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" sheetId="7" r:id="rId1"/>
  </sheets>
  <definedNames>
    <definedName name="_xlnm._FilterDatabase" localSheetId="0" hidden="1">'1'!$A$4:$M$8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<sst xmlns="http://schemas.openxmlformats.org/spreadsheetml/2006/main" count="27" uniqueCount="24">
  <si>
    <t>洱源县2024年省级财政衔接推进乡村振兴补助资金州级统筹部分项目计划表</t>
  </si>
  <si>
    <t>填报单位：洱源县农业农村局</t>
  </si>
  <si>
    <t>序号</t>
  </si>
  <si>
    <t>项目名称</t>
  </si>
  <si>
    <t>项目建设内容及规模</t>
  </si>
  <si>
    <t>批复年度</t>
  </si>
  <si>
    <t>建设性质</t>
  </si>
  <si>
    <t>计划投资
（万元）</t>
  </si>
  <si>
    <t>已下达资金
（万元）</t>
  </si>
  <si>
    <t>计划下达资金
（万元）</t>
  </si>
  <si>
    <t>脱贫村投入</t>
  </si>
  <si>
    <t>产业发展资金投入</t>
  </si>
  <si>
    <t>备注</t>
  </si>
  <si>
    <t>金额
（万元）</t>
  </si>
  <si>
    <t>比例
（%）</t>
  </si>
  <si>
    <t>合   计</t>
  </si>
  <si>
    <t>洱源县乔后镇圈舍改造建设项目</t>
  </si>
  <si>
    <t>改造圈舍5000平方米。二层结构，一层钢混结构，二层钢结构，高3.6米，出水0.8米，一层饲养生猪、肉牛，二层饲养山羊及绵羊。政府统一建设，建成验收合格后每平方米补助约800元，确权到户。</t>
  </si>
  <si>
    <t>新建</t>
  </si>
  <si>
    <t>牛街乡福和村马铃薯收发站提升改造项目</t>
  </si>
  <si>
    <t>新建业务用房296平方米、仓储265.64平方米及附属设施。</t>
  </si>
  <si>
    <t>续建</t>
  </si>
  <si>
    <t>洱源县右所镇团结村农村人居环境综合整治项目</t>
  </si>
  <si>
    <t>1.开展优秀传统文化保护传承1495平方米；2.少数民族村寨民居风貌提升1119平方米；3.实施农灌沟2千米；4.村内排水沟渠、雨污分离提升改造。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</si>
</sst>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6" fillId="0" borderId="3" xfId="11" applyFont="1" applyFill="1" applyBorder="1" applyAlignment="1">
      <alignment horizontal="right" vertical="center" wrapText="1"/>
    </xf>
    <xf numFmtId="9" fontId="6" fillId="0" borderId="3" xfId="1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7" fillId="0" borderId="3" xfId="11" applyFont="1" applyFill="1" applyBorder="1" applyAlignment="1">
      <alignment horizontal="right" vertical="center" wrapText="1"/>
    </xf>
    <xf numFmtId="9" fontId="7" fillId="0" borderId="3" xfId="1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pane ySplit="5" topLeftCell="A6" activePane="bottomLeft" state="frozen"/>
      <selection/>
      <selection pane="bottomLeft" activeCell="H8" sqref="H8"/>
    </sheetView>
  </sheetViews>
  <sheetFormatPr defaultColWidth="9" defaultRowHeight="14.25" outlineLevelRow="7"/>
  <cols>
    <col min="1" max="1" width="5" style="2" customWidth="1"/>
    <col min="2" max="2" width="23.5" style="4" customWidth="1"/>
    <col min="3" max="3" width="39.625" style="4" customWidth="1"/>
    <col min="4" max="4" width="9.5" style="5" customWidth="1"/>
    <col min="5" max="5" width="9.625" style="5" customWidth="1"/>
    <col min="6" max="6" width="11.5" style="6" customWidth="1"/>
    <col min="7" max="7" width="13.125" style="7" customWidth="1"/>
    <col min="8" max="8" width="9.625" style="6" customWidth="1"/>
    <col min="9" max="9" width="11" style="8" customWidth="1"/>
    <col min="10" max="10" width="8.625" style="8" customWidth="1"/>
    <col min="11" max="11" width="10.5" style="8" customWidth="1"/>
    <col min="12" max="12" width="8.625" style="8" customWidth="1"/>
    <col min="13" max="13" width="6" style="9" customWidth="1"/>
  </cols>
  <sheetData>
    <row r="1" s="1" customFormat="1" ht="30" customHeight="1" spans="1:13">
      <c r="A1" s="10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</row>
    <row r="2" s="2" customFormat="1" ht="32" customHeight="1" spans="1:13">
      <c r="A2" s="12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32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24" t="s">
        <v>10</v>
      </c>
      <c r="J3" s="25"/>
      <c r="K3" s="24" t="s">
        <v>11</v>
      </c>
      <c r="L3" s="25"/>
      <c r="M3" s="14" t="s">
        <v>12</v>
      </c>
    </row>
    <row r="4" s="2" customFormat="1" ht="32" customHeight="1" spans="1:13">
      <c r="A4" s="16"/>
      <c r="B4" s="16"/>
      <c r="C4" s="16"/>
      <c r="D4" s="16"/>
      <c r="E4" s="16"/>
      <c r="F4" s="16"/>
      <c r="G4" s="17"/>
      <c r="H4" s="16"/>
      <c r="I4" s="18" t="s">
        <v>13</v>
      </c>
      <c r="J4" s="18" t="s">
        <v>14</v>
      </c>
      <c r="K4" s="18" t="s">
        <v>13</v>
      </c>
      <c r="L4" s="18" t="s">
        <v>14</v>
      </c>
      <c r="M4" s="16"/>
    </row>
    <row r="5" s="2" customFormat="1" ht="32" customHeight="1" spans="1:13">
      <c r="A5" s="18"/>
      <c r="B5" s="18" t="s">
        <v>15</v>
      </c>
      <c r="C5" s="18"/>
      <c r="D5" s="18"/>
      <c r="E5" s="18"/>
      <c r="F5" s="19">
        <f t="shared" ref="F5:K5" si="0">SUM(F6:F8)</f>
        <v>949.5</v>
      </c>
      <c r="G5" s="19">
        <f t="shared" si="0"/>
        <v>379.6</v>
      </c>
      <c r="H5" s="19">
        <f t="shared" si="0"/>
        <v>170</v>
      </c>
      <c r="I5" s="19">
        <f t="shared" si="0"/>
        <v>89.9</v>
      </c>
      <c r="J5" s="26">
        <f>I5/H5</f>
        <v>0.528823529411765</v>
      </c>
      <c r="K5" s="19">
        <f t="shared" si="0"/>
        <v>89.9</v>
      </c>
      <c r="L5" s="27">
        <f>K5/H5</f>
        <v>0.528823529411765</v>
      </c>
      <c r="M5" s="28"/>
    </row>
    <row r="6" s="3" customFormat="1" ht="103" customHeight="1" spans="1:13">
      <c r="A6" s="20">
        <v>1</v>
      </c>
      <c r="B6" s="21" t="s">
        <v>16</v>
      </c>
      <c r="C6" s="21" t="s">
        <v>17</v>
      </c>
      <c r="D6" s="20">
        <v>2024</v>
      </c>
      <c r="E6" s="20" t="s">
        <v>18</v>
      </c>
      <c r="F6" s="22">
        <v>350</v>
      </c>
      <c r="G6" s="22">
        <v>220</v>
      </c>
      <c r="H6" s="22">
        <v>50</v>
      </c>
      <c r="I6" s="22">
        <v>50</v>
      </c>
      <c r="J6" s="29">
        <f>I6/H6</f>
        <v>1</v>
      </c>
      <c r="K6" s="22">
        <v>50</v>
      </c>
      <c r="L6" s="30">
        <f>K6/H6</f>
        <v>1</v>
      </c>
      <c r="M6" s="22"/>
    </row>
    <row r="7" s="3" customFormat="1" ht="50" customHeight="1" spans="1:13">
      <c r="A7" s="20">
        <v>2</v>
      </c>
      <c r="B7" s="23" t="s">
        <v>19</v>
      </c>
      <c r="C7" s="22" t="s">
        <v>20</v>
      </c>
      <c r="D7" s="20">
        <v>2023</v>
      </c>
      <c r="E7" s="20" t="s">
        <v>21</v>
      </c>
      <c r="F7" s="22">
        <v>199.5</v>
      </c>
      <c r="G7" s="22">
        <v>159.6</v>
      </c>
      <c r="H7" s="22">
        <f>F7-G7</f>
        <v>39.9</v>
      </c>
      <c r="I7" s="22">
        <v>39.9</v>
      </c>
      <c r="J7" s="29">
        <f>I7/H7</f>
        <v>1</v>
      </c>
      <c r="K7" s="22">
        <v>39.9</v>
      </c>
      <c r="L7" s="30">
        <f>K7/H7</f>
        <v>1</v>
      </c>
      <c r="M7" s="22"/>
    </row>
    <row r="8" s="3" customFormat="1" ht="81" customHeight="1" spans="1:13">
      <c r="A8" s="20">
        <v>3</v>
      </c>
      <c r="B8" s="21" t="s">
        <v>22</v>
      </c>
      <c r="C8" s="21" t="s">
        <v>23</v>
      </c>
      <c r="D8" s="20">
        <v>2024</v>
      </c>
      <c r="E8" s="20" t="s">
        <v>18</v>
      </c>
      <c r="F8" s="22">
        <v>400</v>
      </c>
      <c r="G8" s="22"/>
      <c r="H8" s="22">
        <v>80.1</v>
      </c>
      <c r="I8" s="22"/>
      <c r="J8" s="29">
        <f>I8/H8</f>
        <v>0</v>
      </c>
      <c r="K8" s="22">
        <v>0</v>
      </c>
      <c r="L8" s="30">
        <f>K8/H8</f>
        <v>0</v>
      </c>
      <c r="M8" s="22"/>
    </row>
  </sheetData>
  <autoFilter ref="A4:M8">
    <extLst/>
  </autoFilter>
  <mergeCells count="13">
    <mergeCell ref="A1:M1"/>
    <mergeCell ref="A2:M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ageMargins left="0.747916666666667" right="0.66875" top="0.826388888888889" bottom="0.590277777777778" header="0.5" footer="0.354166666666667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2021-08-21T00:07:00Z</dcterms:created>
  <dcterms:modified xsi:type="dcterms:W3CDTF">2024-07-04T00:40:08Z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FED2EBE432A74C209DEAF16A435FFCA8</vt:lpwstr>
  </property>
</Properties>
</file>