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375"/>
  </bookViews>
  <sheets>
    <sheet name="动态调整后" sheetId="4" r:id="rId1"/>
  </sheets>
  <definedNames>
    <definedName name="_xlnm._FilterDatabase" localSheetId="0" hidden="1">动态调整后!$A$6:$HX$68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4"/>
  <c r="I65"/>
  <c r="J43"/>
  <c r="I43"/>
  <c r="J39"/>
  <c r="I39"/>
  <c r="M6"/>
  <c r="L6"/>
  <c r="K6"/>
  <c r="J6"/>
  <c r="I6"/>
  <c r="M5"/>
  <c r="L5"/>
  <c r="K5"/>
  <c r="J5"/>
  <c r="I5"/>
</calcChain>
</file>

<file path=xl/sharedStrings.xml><?xml version="1.0" encoding="utf-8"?>
<sst xmlns="http://schemas.openxmlformats.org/spreadsheetml/2006/main" count="633" uniqueCount="333">
  <si>
    <r>
      <rPr>
        <sz val="18"/>
        <color rgb="FF000000"/>
        <rFont val="方正仿宋_GBK"/>
        <charset val="134"/>
      </rPr>
      <t>填报单位：洱源县农业农村局</t>
    </r>
    <r>
      <rPr>
        <sz val="18"/>
        <color rgb="FF000000"/>
        <rFont val="黑体"/>
        <charset val="134"/>
      </rPr>
      <t xml:space="preserve">    </t>
    </r>
    <r>
      <rPr>
        <sz val="18"/>
        <color rgb="FF000000"/>
        <rFont val="方正仿宋_GBK"/>
        <charset val="134"/>
      </rPr>
      <t xml:space="preserve">                                                                                                                         2024年8月20日</t>
    </r>
  </si>
  <si>
    <t>序号</t>
  </si>
  <si>
    <t>项目名称</t>
  </si>
  <si>
    <t>项目类别</t>
  </si>
  <si>
    <r>
      <rPr>
        <b/>
        <sz val="12"/>
        <rFont val="宋体"/>
        <charset val="134"/>
      </rPr>
      <t>建设性质</t>
    </r>
    <r>
      <rPr>
        <b/>
        <sz val="10"/>
        <rFont val="宋体"/>
        <charset val="134"/>
      </rPr>
      <t>（新建/续建）</t>
    </r>
  </si>
  <si>
    <r>
      <rPr>
        <b/>
        <sz val="12"/>
        <rFont val="宋体"/>
        <charset val="134"/>
      </rPr>
      <t>项目实施地点（</t>
    </r>
    <r>
      <rPr>
        <b/>
        <sz val="10"/>
        <rFont val="宋体"/>
        <charset val="134"/>
      </rPr>
      <t>到乡镇、村、组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</si>
  <si>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项目组织实施单位（</t>
    </r>
    <r>
      <rPr>
        <b/>
        <sz val="10"/>
        <rFont val="宋体"/>
        <charset val="134"/>
      </rPr>
      <t>乡镇人民政府/县级部门</t>
    </r>
    <r>
      <rPr>
        <b/>
        <sz val="12"/>
        <rFont val="宋体"/>
        <charset val="134"/>
      </rPr>
      <t>）</t>
    </r>
  </si>
  <si>
    <t>项目行业主管部门（县级部门）</t>
  </si>
  <si>
    <t>项目概要及建设主要内容</t>
  </si>
  <si>
    <r>
      <rPr>
        <b/>
        <sz val="12"/>
        <rFont val="宋体"/>
        <charset val="134"/>
      </rPr>
      <t>概算投资及构成（</t>
    </r>
    <r>
      <rPr>
        <b/>
        <sz val="10"/>
        <rFont val="宋体"/>
        <charset val="134"/>
      </rPr>
      <t>万元）</t>
    </r>
  </si>
  <si>
    <t>绩效目标预测</t>
  </si>
  <si>
    <t>备注（原有、新调入）</t>
  </si>
  <si>
    <t>总投资</t>
  </si>
  <si>
    <t>衔接资金</t>
  </si>
  <si>
    <t>上海帮扶资金</t>
  </si>
  <si>
    <t>行业部门资金</t>
  </si>
  <si>
    <t>其他资金</t>
  </si>
  <si>
    <t>经济效益</t>
  </si>
  <si>
    <t>社会效益</t>
  </si>
  <si>
    <t>生态效益</t>
  </si>
  <si>
    <t>覆盖脱贫村（个）</t>
  </si>
  <si>
    <t>受益总人口（人）</t>
  </si>
  <si>
    <t>受益脱贫人口、监测对象</t>
  </si>
  <si>
    <t>合计</t>
  </si>
  <si>
    <t>——</t>
  </si>
  <si>
    <t>一、产业发展类项目</t>
  </si>
  <si>
    <t>洱源县茈碧湖镇丰源村农产品加工基地建设项目（续建）</t>
  </si>
  <si>
    <t>产业发展</t>
  </si>
  <si>
    <t>续建</t>
  </si>
  <si>
    <t>丰源村</t>
  </si>
  <si>
    <t>茈碧湖镇人民政府</t>
  </si>
  <si>
    <t>县农业农村局</t>
  </si>
  <si>
    <t>建设加工厂房1300平方米，其中蜂蜜加工厂房占地840平方米、果脆加工占地460平方米；配套场地、展厅等附属设施。</t>
  </si>
  <si>
    <t>年销售收入200万元，年增加村集体收入15万元。</t>
  </si>
  <si>
    <t>带动就业15人，带动特色农产品种植1200户。</t>
  </si>
  <si>
    <t>推广绿色种植，节水节肥。</t>
  </si>
  <si>
    <t>新调入</t>
  </si>
  <si>
    <t>洱源县西山乡农特产品线上线下交易中心项目（续建）</t>
  </si>
  <si>
    <t>西山乡</t>
  </si>
  <si>
    <t>西山乡人民政府</t>
  </si>
  <si>
    <t>新建农特产品线上线下交易中心700平方米。</t>
  </si>
  <si>
    <t>年销售额700万元，年增加村集体收入17.5万元，提高特色农产品附加值。</t>
  </si>
  <si>
    <t>带动就业10人，带动特色农产品种植1500户。</t>
  </si>
  <si>
    <t>洱源县乔后镇圈舍改造建设项目</t>
  </si>
  <si>
    <t>新建</t>
  </si>
  <si>
    <t>文开、黄花坪、永新、新坪</t>
  </si>
  <si>
    <t>乔后镇人民政府</t>
  </si>
  <si>
    <t>改造圈舍5000平方米，二层结构，一层钢混结构，二层钢结构，高3.6米，出水0.8米，一层饲养生猪、肉牛，二层饲养山羊及绵羊。</t>
  </si>
  <si>
    <t>新增肉牛200头、山羊3500只；年出栏肉牛200头、山羊3000只；年增收150万元。</t>
  </si>
  <si>
    <t>扶持养殖户180户；户均年增收3000元。</t>
  </si>
  <si>
    <t>粪污资源化利用率100%；推广有机肥360亩。</t>
  </si>
  <si>
    <t>原有</t>
  </si>
  <si>
    <t>洱源县茈碧湖镇丰源村云上黑山羊养殖基地一期项目（续建）</t>
  </si>
  <si>
    <t>项目占地面积12亩，建设内容：1.青储饲料加工厂（1500平方米）；2.生产用房80平方米；3.仓库500平方米。</t>
  </si>
  <si>
    <t>黑山羊存栏2000只；
年增加村集体收入30万元；</t>
  </si>
  <si>
    <t>带动就业200人；
受益人口200人。</t>
  </si>
  <si>
    <t>粪污资源化利用率100%。</t>
  </si>
  <si>
    <r>
      <rPr>
        <sz val="12"/>
        <rFont val="宋体"/>
        <charset val="134"/>
      </rPr>
      <t>洱源县右所镇团结等</t>
    </r>
    <r>
      <rPr>
        <sz val="12"/>
        <rFont val="Courier New"/>
        <family val="3"/>
      </rPr>
      <t>4</t>
    </r>
    <r>
      <rPr>
        <sz val="12"/>
        <rFont val="宋体"/>
        <charset val="134"/>
      </rPr>
      <t>个村下山口精品民宿建设项目（续建）</t>
    </r>
  </si>
  <si>
    <t>团结村</t>
  </si>
  <si>
    <t>右所镇人民政府</t>
  </si>
  <si>
    <t>县文旅局</t>
  </si>
  <si>
    <t>建设精品民宿950㎡及配套水电等附属设施。</t>
  </si>
  <si>
    <t>通过出租，每年能回收租金不低于20万元，4个项目村各不低于5万元。</t>
  </si>
  <si>
    <t>预计可提供岗位20个，人均增收5000元，有效带动群众增收。</t>
  </si>
  <si>
    <t>污水、垃圾集中收集处理率100%</t>
  </si>
  <si>
    <r>
      <rPr>
        <sz val="12"/>
        <rFont val="宋体"/>
        <charset val="134"/>
      </rPr>
      <t>洱源县右所镇温水等</t>
    </r>
    <r>
      <rPr>
        <sz val="12"/>
        <rFont val="Courier New"/>
        <family val="3"/>
      </rPr>
      <t>3</t>
    </r>
    <r>
      <rPr>
        <sz val="12"/>
        <rFont val="宋体"/>
        <charset val="134"/>
      </rPr>
      <t>个村精品温泉民宿建设项目（续建）</t>
    </r>
  </si>
  <si>
    <t>温水村</t>
  </si>
  <si>
    <t>建设精品民宿600㎡及配套水电等附属设施。</t>
  </si>
  <si>
    <t>通过出租，每年能回收租金不低于15万元，3个项目村各不低于5万元。</t>
  </si>
  <si>
    <t>预计可提供岗位15个，人均增收5000元，有效带动群众增收。</t>
  </si>
  <si>
    <t>洱源县凤羽镇凤翔村民族手工艺融创发展项目</t>
  </si>
  <si>
    <t>凤翔村</t>
  </si>
  <si>
    <t>凤羽镇人民政府</t>
  </si>
  <si>
    <t>县民宗局</t>
  </si>
  <si>
    <t>1.民族手工艺展销；2.民族手工艺体验制作；3.民族手工艺展示室提升改造。</t>
  </si>
  <si>
    <t>预计年销售额10万。</t>
  </si>
  <si>
    <t>有效带动18家以上企业、合作社、家庭等创业、发展，带动29种手工艺产品销售。</t>
  </si>
  <si>
    <t>有助于当地绿色农业的发展</t>
  </si>
  <si>
    <t>洱源县牛街乡产业旅游提升建设项目</t>
  </si>
  <si>
    <t>牛街乡</t>
  </si>
  <si>
    <t>牛街乡人民政府</t>
  </si>
  <si>
    <t>1.人居环境提升改造；2.茶马集市建设；3.特色民居及古建筑修缮。</t>
  </si>
  <si>
    <t>增加村民就近务工收入15万元。</t>
  </si>
  <si>
    <t>改善群众生活质量，推动经济发展有效提升村庄形象。</t>
  </si>
  <si>
    <t>村庄人居环境提升有助于保护生态环境。</t>
  </si>
  <si>
    <t>洱源县三营镇永胜村、共和村仓储基地建设项目</t>
  </si>
  <si>
    <t>永胜村、共和村</t>
  </si>
  <si>
    <t>三营镇人民政府</t>
  </si>
  <si>
    <t>1.永胜村仓储基地建设内容：新建仓库1200平方米、冷库1200平方米，场地回填、硬化及配套变压器、地磅秤、公厕、围墙、大门等附属设施。2.共和村仓储基地建设内容：新建仓库550平米、冷库550平方米，场地回填、硬化及配套变压器、地磅秤、围墙、大门等附属设施。</t>
  </si>
  <si>
    <t>年产量4000吨；年销售收入480万元；年利润120万元；年增加村集体收入30万元。</t>
  </si>
  <si>
    <t>带动种植1000户；带动就业1500人；开发乡村公岗2个。</t>
  </si>
  <si>
    <t>带动绿色种植4000亩；垃圾污水集中收集处理率100%。</t>
  </si>
  <si>
    <t>洱源县西山乡民族团结进步示范乡建设项目（产业子项目）</t>
  </si>
  <si>
    <t>1.胜利加工厂：农产品烘干设施20座、仓库1栋、引水设施1件、电力设施1件等；2.西山村酿酒作坊：发酵室87.61平方米、仓库57.57平方米1栋、旧厂房改造371.5平方米及附属设施建设。</t>
  </si>
  <si>
    <t>年产值500万元以上，年增加村集体经济收入9万元，提高农产品附加值。</t>
  </si>
  <si>
    <t>带动1500户以上农户增收。</t>
  </si>
  <si>
    <t>洱源县三营镇永胜村农产品交易及冷储中心建设项目（续建）</t>
  </si>
  <si>
    <t>永胜村</t>
  </si>
  <si>
    <t>1.农产品冷藏站3个（每个280平米）；2.农产品交易中心1000平方米；3.附属设施（围墙200米、大门1道、道路硬化300平方米、变压器1台、地磅秤1个、停车位60个等）。</t>
  </si>
  <si>
    <t>年交易量500吨；年交易额2000万元；年管理费收入80万元。</t>
  </si>
  <si>
    <t>带动就业30人；
年增加村集体收入40万元；
受益人口1500人。</t>
  </si>
  <si>
    <t>绿色种植5000亩。</t>
  </si>
  <si>
    <t>洱源县凤羽镇白米村农产品分拣及保鲜储藏项目（续建）</t>
  </si>
  <si>
    <t>白米村</t>
  </si>
  <si>
    <t>1.冷库1000平方米；2.分拣大棚1000平方米；3.仓库800平方米；4.场地硬化3000平方米；5.100吨地磅称1台；6.厕所1座20平方米；7.大门1道；8.围墙320米；9.绿化；10.冰库200平方米；11.农贸产品交易板房300平方米；12.电力、给排水等相关配套设施。</t>
  </si>
  <si>
    <t>年交易量6800吨；年交易额3080万元；年管理费收入20万元。</t>
  </si>
  <si>
    <t>带动就业50人；
年增加村集体收入20万元；
受益人口2000人。</t>
  </si>
  <si>
    <t>绿色种植4450亩。</t>
  </si>
  <si>
    <t>洱源县凤羽镇凤翔村农特产品加工冷藏项目（续建）</t>
  </si>
  <si>
    <t>1.冷库1座600平方米；2.农产品加工包装车间400平方米及相关配套设施1项；3.仓库1座占地1000平方米，库房200平方米；4.场地硬化3000平方米；5.变压器、电线等配套电力设施1项；6.蓄水池1座100立方米，供水管100米及配套供水设施，污水排水管道100米及配套排水设施；7.地磅秤100吨1台，叉车1台；8.大门1座；围墙100米；9、厕所1座。</t>
  </si>
  <si>
    <t>年产值1200万元，年增加村集体收入30万元，提高特色农产品种植综合效益。</t>
  </si>
  <si>
    <t>带动就业57人，带动特色农产品种植100户。</t>
  </si>
  <si>
    <t>配套环保设施，实现污水循环利用。</t>
  </si>
  <si>
    <t>洱源县牛街乡农副产品初加工建设项目</t>
  </si>
  <si>
    <t>太平村</t>
  </si>
  <si>
    <t>1.新建框架结构2层加工房1栋，建筑面积1081.28平方米；2.旧房改造1栋，建筑面积329平方米。</t>
  </si>
  <si>
    <t>年加工1万吨；年销售收入400万元；年利润50万元；年村集体收入30万元。</t>
  </si>
  <si>
    <t>带动种植500户；带动就业100人；开发乡村公岗10个。</t>
  </si>
  <si>
    <t>带动绿色种植1500亩；垃圾污水集中收集处理率100%。</t>
  </si>
  <si>
    <t>洱源县西山乡立坪村物流交易中心建设项目</t>
  </si>
  <si>
    <t>立坪村</t>
  </si>
  <si>
    <t>项目占地2亩，现为集体用地。建设内容：维修改造房屋1208.95平方米,新建物流仓库 1 栋 578.62 平方米、烘干车间 349.54 平方米（烘干设施）、储存室 1 栋 83.16 平方米、其他用房 1 栋 46.43平方米及附属设施。项目建成后资产确权到村，整体租赁给第三方运营，收益归村。</t>
  </si>
  <si>
    <t>年交易1000吨；年管理费收入15万元；年利润20万元；年村集体收入10万元。</t>
  </si>
  <si>
    <t>带动种植养殖50户；带动就业10人；开发乡村公岗5个。</t>
  </si>
  <si>
    <t>绿色种植500亩；垃圾污水集中收集处理率100%。</t>
  </si>
  <si>
    <t>洱源县西山乡机制碳厂建设项目</t>
  </si>
  <si>
    <t>建设村</t>
  </si>
  <si>
    <t>建设内容：机制碳加工厂房1049.8平方米、颗粒碳加工厂房461.2平方米、仓库487平方米，及附属配套设施。项目建成后资产确权到村，整体租赁给第三方运营，收益归村。</t>
  </si>
  <si>
    <t>年产量500吨；年销售收入540万元；年利润100万元；年村集体收入10万元。</t>
  </si>
  <si>
    <t>带动就业20人；开发乡村公岗5个。</t>
  </si>
  <si>
    <t>年利用可回收资源1500吨；年减少薪材消耗1000吨。</t>
  </si>
  <si>
    <t>洱源县牛街乡福和村马铃薯收发站提升改造项目（续建）</t>
  </si>
  <si>
    <t>福和村</t>
  </si>
  <si>
    <t>新建业务用房296平方米、仓储265.64平方米及附属设施。</t>
  </si>
  <si>
    <t>年增加村集体收入10万元，提高特色农产品种植综合效益。</t>
  </si>
  <si>
    <t>带动就业57人，带动特色农产品种植120户。</t>
  </si>
  <si>
    <t>洱源县炼铁乡特色农产品初加工建设项目（续建）</t>
  </si>
  <si>
    <t>炼铁乡</t>
  </si>
  <si>
    <t>炼铁乡人民政府</t>
  </si>
  <si>
    <t>1.青储饲料加工厂：项目占地面积10亩，建设厂房1800平方米、仓库200平方米、240kw变压器1台等；2.中药材加工厂：项目占地面积3亩，建设烘烤房400平方米、仓库800平方米、烘烤设备2套、晾晒场地600平方米。</t>
  </si>
  <si>
    <t>年加工产量3000吨；
年销售收入210万元；
年利润45万元以上。</t>
  </si>
  <si>
    <t>带动就业45人；
年增加村集体收入45万元；
受益人口1500人。</t>
  </si>
  <si>
    <t>推广绿色种植3500亩；
年回收秸秆3000吨。</t>
  </si>
  <si>
    <t>洱源县乔后镇橞洁机制木炭项目（续建）</t>
  </si>
  <si>
    <t>乔后镇</t>
  </si>
  <si>
    <t>项目占地面积6.79亩，新建机制炭加工厂房2070.88平方米、成品仓库1座及配套消防、水电设施，场地平整、道路硬化等。</t>
  </si>
  <si>
    <t>年产值800万元，年增加村集体收入20万元。</t>
  </si>
  <si>
    <t>带动就业25人。</t>
  </si>
  <si>
    <t>减少薪材消耗，配套环保设施，实现清洁生产。</t>
  </si>
  <si>
    <t>洱源县凤羽镇上寺村农产品交易及多功能烤房建设项目</t>
  </si>
  <si>
    <t>上寺村</t>
  </si>
  <si>
    <t xml:space="preserve">1.新建空气能烤房5座，高度3米，共180平方米；2.新建农产品交易大棚1座，300平方米；3.新建仓库1座100平方米；4.水电配套设施1项。                               </t>
  </si>
  <si>
    <t>年交易量15吨（烘烤成品）；年交易额100万元；年管理费收入4万元。</t>
  </si>
  <si>
    <t>长期用工1人，季节性用工15个工</t>
  </si>
  <si>
    <t>相比老旧烤房低耗减排、安全环保，有助于当地绿色农业的发展</t>
  </si>
  <si>
    <r>
      <rPr>
        <sz val="12"/>
        <rFont val="宋体"/>
        <charset val="134"/>
      </rPr>
      <t>洱源县凤羽镇凤河村等</t>
    </r>
    <r>
      <rPr>
        <sz val="12"/>
        <rFont val="Courier New"/>
        <family val="3"/>
      </rPr>
      <t>10</t>
    </r>
    <r>
      <rPr>
        <sz val="12"/>
        <rFont val="宋体"/>
        <charset val="134"/>
      </rPr>
      <t>个村农贸市场提升改造项目</t>
    </r>
  </si>
  <si>
    <t>县商务局</t>
  </si>
  <si>
    <t>新建农产品交易中心3400平方米、综合交易区5000平方米、大牲畜交易市场1800平方米，配套摊位、水电、市场标志等附属设施</t>
  </si>
  <si>
    <t>年交易额2000万元；年管理费50万元；年村集体收入32万元。</t>
  </si>
  <si>
    <t>带动就业100人；开发乡村公岗2个。</t>
  </si>
  <si>
    <t>垃圾污水集中收集处理率100%。</t>
  </si>
  <si>
    <t>洱源县乔后镇集镇区农贸市场提升改造项目（续建）</t>
  </si>
  <si>
    <t>乔后村</t>
  </si>
  <si>
    <t>项目占地面积6.14亩，建设内容：综合交易楼2730.06平方米（设置112个混凝土售卖摊位、26间内部隔间及公厕1座92.84平方米）。</t>
  </si>
  <si>
    <t>交易量3000吨；年交易额8000万元；年管理费收入50万元。</t>
  </si>
  <si>
    <t>带动就业400人；
年增加村集体收50入万元；
受益人口1800人。</t>
  </si>
  <si>
    <t>垃圾集中收集处理率100%。</t>
  </si>
  <si>
    <t>洱源县西山乡农贸交易市场建设项目（续建）</t>
  </si>
  <si>
    <t>西山村</t>
  </si>
  <si>
    <t>项目占地面积4.88亩，建设内容：混凝土框架结构农贸市场1个（2层，建筑面积为2160平方米，设置摊位116处、货运电梯2架、公厕1座，停车位40个）。</t>
  </si>
  <si>
    <t>交易量1000吨；年交易额1000万元；年管理费收入20万元。</t>
  </si>
  <si>
    <t>带动就业200人；
年增加村集体收入20万元；
受益人口1400人。</t>
  </si>
  <si>
    <t>垃圾集中收集处理率100%</t>
  </si>
  <si>
    <t>洱源县右所镇松曲村资源循环回收利用项目（续建）</t>
  </si>
  <si>
    <t>松曲村</t>
  </si>
  <si>
    <t>1.场地平整1000m³；2.新建厂房1800㎡；3.新建生产用房323㎡；4.新建220m消防水池³一座及泵房20㎡；5.围墙360m；6.场地硬化约1100㎡；7.排水沟约185m；8.大门及水电工程；9.购置安装变压器和地磅秤；10.设备购置。</t>
  </si>
  <si>
    <t>年产量11000吨；年销售收入1320万元；年利润120万元。</t>
  </si>
  <si>
    <t>带动就业13人；
年增加村集体收入38万元；
受益人口2000人。</t>
  </si>
  <si>
    <t>洱源县右所镇温水村乡村温泉产业配套设施建设项目</t>
  </si>
  <si>
    <t>1.建设白族手工艺品制作、展示点2568平方米（其中手工艺品制作区681平方米、手工艺品展示区587平方米、民族文化展示区655平方米、地方特色商品展销区645平方米）；2.硬化场地600平方米；3.配套建设DN100供水管600米、污水管600米，安装135kva变压器一台，架设输电线路800米等附属设施。</t>
  </si>
  <si>
    <t>年接待游客2万人次；年收入400万元；年利润150万元；年村集体收入70万元。</t>
  </si>
  <si>
    <t xml:space="preserve">带动就业50人；开发乡村公岗10个。 </t>
  </si>
  <si>
    <t>垃圾污水集中收集处理率100%；新增绿地10亩。</t>
  </si>
  <si>
    <r>
      <rPr>
        <sz val="12"/>
        <rFont val="宋体"/>
        <charset val="134"/>
      </rPr>
      <t>洱源县</t>
    </r>
    <r>
      <rPr>
        <sz val="12"/>
        <rFont val="Courier New"/>
        <family val="3"/>
      </rPr>
      <t>2024</t>
    </r>
    <r>
      <rPr>
        <sz val="12"/>
        <rFont val="宋体"/>
        <charset val="134"/>
      </rPr>
      <t>年小额信贷贴息项目</t>
    </r>
  </si>
  <si>
    <t>洱源县</t>
  </si>
  <si>
    <t>发放小额信贷2500户1.2亿元，兑付贴息400万元，贴息比例3.65%。</t>
  </si>
  <si>
    <t>扶持种植养殖2500户；户均增收2000元。</t>
  </si>
  <si>
    <t>群众满意度≥95%。</t>
  </si>
  <si>
    <t>洱源县凤羽镇农文旅融合发展示范村建设项目</t>
  </si>
  <si>
    <t>1.新建旅游产品展销、文化体验等旅游综合服务场所1100平方米。2.实干道提升改造500米，村内道路提升改造5000平方米，水沟修复治理500米，饮水管网整治800米。3.扶持发展庭院经济56户，培育乡村旅游示范户。</t>
  </si>
  <si>
    <t>将有效带动29种以上特产销售，预计每年可吸引游客10000多人次，发展庭院经济55户。</t>
  </si>
  <si>
    <t>人居环境覆盖436户1819人，每年组织开展法治教育和实践活动5-10次，参与教育活动2000人次</t>
  </si>
  <si>
    <t>提升旅游基础设施和人居环境，有利于提改善乡村旅游环境质量</t>
  </si>
  <si>
    <t>洱源县三营镇紫玉萝卜有机肥示范种植项目</t>
  </si>
  <si>
    <t>石岩村、东火山上组</t>
  </si>
  <si>
    <t>实施紫玉萝卜有机肥示范种植219亩。</t>
  </si>
  <si>
    <t>通过项目实施，预计亩产值6500元，群众每亩增收3500元。</t>
  </si>
  <si>
    <t>带动就业务工120人，有效带动群众增收。</t>
  </si>
  <si>
    <t>可实现示范种植区100%绿色种植。</t>
  </si>
  <si>
    <t>洱源县牛街乡农副产品初加工建设项目—附属工程</t>
  </si>
  <si>
    <t>太平</t>
  </si>
  <si>
    <t>场地硬化及围墙、大门等附属设施建设。</t>
  </si>
  <si>
    <t>洱源县茈碧湖镇永联等18个村番茄种植基地</t>
  </si>
  <si>
    <t>永联村、九台社区</t>
  </si>
  <si>
    <t>农业农村局</t>
  </si>
  <si>
    <t>项目占地115.6亩，现为设施农用地。建设内容：1.投入1840万元建设轻钢结构玻璃温室1栋75900平方米（长460米、宽165米；8米跨度、5米开间、高度6米）；2.投入100万元建设给水管道400米、盲沟2000米、排水沟1200米；3.投入60万元建设厂区道路1300米。项目建成后资产确权到村，整体租赁给第三方运营，收益归村。</t>
  </si>
  <si>
    <t>年生产番茄0.5万吨；年产值5000万元；年村集体收入100万元。</t>
  </si>
  <si>
    <t>新增就业岗位150个。</t>
  </si>
  <si>
    <t>绿色种植15亩；尾水循环利用率100%。</t>
  </si>
  <si>
    <t>洱源县邓川镇沙坝街大牲畜交易市场提升改造项目</t>
  </si>
  <si>
    <t>中和村</t>
  </si>
  <si>
    <t>邓川镇人民政府</t>
  </si>
  <si>
    <t>项目占地28亩，现为建设用地。计划投入700万元建设标准化大牲畜交易市场1个。主要建设内容：1.投入500万元新建钢结构大牲畜圈舍2000平方米（长200米、宽10米、高度3米）；2.投入200万元实施场地及道路硬化10000平方米（C20混凝土、厚度20厘米）。项目建成后资产确权到村，整体租赁给第三方运营，收益归村。</t>
  </si>
  <si>
    <t>年交易额1.5亿；年增加村集体经济收入25万元。</t>
  </si>
  <si>
    <t>洱源县炼铁乡工业辣椒初加工建设项目</t>
  </si>
  <si>
    <t>翠屏村</t>
  </si>
  <si>
    <t>工信局</t>
  </si>
  <si>
    <t>项目占地10亩，现为设施农用地。主要建设内容：1.投入400万元建设800平方米钢结构厂房2栋（每栋长40米、宽20米、高7米）；2.投入100万元建设配套供水管网500米、消防水池1个、停车场100平方米、变压器1台、输电线路200米等。项目建成后资产确权到村，整体租赁给第三方运营，收益归村。</t>
  </si>
  <si>
    <t>年产量500吨；年销售收入400万元；年利润60万元；年增加村集体收入40万元。</t>
  </si>
  <si>
    <t>带动种植230户；带动就业12人；开发乡村公岗5个。</t>
  </si>
  <si>
    <t>带动绿色种植1000亩；垃圾污水集中收集处理率100%。</t>
  </si>
  <si>
    <t>二、就业帮扶类项目</t>
  </si>
  <si>
    <t>洱源县脱贫人口和监测对象外出务工补助（省内州外）</t>
  </si>
  <si>
    <t>就业项目</t>
  </si>
  <si>
    <t>兑付脱贫人口省内州外务工交通补助300人次。</t>
  </si>
  <si>
    <t>受益扶持对象300人，加强脱贫劳动力就业帮扶，增加务工收入。</t>
  </si>
  <si>
    <r>
      <rPr>
        <sz val="12"/>
        <rFont val="宋体"/>
        <charset val="134"/>
      </rPr>
      <t>洱源县</t>
    </r>
    <r>
      <rPr>
        <sz val="12"/>
        <rFont val="Courier New"/>
        <family val="3"/>
      </rPr>
      <t>2024</t>
    </r>
    <r>
      <rPr>
        <sz val="12"/>
        <rFont val="宋体"/>
        <charset val="134"/>
      </rPr>
      <t>年外出务工交通补助项目</t>
    </r>
  </si>
  <si>
    <t>县人社局</t>
  </si>
  <si>
    <t>兑付跨省外出务工交通补助3000人次。</t>
  </si>
  <si>
    <t>受益扶持对象3000户10000人。</t>
  </si>
  <si>
    <r>
      <rPr>
        <sz val="12"/>
        <rFont val="宋体"/>
        <charset val="134"/>
      </rPr>
      <t>洱源县</t>
    </r>
    <r>
      <rPr>
        <sz val="12"/>
        <rFont val="Courier New"/>
        <family val="3"/>
      </rPr>
      <t>2024</t>
    </r>
    <r>
      <rPr>
        <sz val="12"/>
        <rFont val="宋体"/>
        <charset val="134"/>
      </rPr>
      <t>年公益性岗位开发项目</t>
    </r>
  </si>
  <si>
    <t>开发乡村公益性岗位209个。</t>
  </si>
  <si>
    <t>受益扶持对象160户500人。</t>
  </si>
  <si>
    <t>三、乡村建设类项目</t>
  </si>
  <si>
    <t>洱源县乔后镇新坪村重点帮扶村功能提升项目</t>
  </si>
  <si>
    <t>乡村建设行动</t>
  </si>
  <si>
    <t>新坪村</t>
  </si>
  <si>
    <t>改造C25混凝土路面道路长约6479米，宽3.5至4.5米；新建挡土墙约268立方米；改造饮水管网19150米，新建闸阀井19座，取水坝1座，沉砂池1座，200m³水池1座。</t>
  </si>
  <si>
    <t>以工代赈用工4000工日，工资总额45万元。</t>
  </si>
  <si>
    <t>改善3个小组出行条件；受益人口296户1089人；改善1个小组饮水条件，受益人口40户180人及200多名师生。</t>
  </si>
  <si>
    <t>洱源县凤羽镇灾后恢复重建道路硬化项目</t>
  </si>
  <si>
    <t>起凤村、庄上村</t>
  </si>
  <si>
    <t>道路硬化2000米，宽4.5米。排水沟1800米，污水管道铺设1650米及附属设施。</t>
  </si>
  <si>
    <t>以工代赈方式就近用工7650工日，工资总额92万元。</t>
  </si>
  <si>
    <t>完善搬迁点基础设施，满足群众基本生产生活需要。</t>
  </si>
  <si>
    <t>洱源县炼铁乡避险搬迁安置点道路硬化项目</t>
  </si>
  <si>
    <t>秧田湾</t>
  </si>
  <si>
    <t>道路硬化17段长4341.27米，宽4.5米。供水管网3523米及配套水表、闸阀、消防设施。污水管网2649米及检查井131个。排水暗沟3113米及配套的雨水口、出水口等设施。</t>
  </si>
  <si>
    <t>以工代赈用工1300工日，工资总额19.5万元。</t>
  </si>
  <si>
    <t>洱源西山乡民族团结进步示范乡建设项目（基础设施）</t>
  </si>
  <si>
    <t>1.天下小组C25道路硬化3100平方米、排水沟70米；2.柒树小组C25道路硬化4000平方米，涵洞27米；3.西山村柒树、天下小组梅果种植。</t>
  </si>
  <si>
    <t>增加村民就地务工收入10万元。</t>
  </si>
  <si>
    <t>改善了村民的生产生活条件，促进了村域经济的进一步发展，促进了农村经济的发展。</t>
  </si>
  <si>
    <t>有效改善当的的生态环境，村容村貌降得到提升，减少水土流失。</t>
  </si>
  <si>
    <t>洱源县茈碧湖镇碧云村委会石充村民族村寨旅游提升项目</t>
  </si>
  <si>
    <t>碧云村</t>
  </si>
  <si>
    <t>增加村民就地务工收入3万元。</t>
  </si>
  <si>
    <t>改善了村民的生产生活条件，促进了村域经济的进一步发展。</t>
  </si>
  <si>
    <t>洱源县乔后镇新坪村委会住罗坪村民族村寨旅游提升项目</t>
  </si>
  <si>
    <t>1.塌方路段修复（栗木桩1000根、砂砾石回填压实1200立方米、排水沟新浇筑50米、护坡挡墙200立方米、混凝土路面恢复150平方米）。</t>
  </si>
  <si>
    <t>带动村民零工就业20人200工次。改善群众生产生活条件。</t>
  </si>
  <si>
    <t>建筑垃圾100%无污染处理，排水沟建设改善污水排放。</t>
  </si>
  <si>
    <t>洱源县凤羽镇上寺村松发村农业灌溉供水项目</t>
  </si>
  <si>
    <t>县水务局</t>
  </si>
  <si>
    <r>
      <rPr>
        <sz val="12"/>
        <rFont val="宋体"/>
        <charset val="134"/>
        <scheme val="minor"/>
      </rPr>
      <t>新建</t>
    </r>
    <r>
      <rPr>
        <sz val="12"/>
        <rFont val="宋体"/>
        <charset val="134"/>
      </rPr>
      <t>取水池、集水过滤池各1座，新建</t>
    </r>
    <r>
      <rPr>
        <sz val="12"/>
        <rFont val="宋体"/>
        <charset val="134"/>
        <scheme val="minor"/>
      </rPr>
      <t>DN100</t>
    </r>
    <r>
      <rPr>
        <sz val="12"/>
        <rFont val="宋体"/>
        <charset val="134"/>
      </rPr>
      <t>热镀锌钢1081米，DN200</t>
    </r>
    <r>
      <rPr>
        <sz val="12"/>
        <rFont val="宋体"/>
        <charset val="134"/>
        <scheme val="minor"/>
      </rPr>
      <t>热镀锌钢</t>
    </r>
    <r>
      <rPr>
        <sz val="12"/>
        <rFont val="宋体"/>
        <charset val="134"/>
      </rPr>
      <t>51米，新建钢筋砼1848立方米半地下式高位水池一座（含钢制围栏、安全标识牌、溢流明渠等）。</t>
    </r>
  </si>
  <si>
    <t>以工代赈用工3696工日，工资总额44万元。亩增产100公斤，增收200元。</t>
  </si>
  <si>
    <t>受益面积500亩；受益农户100户。</t>
  </si>
  <si>
    <t>节水灌溉500亩；绿色种植500亩。</t>
  </si>
  <si>
    <r>
      <rPr>
        <sz val="12"/>
        <rFont val="宋体"/>
        <charset val="134"/>
      </rPr>
      <t>洱源县三营镇三营村等</t>
    </r>
    <r>
      <rPr>
        <sz val="12"/>
        <rFont val="Courier New"/>
        <family val="3"/>
      </rPr>
      <t>7</t>
    </r>
    <r>
      <rPr>
        <sz val="12"/>
        <rFont val="宋体"/>
        <charset val="134"/>
      </rPr>
      <t>个村人饮提升改造项目</t>
    </r>
  </si>
  <si>
    <t>三营村</t>
  </si>
  <si>
    <t>1.新建处理量5000立方米/天一体化网络絮凝沉淀池及配套设施；2.滤池改造、安装自动加药设施；3.电力改造、监控设备安装、计量设备安装、管道安装等附属设施。</t>
  </si>
  <si>
    <t>以工代赈用工4000工日，工资总额48万元。</t>
  </si>
  <si>
    <t>供水保证率95%；供水合格率100%；受益人口3万人。</t>
  </si>
  <si>
    <t>洱源县炼铁乡山石屏功能提升项目（续建）</t>
  </si>
  <si>
    <t>1.核桃、梅子、板栗嫁接改良250亩；2.环境整治1500平方米；3.厕所提升改造2座；4.仓库200平方米；5.圈舍及附属设施2000平米；6.污水管网250米、化粪池1座、垃圾焚烧池1个、尾水收集池1座、污水井10座。</t>
  </si>
  <si>
    <t>林果种植面积250亩
牲畜存栏50头（只）
农业产值40万元；
年增加群众收入6万元
人均增收800元。</t>
  </si>
  <si>
    <t>品种改良250亩；
受益人口69人。</t>
  </si>
  <si>
    <t>推广绿色种植250亩；
发展循环农业250亩。</t>
  </si>
  <si>
    <t>洱源县乔后镇灾后恢复重建道路硬化建设项目</t>
  </si>
  <si>
    <t>新庄、源安邑</t>
  </si>
  <si>
    <t>以工代赈用工4500工日，工资总额45万元。</t>
  </si>
  <si>
    <t>提升搬迁点的人居环境，提高搬迁入住质量。</t>
  </si>
  <si>
    <t>污水处理率100%，绿化面积3000平方米。</t>
  </si>
  <si>
    <t>洱源县炼铁乡北邑村大叶坪人居环境提升整治建设项目</t>
  </si>
  <si>
    <t>北邑村</t>
  </si>
  <si>
    <t>1.进村及村内道路硬化6700平方米；2.农作物灌溉管网DN50PE管及灌溉沟渠。</t>
  </si>
  <si>
    <t>种植烤烟600余亩，大蒜和贡菜300余亩。大蒜和贡菜每亩每年增加产值100-300元，每年每亩烤烟品质增收10-200元</t>
  </si>
  <si>
    <t>着力转变农业发展方式，加快农业基础设施和农村公共服务体系建设，受益总户数228户，885人。</t>
  </si>
  <si>
    <t>推广绿色种植900余亩</t>
  </si>
  <si>
    <t>洱源县茈碧湖镇九台社区九气真武阁文旅融合发展建设项目</t>
  </si>
  <si>
    <t>九台社区</t>
  </si>
  <si>
    <t>1.九气台温泉改造：汉白玉栏杆10米，引水管185米；2.特色民居修缮保护：东西房修缮151.32平方米、文昌殿变形修复及真武阁修缮、文物活化利用。</t>
  </si>
  <si>
    <t>增加村民就近务工收入10万元。</t>
  </si>
  <si>
    <t>改善群众生活质量，推动经济发展有效提升村组形象。</t>
  </si>
  <si>
    <t>洱源县茈碧湖镇农村人居环境综合整治建设项目</t>
  </si>
  <si>
    <t>茈碧湖镇</t>
  </si>
  <si>
    <t>1.村容村貌综合整治235平方米；2.民居风貌提升工程102件；3.人饮提升改造工程：集水池4口、沉淀池1座、镀锌钢管安装990米；4.公共设施提升改造工程：停车场挡墙修缮70立方米、停车场附属完善1项。</t>
  </si>
  <si>
    <t>增加村民就近务工收入8万元。</t>
  </si>
  <si>
    <t>洱源县右所镇右所村农村人居环境综合整治建设项目</t>
  </si>
  <si>
    <t>右所村</t>
  </si>
  <si>
    <t>人居环境整治提升工程：开展优秀传统文化保护传承60平方米。</t>
  </si>
  <si>
    <t>增加村民就近务工收入1万元。</t>
  </si>
  <si>
    <t>洱源县右所镇三枚村农村人居环境综合整治建设项目</t>
  </si>
  <si>
    <t>三枚村</t>
  </si>
  <si>
    <t>1.人居环境整治提升工程：开展优秀传统文化保护传承475平方米；2.少数民族村寨民居风貌提升130件。</t>
  </si>
  <si>
    <t>洱源县右所镇团结村农村人居环境综合整治项目</t>
  </si>
  <si>
    <t>1.开展优秀传统文化保护传承1495平方米；2.少数民族村寨民居风貌提升1119平方米；3.实施农灌沟2千米；4.村内排水沟渠、雨污分离提升改造。</t>
  </si>
  <si>
    <t>增加村民就近务工收入14万元。</t>
  </si>
  <si>
    <r>
      <rPr>
        <sz val="12"/>
        <rFont val="宋体"/>
        <charset val="134"/>
      </rPr>
      <t>洱源县</t>
    </r>
    <r>
      <rPr>
        <sz val="12"/>
        <rFont val="Courier New"/>
        <family val="3"/>
      </rPr>
      <t>2023</t>
    </r>
    <r>
      <rPr>
        <sz val="12"/>
        <rFont val="宋体"/>
        <charset val="134"/>
      </rPr>
      <t>年</t>
    </r>
    <r>
      <rPr>
        <sz val="12"/>
        <rFont val="Courier New"/>
        <family val="3"/>
      </rPr>
      <t>22</t>
    </r>
    <r>
      <rPr>
        <sz val="12"/>
        <rFont val="宋体"/>
        <charset val="134"/>
      </rPr>
      <t>个行政村</t>
    </r>
    <r>
      <rPr>
        <sz val="12"/>
        <rFont val="Courier New"/>
        <family val="3"/>
      </rPr>
      <t>“</t>
    </r>
    <r>
      <rPr>
        <sz val="12"/>
        <rFont val="宋体"/>
        <charset val="134"/>
      </rPr>
      <t>多规合一</t>
    </r>
    <r>
      <rPr>
        <sz val="12"/>
        <rFont val="Courier New"/>
        <family val="3"/>
      </rPr>
      <t>”</t>
    </r>
    <r>
      <rPr>
        <sz val="12"/>
        <rFont val="宋体"/>
        <charset val="134"/>
      </rPr>
      <t>规划编制项目</t>
    </r>
  </si>
  <si>
    <t>永联村等22个村</t>
  </si>
  <si>
    <t>9镇乡人民政府</t>
  </si>
  <si>
    <t>自然资源局</t>
  </si>
  <si>
    <t>完成22个村“干部规划家乡行动”两图一书一表、规划草案、产业发展规划、基层党建和人才发展规划。每个村补助编制经费5万元。</t>
  </si>
  <si>
    <r>
      <rPr>
        <sz val="12"/>
        <rFont val="宋体"/>
        <charset val="134"/>
      </rPr>
      <t>确定村庄发展定位，</t>
    </r>
    <r>
      <rPr>
        <sz val="12"/>
        <color rgb="FFFF0000"/>
        <rFont val="宋体"/>
        <charset val="134"/>
      </rPr>
      <t>划定村庄开发边界</t>
    </r>
    <r>
      <rPr>
        <sz val="12"/>
        <rFont val="宋体"/>
        <charset val="134"/>
      </rPr>
      <t>，制定村庄发展规划。</t>
    </r>
  </si>
  <si>
    <t>洱源县茈碧湖镇农文旅融合发展示范村建设项目</t>
  </si>
  <si>
    <t>1.新建上村进村路桥1座。2.实施主干道C25砼硬化2750米11000平方米；路旁空闲地整治3000平方米。3.改造饮水管网2000米。</t>
  </si>
  <si>
    <t>洱源县邓川镇中和村沙坝街农贸市场排水沟渠治理工程</t>
  </si>
  <si>
    <t>实施沙坝街大牲畜交易市场项目区内泄洪沟渠治理385米，沟堤按重力式挡墙设计，采用M7.5水泥砂浆砌MU30毛石，断面宽度3.5米，深度约1米。</t>
  </si>
  <si>
    <t>改善农贸市场交易环境，方便农产品及大牲畜交易。</t>
  </si>
  <si>
    <t>四、易地搬迁后扶类项目</t>
  </si>
  <si>
    <t>...</t>
  </si>
  <si>
    <t>五、巩固三保障成果类项目</t>
  </si>
  <si>
    <r>
      <rPr>
        <sz val="12"/>
        <rFont val="宋体"/>
        <charset val="134"/>
      </rPr>
      <t>洱源县</t>
    </r>
    <r>
      <rPr>
        <sz val="12"/>
        <rFont val="Courier New"/>
        <family val="3"/>
      </rPr>
      <t>2024</t>
    </r>
    <r>
      <rPr>
        <sz val="12"/>
        <rFont val="宋体"/>
        <charset val="134"/>
      </rPr>
      <t>年</t>
    </r>
    <r>
      <rPr>
        <sz val="12"/>
        <rFont val="Courier New"/>
        <family val="3"/>
      </rPr>
      <t>“</t>
    </r>
    <r>
      <rPr>
        <sz val="12"/>
        <rFont val="宋体"/>
        <charset val="134"/>
      </rPr>
      <t>雨露计划</t>
    </r>
    <r>
      <rPr>
        <sz val="12"/>
        <rFont val="Courier New"/>
        <family val="3"/>
      </rPr>
      <t>”</t>
    </r>
    <r>
      <rPr>
        <sz val="12"/>
        <rFont val="宋体"/>
        <charset val="134"/>
      </rPr>
      <t>项目</t>
    </r>
  </si>
  <si>
    <t>巩固三保障</t>
  </si>
  <si>
    <t>全县</t>
  </si>
  <si>
    <t>县教体局</t>
  </si>
  <si>
    <t>兑付“雨露计划”补助1000人次，分两学期兑付。</t>
  </si>
  <si>
    <t>受益扶持对象1000户3500人。</t>
  </si>
  <si>
    <t>六、乡村治理和精神文明建设类项目</t>
  </si>
  <si>
    <t>1.C25混凝土道路硬化长55米（宽6米，厚度20cm）；2.C20毛石混凝土沟边打墙带水沟110米（高2.7米）。</t>
    <phoneticPr fontId="2" type="noConversion"/>
  </si>
  <si>
    <t>新建污水管道2070米、检查井123座及尾水湿地、排水沟3146米，沟盖板2319.04米，混凝土路面16391平方米,挡土墙475.35立方米，建设入户水表井48座、给水管道1977.62米。</t>
    <phoneticPr fontId="2" type="noConversion"/>
  </si>
  <si>
    <t>年回收秸秆等可再生资源4000吨。</t>
    <phoneticPr fontId="2" type="noConversion"/>
  </si>
  <si>
    <t>洱源县2024年度巩固拓展脱贫攻坚成果和乡村振兴项目库（动态调整后）</t>
    <phoneticPr fontId="2" type="noConversion"/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</si>
</sst>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00_);[Red]\(0.0000\)"/>
    <numFmt numFmtId="177" formatCode="0_);[Red]\(0\)"/>
    <numFmt numFmtId="178" formatCode="0.00_ "/>
    <numFmt numFmtId="179" formatCode="0.00_);[Red]\(0.00\)"/>
    <numFmt numFmtId="180" formatCode="0_ "/>
    <numFmt numFmtId="181" formatCode="0;[Red]0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6"/>
      <name val="方正小标宋简体"/>
      <charset val="134"/>
    </font>
    <font>
      <sz val="18"/>
      <color rgb="FF000000"/>
      <name val="方正仿宋_GBK"/>
      <charset val="134"/>
    </font>
    <font>
      <b/>
      <sz val="24"/>
      <color rgb="FF000000"/>
      <name val="黑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Courier New"/>
      <family val="3"/>
    </font>
    <font>
      <b/>
      <sz val="12"/>
      <name val="宋体"/>
      <charset val="134"/>
    </font>
    <font>
      <b/>
      <sz val="10"/>
      <name val="宋体"/>
      <charset val="134"/>
    </font>
    <font>
      <sz val="18"/>
      <color rgb="FF000000"/>
      <name val="黑体"/>
      <charset val="134"/>
    </font>
    <font>
      <sz val="12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5" fillId="0" borderId="1" xfId="1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 applyProtection="1">
      <alignment horizontal="center" vertical="center" wrapText="1"/>
    </xf>
    <xf numFmtId="176" fontId="20" fillId="0" borderId="1" xfId="0" applyNumberFormat="1" applyFont="1" applyFill="1" applyBorder="1" applyAlignment="1" applyProtection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 applyProtection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 applyProtection="1">
      <alignment horizontal="left" vertical="center" wrapText="1"/>
    </xf>
    <xf numFmtId="43" fontId="5" fillId="0" borderId="1" xfId="0" applyNumberFormat="1" applyFont="1" applyFill="1" applyBorder="1" applyAlignment="1" applyProtection="1">
      <alignment horizontal="left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8" fontId="13" fillId="0" borderId="5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left" vertical="center" wrapText="1"/>
    </xf>
    <xf numFmtId="178" fontId="13" fillId="0" borderId="3" xfId="0" applyNumberFormat="1" applyFont="1" applyFill="1" applyBorder="1" applyAlignment="1">
      <alignment vertical="center" wrapText="1"/>
    </xf>
    <xf numFmtId="178" fontId="5" fillId="0" borderId="1" xfId="0" applyNumberFormat="1" applyFont="1" applyFill="1" applyBorder="1" applyAlignment="1" applyProtection="1">
      <alignment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left" vertical="center" wrapText="1"/>
    </xf>
    <xf numFmtId="178" fontId="5" fillId="0" borderId="3" xfId="0" applyNumberFormat="1" applyFont="1" applyFill="1" applyBorder="1" applyAlignment="1" applyProtection="1">
      <alignment vertical="center" wrapText="1"/>
    </xf>
    <xf numFmtId="176" fontId="5" fillId="0" borderId="3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left" vertical="center" wrapText="1"/>
    </xf>
    <xf numFmtId="176" fontId="13" fillId="0" borderId="0" xfId="0" applyNumberFormat="1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 applyProtection="1">
      <alignment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79" fontId="13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 applyProtection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180" fontId="19" fillId="0" borderId="1" xfId="0" applyNumberFormat="1" applyFont="1" applyFill="1" applyBorder="1" applyAlignment="1" applyProtection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 applyProtection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81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80" fontId="13" fillId="0" borderId="3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X68"/>
  <sheetViews>
    <sheetView tabSelected="1" zoomScale="70" zoomScaleNormal="70" workbookViewId="0">
      <selection sqref="A1:T1"/>
    </sheetView>
  </sheetViews>
  <sheetFormatPr defaultColWidth="9" defaultRowHeight="11.25"/>
  <cols>
    <col min="1" max="1" width="6.75" style="7" customWidth="1"/>
    <col min="2" max="2" width="25.5" style="1" customWidth="1"/>
    <col min="3" max="3" width="9.625" style="1" customWidth="1"/>
    <col min="4" max="4" width="8.625" style="1" customWidth="1"/>
    <col min="5" max="5" width="10.125" style="1" customWidth="1"/>
    <col min="6" max="6" width="17.5" style="1" customWidth="1"/>
    <col min="7" max="7" width="17" style="1" customWidth="1"/>
    <col min="8" max="8" width="44.625" style="1" customWidth="1"/>
    <col min="9" max="9" width="11.625" style="1" customWidth="1"/>
    <col min="10" max="10" width="11.75" style="1" customWidth="1"/>
    <col min="11" max="11" width="10.875" style="1" customWidth="1"/>
    <col min="12" max="12" width="8.625" style="1" customWidth="1"/>
    <col min="13" max="13" width="6.125" style="8" customWidth="1"/>
    <col min="14" max="14" width="24.25" style="1" customWidth="1"/>
    <col min="15" max="15" width="22" style="1" customWidth="1"/>
    <col min="16" max="16" width="22.875" style="1" customWidth="1"/>
    <col min="17" max="17" width="9" style="7" customWidth="1"/>
    <col min="18" max="18" width="8.875" style="7" customWidth="1"/>
    <col min="19" max="19" width="12" style="7" customWidth="1"/>
    <col min="20" max="20" width="10.5" style="1" customWidth="1"/>
    <col min="21" max="16384" width="9" style="1"/>
  </cols>
  <sheetData>
    <row r="1" spans="1:232" ht="54.95" customHeight="1">
      <c r="A1" s="120" t="s">
        <v>332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232" ht="42" customHeight="1">
      <c r="A2" s="121" t="s">
        <v>0</v>
      </c>
      <c r="B2" s="12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32" s="2" customFormat="1" ht="52.5" customHeight="1">
      <c r="A3" s="125" t="s">
        <v>1</v>
      </c>
      <c r="B3" s="127" t="s">
        <v>2</v>
      </c>
      <c r="C3" s="127" t="s">
        <v>3</v>
      </c>
      <c r="D3" s="127" t="s">
        <v>4</v>
      </c>
      <c r="E3" s="127" t="s">
        <v>5</v>
      </c>
      <c r="F3" s="127" t="s">
        <v>6</v>
      </c>
      <c r="G3" s="127" t="s">
        <v>7</v>
      </c>
      <c r="H3" s="127" t="s">
        <v>8</v>
      </c>
      <c r="I3" s="124" t="s">
        <v>9</v>
      </c>
      <c r="J3" s="124"/>
      <c r="K3" s="124"/>
      <c r="L3" s="124"/>
      <c r="M3" s="124"/>
      <c r="N3" s="124" t="s">
        <v>10</v>
      </c>
      <c r="O3" s="124"/>
      <c r="P3" s="124"/>
      <c r="Q3" s="124"/>
      <c r="R3" s="125"/>
      <c r="S3" s="125"/>
      <c r="T3" s="124" t="s">
        <v>11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</row>
    <row r="4" spans="1:232" s="2" customFormat="1" ht="47.25" customHeight="1">
      <c r="A4" s="125"/>
      <c r="B4" s="127"/>
      <c r="C4" s="127"/>
      <c r="D4" s="127"/>
      <c r="E4" s="127"/>
      <c r="F4" s="127"/>
      <c r="G4" s="127"/>
      <c r="H4" s="127"/>
      <c r="I4" s="53" t="s">
        <v>12</v>
      </c>
      <c r="J4" s="53" t="s">
        <v>13</v>
      </c>
      <c r="K4" s="53" t="s">
        <v>14</v>
      </c>
      <c r="L4" s="53" t="s">
        <v>15</v>
      </c>
      <c r="M4" s="53" t="s">
        <v>16</v>
      </c>
      <c r="N4" s="53" t="s">
        <v>17</v>
      </c>
      <c r="O4" s="53" t="s">
        <v>18</v>
      </c>
      <c r="P4" s="53" t="s">
        <v>19</v>
      </c>
      <c r="Q4" s="86" t="s">
        <v>20</v>
      </c>
      <c r="R4" s="87" t="s">
        <v>21</v>
      </c>
      <c r="S4" s="87" t="s">
        <v>22</v>
      </c>
      <c r="T4" s="124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</row>
    <row r="5" spans="1:232" s="2" customFormat="1" ht="45" customHeight="1">
      <c r="A5" s="9" t="s">
        <v>23</v>
      </c>
      <c r="B5" s="10" t="s">
        <v>24</v>
      </c>
      <c r="C5" s="10" t="s">
        <v>24</v>
      </c>
      <c r="D5" s="11" t="s">
        <v>24</v>
      </c>
      <c r="E5" s="11" t="s">
        <v>24</v>
      </c>
      <c r="F5" s="11" t="s">
        <v>24</v>
      </c>
      <c r="G5" s="10" t="s">
        <v>24</v>
      </c>
      <c r="H5" s="10"/>
      <c r="I5" s="52">
        <f>SUM(I6+I39+I43+I65)</f>
        <v>21553.7</v>
      </c>
      <c r="J5" s="52">
        <f>SUM(J6+J39+J43+J65)</f>
        <v>13411.53</v>
      </c>
      <c r="K5" s="52">
        <f>SUM(K6+K39+K43+K65)</f>
        <v>3200</v>
      </c>
      <c r="L5" s="52">
        <f>SUM(L6+L39+L43+L65)</f>
        <v>0</v>
      </c>
      <c r="M5" s="52">
        <f>SUM(M6+M39+M43+M65)</f>
        <v>0</v>
      </c>
      <c r="N5" s="10"/>
      <c r="O5" s="10"/>
      <c r="P5" s="10"/>
      <c r="Q5" s="10"/>
      <c r="R5" s="10"/>
      <c r="S5" s="10"/>
      <c r="T5" s="88"/>
      <c r="U5" s="8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</row>
    <row r="6" spans="1:232" s="3" customFormat="1" ht="30.2" customHeight="1">
      <c r="A6" s="12"/>
      <c r="B6" s="126" t="s">
        <v>25</v>
      </c>
      <c r="C6" s="126"/>
      <c r="D6" s="126"/>
      <c r="E6" s="126"/>
      <c r="F6" s="126"/>
      <c r="G6" s="126"/>
      <c r="H6" s="13"/>
      <c r="I6" s="54">
        <f>SUM(I7:I38)</f>
        <v>16425.05</v>
      </c>
      <c r="J6" s="54">
        <f>SUM(J7:J38)</f>
        <v>8600.43</v>
      </c>
      <c r="K6" s="54">
        <f>SUM(K7:K38)</f>
        <v>3200</v>
      </c>
      <c r="L6" s="54">
        <f>SUM(L7:L38)</f>
        <v>0</v>
      </c>
      <c r="M6" s="54">
        <f>SUM(M7:M38)</f>
        <v>0</v>
      </c>
      <c r="N6" s="10"/>
      <c r="O6" s="10"/>
      <c r="P6" s="10"/>
      <c r="Q6" s="10"/>
      <c r="R6" s="10"/>
      <c r="S6" s="10"/>
      <c r="T6" s="80"/>
    </row>
    <row r="7" spans="1:232" s="4" customFormat="1" ht="60.95" customHeight="1">
      <c r="A7" s="14">
        <v>1</v>
      </c>
      <c r="B7" s="15" t="s">
        <v>26</v>
      </c>
      <c r="C7" s="16" t="s">
        <v>27</v>
      </c>
      <c r="D7" s="17" t="s">
        <v>28</v>
      </c>
      <c r="E7" s="16" t="s">
        <v>29</v>
      </c>
      <c r="F7" s="17" t="s">
        <v>30</v>
      </c>
      <c r="G7" s="18" t="s">
        <v>31</v>
      </c>
      <c r="H7" s="19" t="s">
        <v>32</v>
      </c>
      <c r="I7" s="55">
        <v>300.2</v>
      </c>
      <c r="J7" s="56">
        <v>81.02</v>
      </c>
      <c r="K7" s="56"/>
      <c r="L7" s="56"/>
      <c r="M7" s="56"/>
      <c r="N7" s="21" t="s">
        <v>33</v>
      </c>
      <c r="O7" s="19" t="s">
        <v>34</v>
      </c>
      <c r="P7" s="19" t="s">
        <v>35</v>
      </c>
      <c r="Q7" s="17">
        <v>1</v>
      </c>
      <c r="R7" s="17">
        <v>1200</v>
      </c>
      <c r="S7" s="17">
        <v>20</v>
      </c>
      <c r="T7" s="26" t="s">
        <v>36</v>
      </c>
    </row>
    <row r="8" spans="1:232" s="5" customFormat="1" ht="56.1" customHeight="1">
      <c r="A8" s="14">
        <v>2</v>
      </c>
      <c r="B8" s="15" t="s">
        <v>37</v>
      </c>
      <c r="C8" s="16" t="s">
        <v>27</v>
      </c>
      <c r="D8" s="17" t="s">
        <v>28</v>
      </c>
      <c r="E8" s="16" t="s">
        <v>38</v>
      </c>
      <c r="F8" s="16" t="s">
        <v>39</v>
      </c>
      <c r="G8" s="18" t="s">
        <v>31</v>
      </c>
      <c r="H8" s="19" t="s">
        <v>40</v>
      </c>
      <c r="I8" s="55">
        <v>350</v>
      </c>
      <c r="J8" s="56">
        <v>70</v>
      </c>
      <c r="K8" s="56"/>
      <c r="L8" s="56"/>
      <c r="M8" s="56"/>
      <c r="N8" s="19" t="s">
        <v>41</v>
      </c>
      <c r="O8" s="19" t="s">
        <v>42</v>
      </c>
      <c r="P8" s="19" t="s">
        <v>35</v>
      </c>
      <c r="Q8" s="90">
        <v>1</v>
      </c>
      <c r="R8" s="91">
        <v>1500</v>
      </c>
      <c r="S8" s="17">
        <v>1293</v>
      </c>
      <c r="T8" s="26" t="s">
        <v>36</v>
      </c>
    </row>
    <row r="9" spans="1:232" s="5" customFormat="1" ht="63.95" customHeight="1">
      <c r="A9" s="14">
        <v>3</v>
      </c>
      <c r="B9" s="15" t="s">
        <v>43</v>
      </c>
      <c r="C9" s="16" t="s">
        <v>27</v>
      </c>
      <c r="D9" s="20" t="s">
        <v>44</v>
      </c>
      <c r="E9" s="20" t="s">
        <v>45</v>
      </c>
      <c r="F9" s="17" t="s">
        <v>46</v>
      </c>
      <c r="G9" s="18" t="s">
        <v>31</v>
      </c>
      <c r="H9" s="21" t="s">
        <v>47</v>
      </c>
      <c r="I9" s="57">
        <v>350</v>
      </c>
      <c r="J9" s="57">
        <v>350</v>
      </c>
      <c r="K9" s="57"/>
      <c r="L9" s="57"/>
      <c r="M9" s="56"/>
      <c r="N9" s="21" t="s">
        <v>48</v>
      </c>
      <c r="O9" s="21" t="s">
        <v>49</v>
      </c>
      <c r="P9" s="21" t="s">
        <v>50</v>
      </c>
      <c r="Q9" s="92">
        <v>3</v>
      </c>
      <c r="R9" s="92">
        <v>500</v>
      </c>
      <c r="S9" s="92">
        <v>100</v>
      </c>
      <c r="T9" s="26" t="s">
        <v>51</v>
      </c>
    </row>
    <row r="10" spans="1:232" s="5" customFormat="1" ht="60.95" customHeight="1">
      <c r="A10" s="14">
        <v>4</v>
      </c>
      <c r="B10" s="15" t="s">
        <v>52</v>
      </c>
      <c r="C10" s="16" t="s">
        <v>27</v>
      </c>
      <c r="D10" s="17" t="s">
        <v>28</v>
      </c>
      <c r="E10" s="16" t="s">
        <v>29</v>
      </c>
      <c r="F10" s="17" t="s">
        <v>30</v>
      </c>
      <c r="G10" s="18" t="s">
        <v>31</v>
      </c>
      <c r="H10" s="22" t="s">
        <v>53</v>
      </c>
      <c r="I10" s="55">
        <v>500</v>
      </c>
      <c r="J10" s="56">
        <v>198.15</v>
      </c>
      <c r="K10" s="56"/>
      <c r="L10" s="56"/>
      <c r="M10" s="56"/>
      <c r="N10" s="19" t="s">
        <v>54</v>
      </c>
      <c r="O10" s="19" t="s">
        <v>55</v>
      </c>
      <c r="P10" s="19" t="s">
        <v>56</v>
      </c>
      <c r="Q10" s="93">
        <v>1</v>
      </c>
      <c r="R10" s="94">
        <v>200</v>
      </c>
      <c r="S10" s="94">
        <v>50</v>
      </c>
      <c r="T10" s="26" t="s">
        <v>36</v>
      </c>
    </row>
    <row r="11" spans="1:232" s="5" customFormat="1" ht="66.95" customHeight="1">
      <c r="A11" s="14">
        <v>5</v>
      </c>
      <c r="B11" s="15" t="s">
        <v>57</v>
      </c>
      <c r="C11" s="16" t="s">
        <v>27</v>
      </c>
      <c r="D11" s="17" t="s">
        <v>28</v>
      </c>
      <c r="E11" s="16" t="s">
        <v>58</v>
      </c>
      <c r="F11" s="23" t="s">
        <v>59</v>
      </c>
      <c r="G11" s="18" t="s">
        <v>60</v>
      </c>
      <c r="H11" s="19" t="s">
        <v>61</v>
      </c>
      <c r="I11" s="55">
        <v>280</v>
      </c>
      <c r="J11" s="56">
        <v>186.8</v>
      </c>
      <c r="K11" s="56"/>
      <c r="L11" s="56"/>
      <c r="M11" s="56"/>
      <c r="N11" s="29" t="s">
        <v>62</v>
      </c>
      <c r="O11" s="29" t="s">
        <v>63</v>
      </c>
      <c r="P11" s="58" t="s">
        <v>64</v>
      </c>
      <c r="Q11" s="94">
        <v>0</v>
      </c>
      <c r="R11" s="94">
        <v>19377</v>
      </c>
      <c r="S11" s="94">
        <v>299</v>
      </c>
      <c r="T11" s="26" t="s">
        <v>36</v>
      </c>
    </row>
    <row r="12" spans="1:232" s="5" customFormat="1" ht="63" customHeight="1">
      <c r="A12" s="14">
        <v>6</v>
      </c>
      <c r="B12" s="15" t="s">
        <v>65</v>
      </c>
      <c r="C12" s="16" t="s">
        <v>27</v>
      </c>
      <c r="D12" s="17" t="s">
        <v>28</v>
      </c>
      <c r="E12" s="16" t="s">
        <v>66</v>
      </c>
      <c r="F12" s="23" t="s">
        <v>59</v>
      </c>
      <c r="G12" s="18" t="s">
        <v>60</v>
      </c>
      <c r="H12" s="19" t="s">
        <v>67</v>
      </c>
      <c r="I12" s="55">
        <v>210</v>
      </c>
      <c r="J12" s="56">
        <v>73.900000000000006</v>
      </c>
      <c r="K12" s="56"/>
      <c r="L12" s="56"/>
      <c r="M12" s="56"/>
      <c r="N12" s="29" t="s">
        <v>68</v>
      </c>
      <c r="O12" s="29" t="s">
        <v>69</v>
      </c>
      <c r="P12" s="58" t="s">
        <v>64</v>
      </c>
      <c r="Q12" s="94">
        <v>1</v>
      </c>
      <c r="R12" s="94">
        <v>9031</v>
      </c>
      <c r="S12" s="94">
        <v>730</v>
      </c>
      <c r="T12" s="26" t="s">
        <v>36</v>
      </c>
    </row>
    <row r="13" spans="1:232" s="5" customFormat="1" ht="68.099999999999994" customHeight="1">
      <c r="A13" s="14">
        <v>7</v>
      </c>
      <c r="B13" s="15" t="s">
        <v>70</v>
      </c>
      <c r="C13" s="16" t="s">
        <v>27</v>
      </c>
      <c r="D13" s="17" t="s">
        <v>44</v>
      </c>
      <c r="E13" s="16" t="s">
        <v>71</v>
      </c>
      <c r="F13" s="23" t="s">
        <v>72</v>
      </c>
      <c r="G13" s="18" t="s">
        <v>73</v>
      </c>
      <c r="H13" s="22" t="s">
        <v>74</v>
      </c>
      <c r="I13" s="55">
        <v>20</v>
      </c>
      <c r="J13" s="56">
        <v>20</v>
      </c>
      <c r="K13" s="56"/>
      <c r="L13" s="56"/>
      <c r="M13" s="56"/>
      <c r="N13" s="19" t="s">
        <v>75</v>
      </c>
      <c r="O13" s="19" t="s">
        <v>76</v>
      </c>
      <c r="P13" s="58" t="s">
        <v>77</v>
      </c>
      <c r="Q13" s="95">
        <v>0</v>
      </c>
      <c r="R13" s="96">
        <v>2067</v>
      </c>
      <c r="S13" s="96">
        <v>40</v>
      </c>
      <c r="T13" s="26" t="s">
        <v>36</v>
      </c>
    </row>
    <row r="14" spans="1:232" s="5" customFormat="1" ht="56.1" customHeight="1">
      <c r="A14" s="14">
        <v>8</v>
      </c>
      <c r="B14" s="15" t="s">
        <v>78</v>
      </c>
      <c r="C14" s="16" t="s">
        <v>27</v>
      </c>
      <c r="D14" s="17" t="s">
        <v>44</v>
      </c>
      <c r="E14" s="16" t="s">
        <v>79</v>
      </c>
      <c r="F14" s="23" t="s">
        <v>80</v>
      </c>
      <c r="G14" s="18" t="s">
        <v>73</v>
      </c>
      <c r="H14" s="24" t="s">
        <v>81</v>
      </c>
      <c r="I14" s="55">
        <v>200</v>
      </c>
      <c r="J14" s="56">
        <v>200</v>
      </c>
      <c r="K14" s="56"/>
      <c r="L14" s="56"/>
      <c r="M14" s="56"/>
      <c r="N14" s="29" t="s">
        <v>82</v>
      </c>
      <c r="O14" s="29" t="s">
        <v>83</v>
      </c>
      <c r="P14" s="29" t="s">
        <v>84</v>
      </c>
      <c r="Q14" s="95"/>
      <c r="R14" s="96">
        <v>1500</v>
      </c>
      <c r="S14" s="96">
        <v>25</v>
      </c>
      <c r="T14" s="26" t="s">
        <v>36</v>
      </c>
    </row>
    <row r="15" spans="1:232" s="5" customFormat="1" ht="99" customHeight="1">
      <c r="A15" s="14">
        <v>9</v>
      </c>
      <c r="B15" s="15" t="s">
        <v>85</v>
      </c>
      <c r="C15" s="16" t="s">
        <v>27</v>
      </c>
      <c r="D15" s="17" t="s">
        <v>44</v>
      </c>
      <c r="E15" s="17" t="s">
        <v>86</v>
      </c>
      <c r="F15" s="23" t="s">
        <v>87</v>
      </c>
      <c r="G15" s="18" t="s">
        <v>31</v>
      </c>
      <c r="H15" s="21" t="s">
        <v>88</v>
      </c>
      <c r="I15" s="57">
        <v>851.17</v>
      </c>
      <c r="J15" s="57">
        <v>851.17</v>
      </c>
      <c r="K15" s="57"/>
      <c r="L15" s="57"/>
      <c r="M15" s="56"/>
      <c r="N15" s="59" t="s">
        <v>89</v>
      </c>
      <c r="O15" s="59" t="s">
        <v>90</v>
      </c>
      <c r="P15" s="59" t="s">
        <v>91</v>
      </c>
      <c r="Q15" s="97">
        <v>0</v>
      </c>
      <c r="R15" s="97">
        <v>120</v>
      </c>
      <c r="S15" s="97">
        <v>10</v>
      </c>
      <c r="T15" s="26" t="s">
        <v>51</v>
      </c>
    </row>
    <row r="16" spans="1:232" s="5" customFormat="1" ht="72" customHeight="1">
      <c r="A16" s="14">
        <v>10</v>
      </c>
      <c r="B16" s="15" t="s">
        <v>92</v>
      </c>
      <c r="C16" s="16" t="s">
        <v>27</v>
      </c>
      <c r="D16" s="17" t="s">
        <v>44</v>
      </c>
      <c r="E16" s="16" t="s">
        <v>38</v>
      </c>
      <c r="F16" s="16" t="s">
        <v>39</v>
      </c>
      <c r="G16" s="18" t="s">
        <v>73</v>
      </c>
      <c r="H16" s="22" t="s">
        <v>93</v>
      </c>
      <c r="I16" s="55">
        <v>380</v>
      </c>
      <c r="J16" s="56">
        <v>380</v>
      </c>
      <c r="K16" s="56"/>
      <c r="L16" s="56"/>
      <c r="M16" s="56"/>
      <c r="N16" s="29" t="s">
        <v>94</v>
      </c>
      <c r="O16" s="29" t="s">
        <v>95</v>
      </c>
      <c r="P16" s="19" t="s">
        <v>35</v>
      </c>
      <c r="Q16" s="95">
        <v>2</v>
      </c>
      <c r="R16" s="96">
        <v>3200</v>
      </c>
      <c r="S16" s="96">
        <v>320</v>
      </c>
      <c r="T16" s="26" t="s">
        <v>36</v>
      </c>
    </row>
    <row r="17" spans="1:20" s="5" customFormat="1" ht="69" customHeight="1">
      <c r="A17" s="14">
        <v>11</v>
      </c>
      <c r="B17" s="15" t="s">
        <v>96</v>
      </c>
      <c r="C17" s="16" t="s">
        <v>27</v>
      </c>
      <c r="D17" s="17" t="s">
        <v>28</v>
      </c>
      <c r="E17" s="16" t="s">
        <v>97</v>
      </c>
      <c r="F17" s="23" t="s">
        <v>87</v>
      </c>
      <c r="G17" s="18" t="s">
        <v>31</v>
      </c>
      <c r="H17" s="19" t="s">
        <v>98</v>
      </c>
      <c r="I17" s="55">
        <v>769</v>
      </c>
      <c r="J17" s="56">
        <v>232.72</v>
      </c>
      <c r="K17" s="56"/>
      <c r="L17" s="56"/>
      <c r="M17" s="56"/>
      <c r="N17" s="19" t="s">
        <v>99</v>
      </c>
      <c r="O17" s="19" t="s">
        <v>100</v>
      </c>
      <c r="P17" s="19" t="s">
        <v>101</v>
      </c>
      <c r="Q17" s="94">
        <v>3</v>
      </c>
      <c r="R17" s="94">
        <v>1500</v>
      </c>
      <c r="S17" s="94">
        <v>150</v>
      </c>
      <c r="T17" s="26" t="s">
        <v>36</v>
      </c>
    </row>
    <row r="18" spans="1:20" s="5" customFormat="1" ht="89.1" customHeight="1">
      <c r="A18" s="14">
        <v>12</v>
      </c>
      <c r="B18" s="15" t="s">
        <v>102</v>
      </c>
      <c r="C18" s="16" t="s">
        <v>27</v>
      </c>
      <c r="D18" s="17" t="s">
        <v>28</v>
      </c>
      <c r="E18" s="16" t="s">
        <v>103</v>
      </c>
      <c r="F18" s="23" t="s">
        <v>72</v>
      </c>
      <c r="G18" s="18" t="s">
        <v>31</v>
      </c>
      <c r="H18" s="19" t="s">
        <v>104</v>
      </c>
      <c r="I18" s="55">
        <v>581</v>
      </c>
      <c r="J18" s="56">
        <v>370.8</v>
      </c>
      <c r="K18" s="56"/>
      <c r="L18" s="56"/>
      <c r="M18" s="56"/>
      <c r="N18" s="19" t="s">
        <v>105</v>
      </c>
      <c r="O18" s="19" t="s">
        <v>106</v>
      </c>
      <c r="P18" s="19" t="s">
        <v>107</v>
      </c>
      <c r="Q18" s="90">
        <v>0</v>
      </c>
      <c r="R18" s="17">
        <v>2000</v>
      </c>
      <c r="S18" s="98">
        <v>58</v>
      </c>
      <c r="T18" s="26" t="s">
        <v>36</v>
      </c>
    </row>
    <row r="19" spans="1:20" s="5" customFormat="1" ht="117" customHeight="1">
      <c r="A19" s="14">
        <v>13</v>
      </c>
      <c r="B19" s="15" t="s">
        <v>108</v>
      </c>
      <c r="C19" s="16" t="s">
        <v>27</v>
      </c>
      <c r="D19" s="17" t="s">
        <v>28</v>
      </c>
      <c r="E19" s="16" t="s">
        <v>71</v>
      </c>
      <c r="F19" s="23" t="s">
        <v>72</v>
      </c>
      <c r="G19" s="18" t="s">
        <v>31</v>
      </c>
      <c r="H19" s="19" t="s">
        <v>109</v>
      </c>
      <c r="I19" s="55">
        <v>600</v>
      </c>
      <c r="J19" s="56">
        <v>149.12</v>
      </c>
      <c r="K19" s="56"/>
      <c r="L19" s="56"/>
      <c r="M19" s="56"/>
      <c r="N19" s="19" t="s">
        <v>110</v>
      </c>
      <c r="O19" s="19" t="s">
        <v>111</v>
      </c>
      <c r="P19" s="19" t="s">
        <v>112</v>
      </c>
      <c r="Q19" s="90">
        <v>1</v>
      </c>
      <c r="R19" s="90">
        <v>7296</v>
      </c>
      <c r="S19" s="90">
        <v>157</v>
      </c>
      <c r="T19" s="26" t="s">
        <v>36</v>
      </c>
    </row>
    <row r="20" spans="1:20" s="5" customFormat="1" ht="65.099999999999994" customHeight="1">
      <c r="A20" s="14">
        <v>14</v>
      </c>
      <c r="B20" s="15" t="s">
        <v>113</v>
      </c>
      <c r="C20" s="16" t="s">
        <v>27</v>
      </c>
      <c r="D20" s="17" t="s">
        <v>44</v>
      </c>
      <c r="E20" s="17" t="s">
        <v>114</v>
      </c>
      <c r="F20" s="23" t="s">
        <v>80</v>
      </c>
      <c r="G20" s="18" t="s">
        <v>31</v>
      </c>
      <c r="H20" s="25" t="s">
        <v>115</v>
      </c>
      <c r="I20" s="57">
        <v>392.28</v>
      </c>
      <c r="J20" s="57">
        <v>392.28</v>
      </c>
      <c r="K20" s="57"/>
      <c r="L20" s="57"/>
      <c r="M20" s="56"/>
      <c r="N20" s="60" t="s">
        <v>116</v>
      </c>
      <c r="O20" s="60" t="s">
        <v>117</v>
      </c>
      <c r="P20" s="60" t="s">
        <v>118</v>
      </c>
      <c r="Q20" s="99">
        <v>4</v>
      </c>
      <c r="R20" s="99">
        <v>400</v>
      </c>
      <c r="S20" s="99">
        <v>30</v>
      </c>
      <c r="T20" s="26" t="s">
        <v>51</v>
      </c>
    </row>
    <row r="21" spans="1:20" s="5" customFormat="1" ht="95.1" customHeight="1">
      <c r="A21" s="14">
        <v>15</v>
      </c>
      <c r="B21" s="15" t="s">
        <v>119</v>
      </c>
      <c r="C21" s="16" t="s">
        <v>27</v>
      </c>
      <c r="D21" s="17" t="s">
        <v>44</v>
      </c>
      <c r="E21" s="17" t="s">
        <v>120</v>
      </c>
      <c r="F21" s="26" t="s">
        <v>39</v>
      </c>
      <c r="G21" s="18" t="s">
        <v>31</v>
      </c>
      <c r="H21" s="25" t="s">
        <v>121</v>
      </c>
      <c r="I21" s="61">
        <v>600</v>
      </c>
      <c r="J21" s="61">
        <v>600</v>
      </c>
      <c r="K21" s="57"/>
      <c r="L21" s="57"/>
      <c r="M21" s="56"/>
      <c r="N21" s="21" t="s">
        <v>122</v>
      </c>
      <c r="O21" s="21" t="s">
        <v>123</v>
      </c>
      <c r="P21" s="21" t="s">
        <v>124</v>
      </c>
      <c r="Q21" s="100">
        <v>1</v>
      </c>
      <c r="R21" s="92">
        <v>200</v>
      </c>
      <c r="S21" s="92">
        <v>10</v>
      </c>
      <c r="T21" s="26" t="s">
        <v>51</v>
      </c>
    </row>
    <row r="22" spans="1:20" s="5" customFormat="1" ht="66" customHeight="1">
      <c r="A22" s="14">
        <v>16</v>
      </c>
      <c r="B22" s="15" t="s">
        <v>125</v>
      </c>
      <c r="C22" s="16" t="s">
        <v>27</v>
      </c>
      <c r="D22" s="17" t="s">
        <v>44</v>
      </c>
      <c r="E22" s="26" t="s">
        <v>126</v>
      </c>
      <c r="F22" s="26" t="s">
        <v>39</v>
      </c>
      <c r="G22" s="18" t="s">
        <v>31</v>
      </c>
      <c r="H22" s="25" t="s">
        <v>127</v>
      </c>
      <c r="I22" s="61">
        <v>520</v>
      </c>
      <c r="J22" s="61">
        <v>520</v>
      </c>
      <c r="K22" s="57"/>
      <c r="L22" s="57"/>
      <c r="M22" s="56"/>
      <c r="N22" s="21" t="s">
        <v>128</v>
      </c>
      <c r="O22" s="21" t="s">
        <v>129</v>
      </c>
      <c r="P22" s="21" t="s">
        <v>130</v>
      </c>
      <c r="Q22" s="100">
        <v>5</v>
      </c>
      <c r="R22" s="92">
        <v>100</v>
      </c>
      <c r="S22" s="92">
        <v>15</v>
      </c>
      <c r="T22" s="26" t="s">
        <v>51</v>
      </c>
    </row>
    <row r="23" spans="1:20" s="5" customFormat="1" ht="45" customHeight="1">
      <c r="A23" s="14">
        <v>17</v>
      </c>
      <c r="B23" s="15" t="s">
        <v>131</v>
      </c>
      <c r="C23" s="16" t="s">
        <v>27</v>
      </c>
      <c r="D23" s="17" t="s">
        <v>28</v>
      </c>
      <c r="E23" s="16" t="s">
        <v>132</v>
      </c>
      <c r="F23" s="23" t="s">
        <v>80</v>
      </c>
      <c r="G23" s="18" t="s">
        <v>31</v>
      </c>
      <c r="H23" s="27" t="s">
        <v>133</v>
      </c>
      <c r="I23" s="56">
        <v>199.5</v>
      </c>
      <c r="J23" s="56">
        <v>113.11</v>
      </c>
      <c r="K23" s="56"/>
      <c r="L23" s="56"/>
      <c r="M23" s="56"/>
      <c r="N23" s="19" t="s">
        <v>134</v>
      </c>
      <c r="O23" s="19" t="s">
        <v>135</v>
      </c>
      <c r="P23" s="19" t="s">
        <v>112</v>
      </c>
      <c r="Q23" s="95">
        <v>1</v>
      </c>
      <c r="R23" s="96">
        <v>420</v>
      </c>
      <c r="S23" s="96">
        <v>60</v>
      </c>
      <c r="T23" s="26" t="s">
        <v>36</v>
      </c>
    </row>
    <row r="24" spans="1:20" s="5" customFormat="1" ht="78.95" customHeight="1">
      <c r="A24" s="14">
        <v>18</v>
      </c>
      <c r="B24" s="15" t="s">
        <v>136</v>
      </c>
      <c r="C24" s="16" t="s">
        <v>27</v>
      </c>
      <c r="D24" s="17" t="s">
        <v>28</v>
      </c>
      <c r="E24" s="16" t="s">
        <v>137</v>
      </c>
      <c r="F24" s="23" t="s">
        <v>138</v>
      </c>
      <c r="G24" s="18" t="s">
        <v>31</v>
      </c>
      <c r="H24" s="19" t="s">
        <v>139</v>
      </c>
      <c r="I24" s="56">
        <v>800</v>
      </c>
      <c r="J24" s="56">
        <v>355</v>
      </c>
      <c r="K24" s="56"/>
      <c r="L24" s="56"/>
      <c r="M24" s="56"/>
      <c r="N24" s="22" t="s">
        <v>140</v>
      </c>
      <c r="O24" s="22" t="s">
        <v>141</v>
      </c>
      <c r="P24" s="22" t="s">
        <v>142</v>
      </c>
      <c r="Q24" s="101">
        <v>3</v>
      </c>
      <c r="R24" s="101">
        <v>1500</v>
      </c>
      <c r="S24" s="101">
        <v>300</v>
      </c>
      <c r="T24" s="26" t="s">
        <v>36</v>
      </c>
    </row>
    <row r="25" spans="1:20" s="5" customFormat="1" ht="57" customHeight="1">
      <c r="A25" s="14">
        <v>19</v>
      </c>
      <c r="B25" s="15" t="s">
        <v>143</v>
      </c>
      <c r="C25" s="16" t="s">
        <v>27</v>
      </c>
      <c r="D25" s="17" t="s">
        <v>28</v>
      </c>
      <c r="E25" s="16" t="s">
        <v>144</v>
      </c>
      <c r="F25" s="23" t="s">
        <v>46</v>
      </c>
      <c r="G25" s="18" t="s">
        <v>31</v>
      </c>
      <c r="H25" s="19" t="s">
        <v>145</v>
      </c>
      <c r="I25" s="55">
        <v>466.9</v>
      </c>
      <c r="J25" s="56">
        <v>91.22</v>
      </c>
      <c r="K25" s="56"/>
      <c r="L25" s="56"/>
      <c r="M25" s="56"/>
      <c r="N25" s="19" t="s">
        <v>146</v>
      </c>
      <c r="O25" s="19" t="s">
        <v>147</v>
      </c>
      <c r="P25" s="19" t="s">
        <v>148</v>
      </c>
      <c r="Q25" s="94">
        <v>7</v>
      </c>
      <c r="R25" s="94">
        <v>1000</v>
      </c>
      <c r="S25" s="94">
        <v>400</v>
      </c>
      <c r="T25" s="26" t="s">
        <v>36</v>
      </c>
    </row>
    <row r="26" spans="1:20" s="5" customFormat="1" ht="60.95" customHeight="1">
      <c r="A26" s="14">
        <v>20</v>
      </c>
      <c r="B26" s="15" t="s">
        <v>149</v>
      </c>
      <c r="C26" s="16" t="s">
        <v>27</v>
      </c>
      <c r="D26" s="17" t="s">
        <v>44</v>
      </c>
      <c r="E26" s="16" t="s">
        <v>150</v>
      </c>
      <c r="F26" s="23" t="s">
        <v>72</v>
      </c>
      <c r="G26" s="18" t="s">
        <v>73</v>
      </c>
      <c r="H26" s="24" t="s">
        <v>151</v>
      </c>
      <c r="I26" s="55">
        <v>120</v>
      </c>
      <c r="J26" s="56">
        <v>120</v>
      </c>
      <c r="K26" s="56"/>
      <c r="L26" s="56"/>
      <c r="M26" s="56"/>
      <c r="N26" s="29" t="s">
        <v>152</v>
      </c>
      <c r="O26" s="29" t="s">
        <v>153</v>
      </c>
      <c r="P26" s="58" t="s">
        <v>154</v>
      </c>
      <c r="Q26" s="95">
        <v>0</v>
      </c>
      <c r="R26" s="96">
        <v>496</v>
      </c>
      <c r="S26" s="96">
        <v>4</v>
      </c>
      <c r="T26" s="26" t="s">
        <v>36</v>
      </c>
    </row>
    <row r="27" spans="1:20" s="5" customFormat="1" ht="56.1" customHeight="1">
      <c r="A27" s="14">
        <v>21</v>
      </c>
      <c r="B27" s="15" t="s">
        <v>155</v>
      </c>
      <c r="C27" s="16" t="s">
        <v>27</v>
      </c>
      <c r="D27" s="17" t="s">
        <v>44</v>
      </c>
      <c r="E27" s="17" t="s">
        <v>71</v>
      </c>
      <c r="F27" s="23" t="s">
        <v>72</v>
      </c>
      <c r="G27" s="23" t="s">
        <v>156</v>
      </c>
      <c r="H27" s="25" t="s">
        <v>157</v>
      </c>
      <c r="I27" s="57">
        <v>820</v>
      </c>
      <c r="J27" s="57">
        <v>820</v>
      </c>
      <c r="K27" s="57"/>
      <c r="L27" s="57"/>
      <c r="M27" s="56"/>
      <c r="N27" s="21" t="s">
        <v>158</v>
      </c>
      <c r="O27" s="21" t="s">
        <v>159</v>
      </c>
      <c r="P27" s="62" t="s">
        <v>160</v>
      </c>
      <c r="Q27" s="100">
        <v>1</v>
      </c>
      <c r="R27" s="92">
        <v>500</v>
      </c>
      <c r="S27" s="92">
        <v>20</v>
      </c>
      <c r="T27" s="26" t="s">
        <v>51</v>
      </c>
    </row>
    <row r="28" spans="1:20" s="5" customFormat="1" ht="57.95" customHeight="1">
      <c r="A28" s="14">
        <v>22</v>
      </c>
      <c r="B28" s="15" t="s">
        <v>161</v>
      </c>
      <c r="C28" s="16" t="s">
        <v>27</v>
      </c>
      <c r="D28" s="17" t="s">
        <v>28</v>
      </c>
      <c r="E28" s="16" t="s">
        <v>162</v>
      </c>
      <c r="F28" s="23" t="s">
        <v>46</v>
      </c>
      <c r="G28" s="18" t="s">
        <v>31</v>
      </c>
      <c r="H28" s="19" t="s">
        <v>163</v>
      </c>
      <c r="I28" s="55">
        <v>650</v>
      </c>
      <c r="J28" s="56">
        <v>153.13999999999999</v>
      </c>
      <c r="K28" s="56"/>
      <c r="L28" s="56"/>
      <c r="M28" s="56"/>
      <c r="N28" s="19" t="s">
        <v>164</v>
      </c>
      <c r="O28" s="19" t="s">
        <v>165</v>
      </c>
      <c r="P28" s="19" t="s">
        <v>166</v>
      </c>
      <c r="Q28" s="94">
        <v>7</v>
      </c>
      <c r="R28" s="94">
        <v>1800</v>
      </c>
      <c r="S28" s="94">
        <v>100</v>
      </c>
      <c r="T28" s="26" t="s">
        <v>36</v>
      </c>
    </row>
    <row r="29" spans="1:20" s="5" customFormat="1" ht="57" customHeight="1">
      <c r="A29" s="14">
        <v>23</v>
      </c>
      <c r="B29" s="15" t="s">
        <v>167</v>
      </c>
      <c r="C29" s="16" t="s">
        <v>27</v>
      </c>
      <c r="D29" s="17" t="s">
        <v>28</v>
      </c>
      <c r="E29" s="16" t="s">
        <v>168</v>
      </c>
      <c r="F29" s="16" t="s">
        <v>39</v>
      </c>
      <c r="G29" s="18" t="s">
        <v>31</v>
      </c>
      <c r="H29" s="19" t="s">
        <v>169</v>
      </c>
      <c r="I29" s="55">
        <v>650</v>
      </c>
      <c r="J29" s="56">
        <v>235</v>
      </c>
      <c r="K29" s="56"/>
      <c r="L29" s="56"/>
      <c r="M29" s="56"/>
      <c r="N29" s="19" t="s">
        <v>170</v>
      </c>
      <c r="O29" s="19" t="s">
        <v>171</v>
      </c>
      <c r="P29" s="19" t="s">
        <v>172</v>
      </c>
      <c r="Q29" s="90">
        <v>5</v>
      </c>
      <c r="R29" s="17">
        <v>1400</v>
      </c>
      <c r="S29" s="17">
        <v>400</v>
      </c>
      <c r="T29" s="26" t="s">
        <v>36</v>
      </c>
    </row>
    <row r="30" spans="1:20" s="5" customFormat="1" ht="78" customHeight="1">
      <c r="A30" s="14">
        <v>24</v>
      </c>
      <c r="B30" s="15" t="s">
        <v>173</v>
      </c>
      <c r="C30" s="16" t="s">
        <v>27</v>
      </c>
      <c r="D30" s="17" t="s">
        <v>28</v>
      </c>
      <c r="E30" s="16" t="s">
        <v>174</v>
      </c>
      <c r="F30" s="23" t="s">
        <v>59</v>
      </c>
      <c r="G30" s="18" t="s">
        <v>31</v>
      </c>
      <c r="H30" s="22" t="s">
        <v>175</v>
      </c>
      <c r="I30" s="55">
        <v>700</v>
      </c>
      <c r="J30" s="56">
        <v>122</v>
      </c>
      <c r="K30" s="56"/>
      <c r="L30" s="56"/>
      <c r="M30" s="56"/>
      <c r="N30" s="19" t="s">
        <v>176</v>
      </c>
      <c r="O30" s="19" t="s">
        <v>177</v>
      </c>
      <c r="P30" s="19" t="s">
        <v>331</v>
      </c>
      <c r="Q30" s="93">
        <v>3</v>
      </c>
      <c r="R30" s="94">
        <v>2000</v>
      </c>
      <c r="S30" s="94">
        <v>283</v>
      </c>
      <c r="T30" s="26" t="s">
        <v>36</v>
      </c>
    </row>
    <row r="31" spans="1:20" s="5" customFormat="1" ht="102" customHeight="1">
      <c r="A31" s="14">
        <v>25</v>
      </c>
      <c r="B31" s="15" t="s">
        <v>178</v>
      </c>
      <c r="C31" s="16" t="s">
        <v>27</v>
      </c>
      <c r="D31" s="17" t="s">
        <v>44</v>
      </c>
      <c r="E31" s="28" t="s">
        <v>66</v>
      </c>
      <c r="F31" s="28" t="s">
        <v>59</v>
      </c>
      <c r="G31" s="28" t="s">
        <v>60</v>
      </c>
      <c r="H31" s="25" t="s">
        <v>179</v>
      </c>
      <c r="I31" s="57">
        <v>949</v>
      </c>
      <c r="J31" s="57">
        <v>949</v>
      </c>
      <c r="K31" s="57"/>
      <c r="L31" s="57"/>
      <c r="M31" s="56"/>
      <c r="N31" s="63" t="s">
        <v>180</v>
      </c>
      <c r="O31" s="62" t="s">
        <v>181</v>
      </c>
      <c r="P31" s="25" t="s">
        <v>182</v>
      </c>
      <c r="Q31" s="102">
        <v>2</v>
      </c>
      <c r="R31" s="102">
        <v>1506</v>
      </c>
      <c r="S31" s="102">
        <v>43</v>
      </c>
      <c r="T31" s="26" t="s">
        <v>51</v>
      </c>
    </row>
    <row r="32" spans="1:20" s="5" customFormat="1" ht="51" customHeight="1">
      <c r="A32" s="14">
        <v>26</v>
      </c>
      <c r="B32" s="15" t="s">
        <v>183</v>
      </c>
      <c r="C32" s="16" t="s">
        <v>27</v>
      </c>
      <c r="D32" s="17" t="s">
        <v>44</v>
      </c>
      <c r="E32" s="17" t="s">
        <v>184</v>
      </c>
      <c r="F32" s="18" t="s">
        <v>31</v>
      </c>
      <c r="G32" s="18" t="s">
        <v>31</v>
      </c>
      <c r="H32" s="25" t="s">
        <v>185</v>
      </c>
      <c r="I32" s="57">
        <v>400</v>
      </c>
      <c r="J32" s="57">
        <v>400</v>
      </c>
      <c r="K32" s="57"/>
      <c r="L32" s="57"/>
      <c r="M32" s="56"/>
      <c r="N32" s="64" t="s">
        <v>186</v>
      </c>
      <c r="O32" s="64" t="s">
        <v>187</v>
      </c>
      <c r="P32" s="65"/>
      <c r="Q32" s="103">
        <v>30</v>
      </c>
      <c r="R32" s="92">
        <v>9000</v>
      </c>
      <c r="S32" s="92">
        <v>9000</v>
      </c>
      <c r="T32" s="26" t="s">
        <v>51</v>
      </c>
    </row>
    <row r="33" spans="1:20" s="5" customFormat="1" ht="93" customHeight="1">
      <c r="A33" s="14">
        <v>27</v>
      </c>
      <c r="B33" s="16" t="s">
        <v>188</v>
      </c>
      <c r="C33" s="16" t="s">
        <v>27</v>
      </c>
      <c r="D33" s="17" t="s">
        <v>44</v>
      </c>
      <c r="E33" s="23" t="s">
        <v>103</v>
      </c>
      <c r="F33" s="23" t="s">
        <v>72</v>
      </c>
      <c r="G33" s="18" t="s">
        <v>31</v>
      </c>
      <c r="H33" s="19" t="s">
        <v>189</v>
      </c>
      <c r="I33" s="66">
        <v>500</v>
      </c>
      <c r="J33" s="56">
        <v>500</v>
      </c>
      <c r="K33" s="52"/>
      <c r="L33" s="52"/>
      <c r="M33" s="52"/>
      <c r="N33" s="29" t="s">
        <v>190</v>
      </c>
      <c r="O33" s="29" t="s">
        <v>191</v>
      </c>
      <c r="P33" s="29" t="s">
        <v>192</v>
      </c>
      <c r="Q33" s="95">
        <v>0</v>
      </c>
      <c r="R33" s="17">
        <v>2000</v>
      </c>
      <c r="S33" s="98">
        <v>58</v>
      </c>
      <c r="T33" s="26" t="s">
        <v>36</v>
      </c>
    </row>
    <row r="34" spans="1:20" s="5" customFormat="1" ht="63.95" customHeight="1">
      <c r="A34" s="14">
        <v>28</v>
      </c>
      <c r="B34" s="16" t="s">
        <v>193</v>
      </c>
      <c r="C34" s="16" t="s">
        <v>27</v>
      </c>
      <c r="D34" s="17" t="s">
        <v>44</v>
      </c>
      <c r="E34" s="23" t="s">
        <v>194</v>
      </c>
      <c r="F34" s="23" t="s">
        <v>87</v>
      </c>
      <c r="G34" s="18" t="s">
        <v>31</v>
      </c>
      <c r="H34" s="29" t="s">
        <v>195</v>
      </c>
      <c r="I34" s="66">
        <v>20</v>
      </c>
      <c r="J34" s="56">
        <v>20</v>
      </c>
      <c r="K34" s="67"/>
      <c r="L34" s="67"/>
      <c r="M34" s="67"/>
      <c r="N34" s="29" t="s">
        <v>196</v>
      </c>
      <c r="O34" s="29" t="s">
        <v>197</v>
      </c>
      <c r="P34" s="58" t="s">
        <v>198</v>
      </c>
      <c r="Q34" s="95"/>
      <c r="R34" s="96">
        <v>1132</v>
      </c>
      <c r="S34" s="96">
        <v>442</v>
      </c>
      <c r="T34" s="26" t="s">
        <v>36</v>
      </c>
    </row>
    <row r="35" spans="1:20" s="5" customFormat="1" ht="57.95" customHeight="1">
      <c r="A35" s="14">
        <v>29</v>
      </c>
      <c r="B35" s="20" t="s">
        <v>199</v>
      </c>
      <c r="C35" s="16" t="s">
        <v>27</v>
      </c>
      <c r="D35" s="17" t="s">
        <v>44</v>
      </c>
      <c r="E35" s="23" t="s">
        <v>200</v>
      </c>
      <c r="F35" s="23" t="s">
        <v>80</v>
      </c>
      <c r="G35" s="23" t="s">
        <v>73</v>
      </c>
      <c r="H35" s="30" t="s">
        <v>201</v>
      </c>
      <c r="I35" s="66">
        <v>46</v>
      </c>
      <c r="J35" s="56">
        <v>46</v>
      </c>
      <c r="K35" s="68"/>
      <c r="L35" s="68"/>
      <c r="M35" s="68"/>
      <c r="N35" s="60" t="s">
        <v>116</v>
      </c>
      <c r="O35" s="60" t="s">
        <v>117</v>
      </c>
      <c r="P35" s="60" t="s">
        <v>118</v>
      </c>
      <c r="Q35" s="99">
        <v>4</v>
      </c>
      <c r="R35" s="99">
        <v>400</v>
      </c>
      <c r="S35" s="99">
        <v>30</v>
      </c>
      <c r="T35" s="26" t="s">
        <v>36</v>
      </c>
    </row>
    <row r="36" spans="1:20" s="5" customFormat="1" ht="122.1" customHeight="1">
      <c r="A36" s="14">
        <v>30</v>
      </c>
      <c r="B36" s="31" t="s">
        <v>202</v>
      </c>
      <c r="C36" s="16" t="s">
        <v>27</v>
      </c>
      <c r="D36" s="32" t="s">
        <v>44</v>
      </c>
      <c r="E36" s="32" t="s">
        <v>203</v>
      </c>
      <c r="F36" s="32" t="s">
        <v>30</v>
      </c>
      <c r="G36" s="32" t="s">
        <v>204</v>
      </c>
      <c r="H36" s="30" t="s">
        <v>205</v>
      </c>
      <c r="I36" s="66">
        <v>2000</v>
      </c>
      <c r="J36" s="66"/>
      <c r="K36" s="66">
        <v>2000</v>
      </c>
      <c r="L36" s="66"/>
      <c r="M36" s="32"/>
      <c r="N36" s="30" t="s">
        <v>206</v>
      </c>
      <c r="O36" s="30" t="s">
        <v>207</v>
      </c>
      <c r="P36" s="30" t="s">
        <v>208</v>
      </c>
      <c r="Q36" s="32">
        <v>4</v>
      </c>
      <c r="R36" s="32">
        <v>500</v>
      </c>
      <c r="S36" s="32">
        <v>40</v>
      </c>
      <c r="T36" s="32" t="s">
        <v>51</v>
      </c>
    </row>
    <row r="37" spans="1:20" s="5" customFormat="1" ht="117.95" customHeight="1">
      <c r="A37" s="14">
        <v>31</v>
      </c>
      <c r="B37" s="31" t="s">
        <v>209</v>
      </c>
      <c r="C37" s="16" t="s">
        <v>27</v>
      </c>
      <c r="D37" s="32" t="s">
        <v>44</v>
      </c>
      <c r="E37" s="32" t="s">
        <v>210</v>
      </c>
      <c r="F37" s="32" t="s">
        <v>211</v>
      </c>
      <c r="G37" s="32" t="s">
        <v>204</v>
      </c>
      <c r="H37" s="30" t="s">
        <v>212</v>
      </c>
      <c r="I37" s="66">
        <v>700</v>
      </c>
      <c r="J37" s="66"/>
      <c r="K37" s="66">
        <v>700</v>
      </c>
      <c r="L37" s="66"/>
      <c r="M37" s="32"/>
      <c r="N37" s="30" t="s">
        <v>213</v>
      </c>
      <c r="O37" s="30" t="s">
        <v>159</v>
      </c>
      <c r="P37" s="30" t="s">
        <v>160</v>
      </c>
      <c r="Q37" s="32">
        <v>0</v>
      </c>
      <c r="R37" s="32">
        <v>400</v>
      </c>
      <c r="S37" s="32">
        <v>20</v>
      </c>
      <c r="T37" s="32" t="s">
        <v>51</v>
      </c>
    </row>
    <row r="38" spans="1:20" s="5" customFormat="1" ht="111.95" customHeight="1">
      <c r="A38" s="14">
        <v>32</v>
      </c>
      <c r="B38" s="33" t="s">
        <v>214</v>
      </c>
      <c r="C38" s="16" t="s">
        <v>27</v>
      </c>
      <c r="D38" s="32" t="s">
        <v>44</v>
      </c>
      <c r="E38" s="32" t="s">
        <v>215</v>
      </c>
      <c r="F38" s="32" t="s">
        <v>138</v>
      </c>
      <c r="G38" s="32" t="s">
        <v>216</v>
      </c>
      <c r="H38" s="30" t="s">
        <v>217</v>
      </c>
      <c r="I38" s="66">
        <v>500</v>
      </c>
      <c r="J38" s="66"/>
      <c r="K38" s="66">
        <v>500</v>
      </c>
      <c r="L38" s="66"/>
      <c r="M38" s="32"/>
      <c r="N38" s="30" t="s">
        <v>218</v>
      </c>
      <c r="O38" s="30" t="s">
        <v>219</v>
      </c>
      <c r="P38" s="30" t="s">
        <v>220</v>
      </c>
      <c r="Q38" s="32">
        <v>1</v>
      </c>
      <c r="R38" s="32">
        <v>800</v>
      </c>
      <c r="S38" s="32">
        <v>50</v>
      </c>
      <c r="T38" s="32" t="s">
        <v>51</v>
      </c>
    </row>
    <row r="39" spans="1:20" s="6" customFormat="1" ht="30.2" customHeight="1">
      <c r="A39" s="34"/>
      <c r="B39" s="119" t="s">
        <v>221</v>
      </c>
      <c r="C39" s="119"/>
      <c r="D39" s="119"/>
      <c r="E39" s="119"/>
      <c r="F39" s="119"/>
      <c r="G39" s="119"/>
      <c r="H39" s="35"/>
      <c r="I39" s="69">
        <f>SUM(I40:I42)</f>
        <v>490.52</v>
      </c>
      <c r="J39" s="69">
        <f>SUM(J40:J42)</f>
        <v>490.52</v>
      </c>
      <c r="K39" s="69"/>
      <c r="L39" s="69"/>
      <c r="M39" s="69"/>
      <c r="N39" s="70"/>
      <c r="O39" s="70"/>
      <c r="P39" s="71"/>
      <c r="Q39" s="104"/>
      <c r="R39" s="105"/>
      <c r="S39" s="105"/>
      <c r="T39" s="31"/>
    </row>
    <row r="40" spans="1:20" s="5" customFormat="1" ht="63" customHeight="1">
      <c r="A40" s="14">
        <v>33</v>
      </c>
      <c r="B40" s="15" t="s">
        <v>222</v>
      </c>
      <c r="C40" s="17" t="s">
        <v>223</v>
      </c>
      <c r="D40" s="36" t="s">
        <v>44</v>
      </c>
      <c r="E40" s="26" t="s">
        <v>184</v>
      </c>
      <c r="F40" s="18" t="s">
        <v>31</v>
      </c>
      <c r="G40" s="18" t="s">
        <v>31</v>
      </c>
      <c r="H40" s="22" t="s">
        <v>224</v>
      </c>
      <c r="I40" s="72">
        <v>15</v>
      </c>
      <c r="J40" s="56">
        <v>15</v>
      </c>
      <c r="K40" s="52"/>
      <c r="L40" s="52"/>
      <c r="M40" s="52"/>
      <c r="N40" s="73"/>
      <c r="O40" s="29" t="s">
        <v>225</v>
      </c>
      <c r="P40" s="29"/>
      <c r="Q40" s="106">
        <v>30</v>
      </c>
      <c r="R40" s="106">
        <v>300</v>
      </c>
      <c r="S40" s="106">
        <v>300</v>
      </c>
      <c r="T40" s="28" t="s">
        <v>51</v>
      </c>
    </row>
    <row r="41" spans="1:20" s="5" customFormat="1" ht="54.95" customHeight="1">
      <c r="A41" s="14">
        <v>34</v>
      </c>
      <c r="B41" s="15" t="s">
        <v>226</v>
      </c>
      <c r="C41" s="17" t="s">
        <v>223</v>
      </c>
      <c r="D41" s="36" t="s">
        <v>44</v>
      </c>
      <c r="E41" s="26" t="s">
        <v>184</v>
      </c>
      <c r="F41" s="36" t="s">
        <v>227</v>
      </c>
      <c r="G41" s="36" t="s">
        <v>227</v>
      </c>
      <c r="H41" s="37" t="s">
        <v>228</v>
      </c>
      <c r="I41" s="74">
        <v>300</v>
      </c>
      <c r="J41" s="75">
        <v>300</v>
      </c>
      <c r="K41" s="52"/>
      <c r="L41" s="52"/>
      <c r="M41" s="52"/>
      <c r="N41" s="76"/>
      <c r="O41" s="77" t="s">
        <v>229</v>
      </c>
      <c r="P41" s="37"/>
      <c r="Q41" s="107">
        <v>30</v>
      </c>
      <c r="R41" s="107">
        <v>10000</v>
      </c>
      <c r="S41" s="94">
        <v>1000</v>
      </c>
      <c r="T41" s="28" t="s">
        <v>51</v>
      </c>
    </row>
    <row r="42" spans="1:20" s="5" customFormat="1" ht="48" customHeight="1">
      <c r="A42" s="14">
        <v>35</v>
      </c>
      <c r="B42" s="15" t="s">
        <v>230</v>
      </c>
      <c r="C42" s="17" t="s">
        <v>223</v>
      </c>
      <c r="D42" s="36" t="s">
        <v>44</v>
      </c>
      <c r="E42" s="26" t="s">
        <v>184</v>
      </c>
      <c r="F42" s="18" t="s">
        <v>31</v>
      </c>
      <c r="G42" s="18" t="s">
        <v>31</v>
      </c>
      <c r="H42" s="38" t="s">
        <v>231</v>
      </c>
      <c r="I42" s="78">
        <v>175.52</v>
      </c>
      <c r="J42" s="78">
        <v>175.52</v>
      </c>
      <c r="K42" s="52"/>
      <c r="L42" s="52"/>
      <c r="M42" s="52"/>
      <c r="N42" s="36"/>
      <c r="O42" s="77" t="s">
        <v>232</v>
      </c>
      <c r="P42" s="79"/>
      <c r="Q42" s="108">
        <v>30</v>
      </c>
      <c r="R42" s="108">
        <v>500</v>
      </c>
      <c r="S42" s="103">
        <v>500</v>
      </c>
      <c r="T42" s="28" t="s">
        <v>51</v>
      </c>
    </row>
    <row r="43" spans="1:20" s="6" customFormat="1" ht="30.2" customHeight="1">
      <c r="A43" s="39"/>
      <c r="B43" s="119" t="s">
        <v>233</v>
      </c>
      <c r="C43" s="119"/>
      <c r="D43" s="119"/>
      <c r="E43" s="119"/>
      <c r="F43" s="119"/>
      <c r="G43" s="119"/>
      <c r="H43" s="40"/>
      <c r="I43" s="69">
        <f>SUM(I44:I62)</f>
        <v>4238.13</v>
      </c>
      <c r="J43" s="69">
        <f>SUM(J44:J62)</f>
        <v>3920.58</v>
      </c>
      <c r="K43" s="69"/>
      <c r="L43" s="69"/>
      <c r="M43" s="69"/>
      <c r="N43" s="80"/>
      <c r="O43" s="80"/>
      <c r="P43" s="80"/>
      <c r="Q43" s="109"/>
      <c r="R43" s="109"/>
      <c r="S43" s="109"/>
      <c r="T43" s="80"/>
    </row>
    <row r="44" spans="1:20" s="5" customFormat="1" ht="98.1" customHeight="1">
      <c r="A44" s="14">
        <v>36</v>
      </c>
      <c r="B44" s="15" t="s">
        <v>234</v>
      </c>
      <c r="C44" s="16" t="s">
        <v>235</v>
      </c>
      <c r="D44" s="17" t="s">
        <v>44</v>
      </c>
      <c r="E44" s="20" t="s">
        <v>236</v>
      </c>
      <c r="F44" s="23" t="s">
        <v>46</v>
      </c>
      <c r="G44" s="18" t="s">
        <v>31</v>
      </c>
      <c r="H44" s="19" t="s">
        <v>237</v>
      </c>
      <c r="I44" s="61">
        <v>510</v>
      </c>
      <c r="J44" s="61">
        <v>510</v>
      </c>
      <c r="K44" s="57"/>
      <c r="L44" s="57"/>
      <c r="M44" s="57"/>
      <c r="N44" s="62" t="s">
        <v>238</v>
      </c>
      <c r="O44" s="81" t="s">
        <v>239</v>
      </c>
      <c r="P44" s="81" t="s">
        <v>160</v>
      </c>
      <c r="Q44" s="94">
        <v>1</v>
      </c>
      <c r="R44" s="94">
        <v>1089</v>
      </c>
      <c r="S44" s="94">
        <v>251</v>
      </c>
      <c r="T44" s="26" t="s">
        <v>51</v>
      </c>
    </row>
    <row r="45" spans="1:20" s="5" customFormat="1" ht="57" customHeight="1">
      <c r="A45" s="14">
        <v>37</v>
      </c>
      <c r="B45" s="15" t="s">
        <v>240</v>
      </c>
      <c r="C45" s="16" t="s">
        <v>235</v>
      </c>
      <c r="D45" s="17" t="s">
        <v>44</v>
      </c>
      <c r="E45" s="28" t="s">
        <v>241</v>
      </c>
      <c r="F45" s="28" t="s">
        <v>72</v>
      </c>
      <c r="G45" s="18" t="s">
        <v>31</v>
      </c>
      <c r="H45" s="25" t="s">
        <v>242</v>
      </c>
      <c r="I45" s="56">
        <v>376</v>
      </c>
      <c r="J45" s="56">
        <v>376</v>
      </c>
      <c r="K45" s="56"/>
      <c r="L45" s="56"/>
      <c r="M45" s="56"/>
      <c r="N45" s="81" t="s">
        <v>243</v>
      </c>
      <c r="O45" s="62" t="s">
        <v>244</v>
      </c>
      <c r="P45" s="81" t="s">
        <v>160</v>
      </c>
      <c r="Q45" s="100">
        <v>0</v>
      </c>
      <c r="R45" s="100">
        <v>1841</v>
      </c>
      <c r="S45" s="100">
        <v>131</v>
      </c>
      <c r="T45" s="26" t="s">
        <v>51</v>
      </c>
    </row>
    <row r="46" spans="1:20" s="5" customFormat="1" ht="71.099999999999994" customHeight="1">
      <c r="A46" s="14">
        <v>38</v>
      </c>
      <c r="B46" s="15" t="s">
        <v>245</v>
      </c>
      <c r="C46" s="16" t="s">
        <v>235</v>
      </c>
      <c r="D46" s="17" t="s">
        <v>44</v>
      </c>
      <c r="E46" s="20" t="s">
        <v>246</v>
      </c>
      <c r="F46" s="23" t="s">
        <v>138</v>
      </c>
      <c r="G46" s="18" t="s">
        <v>31</v>
      </c>
      <c r="H46" s="25" t="s">
        <v>247</v>
      </c>
      <c r="I46" s="56">
        <v>746.96</v>
      </c>
      <c r="J46" s="56">
        <v>746.96</v>
      </c>
      <c r="K46" s="56"/>
      <c r="L46" s="56"/>
      <c r="M46" s="56"/>
      <c r="N46" s="81" t="s">
        <v>248</v>
      </c>
      <c r="O46" s="62" t="s">
        <v>244</v>
      </c>
      <c r="P46" s="81" t="s">
        <v>160</v>
      </c>
      <c r="Q46" s="92">
        <v>1</v>
      </c>
      <c r="R46" s="92">
        <v>383</v>
      </c>
      <c r="S46" s="92">
        <v>117</v>
      </c>
      <c r="T46" s="26" t="s">
        <v>51</v>
      </c>
    </row>
    <row r="47" spans="1:20" s="5" customFormat="1" ht="77.099999999999994" customHeight="1">
      <c r="A47" s="14">
        <v>39</v>
      </c>
      <c r="B47" s="15" t="s">
        <v>249</v>
      </c>
      <c r="C47" s="16" t="s">
        <v>235</v>
      </c>
      <c r="D47" s="17" t="s">
        <v>44</v>
      </c>
      <c r="E47" s="16" t="s">
        <v>168</v>
      </c>
      <c r="F47" s="16" t="s">
        <v>39</v>
      </c>
      <c r="G47" s="18" t="s">
        <v>73</v>
      </c>
      <c r="H47" s="19" t="s">
        <v>250</v>
      </c>
      <c r="I47" s="55">
        <v>120</v>
      </c>
      <c r="J47" s="56">
        <v>120</v>
      </c>
      <c r="K47" s="56"/>
      <c r="L47" s="56"/>
      <c r="M47" s="56"/>
      <c r="N47" s="29" t="s">
        <v>251</v>
      </c>
      <c r="O47" s="29" t="s">
        <v>252</v>
      </c>
      <c r="P47" s="29" t="s">
        <v>253</v>
      </c>
      <c r="Q47" s="17">
        <v>1</v>
      </c>
      <c r="R47" s="94">
        <v>226</v>
      </c>
      <c r="S47" s="106">
        <v>102</v>
      </c>
      <c r="T47" s="26" t="s">
        <v>36</v>
      </c>
    </row>
    <row r="48" spans="1:20" s="5" customFormat="1" ht="69" customHeight="1">
      <c r="A48" s="14">
        <v>40</v>
      </c>
      <c r="B48" s="15" t="s">
        <v>254</v>
      </c>
      <c r="C48" s="16" t="s">
        <v>235</v>
      </c>
      <c r="D48" s="17" t="s">
        <v>44</v>
      </c>
      <c r="E48" s="16" t="s">
        <v>255</v>
      </c>
      <c r="F48" s="17" t="s">
        <v>30</v>
      </c>
      <c r="G48" s="18" t="s">
        <v>73</v>
      </c>
      <c r="H48" s="22" t="s">
        <v>329</v>
      </c>
      <c r="I48" s="55">
        <v>30</v>
      </c>
      <c r="J48" s="56">
        <v>30</v>
      </c>
      <c r="K48" s="56"/>
      <c r="L48" s="56"/>
      <c r="M48" s="56"/>
      <c r="N48" s="29" t="s">
        <v>256</v>
      </c>
      <c r="O48" s="82" t="s">
        <v>257</v>
      </c>
      <c r="P48" s="29" t="s">
        <v>84</v>
      </c>
      <c r="Q48" s="17"/>
      <c r="R48" s="106">
        <v>680</v>
      </c>
      <c r="S48" s="106"/>
      <c r="T48" s="26" t="s">
        <v>36</v>
      </c>
    </row>
    <row r="49" spans="1:20" s="5" customFormat="1" ht="60.95" customHeight="1">
      <c r="A49" s="14">
        <v>41</v>
      </c>
      <c r="B49" s="15" t="s">
        <v>258</v>
      </c>
      <c r="C49" s="16" t="s">
        <v>235</v>
      </c>
      <c r="D49" s="17" t="s">
        <v>44</v>
      </c>
      <c r="E49" s="16" t="s">
        <v>236</v>
      </c>
      <c r="F49" s="23" t="s">
        <v>46</v>
      </c>
      <c r="G49" s="18" t="s">
        <v>73</v>
      </c>
      <c r="H49" s="22" t="s">
        <v>259</v>
      </c>
      <c r="I49" s="55">
        <v>30</v>
      </c>
      <c r="J49" s="56">
        <v>30</v>
      </c>
      <c r="K49" s="56"/>
      <c r="L49" s="56"/>
      <c r="M49" s="56"/>
      <c r="N49" s="29" t="s">
        <v>256</v>
      </c>
      <c r="O49" s="29" t="s">
        <v>260</v>
      </c>
      <c r="P49" s="29" t="s">
        <v>261</v>
      </c>
      <c r="Q49" s="17">
        <v>1</v>
      </c>
      <c r="R49" s="106">
        <v>386</v>
      </c>
      <c r="S49" s="106">
        <v>120</v>
      </c>
      <c r="T49" s="26" t="s">
        <v>36</v>
      </c>
    </row>
    <row r="50" spans="1:20" s="5" customFormat="1" ht="72.95" customHeight="1">
      <c r="A50" s="14">
        <v>42</v>
      </c>
      <c r="B50" s="15" t="s">
        <v>262</v>
      </c>
      <c r="C50" s="16" t="s">
        <v>235</v>
      </c>
      <c r="D50" s="17" t="s">
        <v>44</v>
      </c>
      <c r="E50" s="41" t="s">
        <v>150</v>
      </c>
      <c r="F50" s="41" t="s">
        <v>72</v>
      </c>
      <c r="G50" s="41" t="s">
        <v>263</v>
      </c>
      <c r="H50" s="19" t="s">
        <v>264</v>
      </c>
      <c r="I50" s="56">
        <v>80.06</v>
      </c>
      <c r="J50" s="56">
        <v>80.06</v>
      </c>
      <c r="K50" s="56"/>
      <c r="L50" s="56"/>
      <c r="M50" s="56"/>
      <c r="N50" s="62" t="s">
        <v>265</v>
      </c>
      <c r="O50" s="62" t="s">
        <v>266</v>
      </c>
      <c r="P50" s="62" t="s">
        <v>267</v>
      </c>
      <c r="Q50" s="92"/>
      <c r="R50" s="92">
        <v>249</v>
      </c>
      <c r="S50" s="92">
        <v>0</v>
      </c>
      <c r="T50" s="26" t="s">
        <v>36</v>
      </c>
    </row>
    <row r="51" spans="1:20" s="5" customFormat="1" ht="78.95" customHeight="1">
      <c r="A51" s="14">
        <v>43</v>
      </c>
      <c r="B51" s="15" t="s">
        <v>268</v>
      </c>
      <c r="C51" s="16" t="s">
        <v>235</v>
      </c>
      <c r="D51" s="17" t="s">
        <v>44</v>
      </c>
      <c r="E51" s="17" t="s">
        <v>269</v>
      </c>
      <c r="F51" s="26" t="s">
        <v>87</v>
      </c>
      <c r="G51" s="41" t="s">
        <v>263</v>
      </c>
      <c r="H51" s="42" t="s">
        <v>270</v>
      </c>
      <c r="I51" s="56">
        <v>200</v>
      </c>
      <c r="J51" s="56">
        <v>200</v>
      </c>
      <c r="K51" s="56"/>
      <c r="L51" s="56"/>
      <c r="M51" s="56"/>
      <c r="N51" s="83" t="s">
        <v>271</v>
      </c>
      <c r="O51" s="83" t="s">
        <v>272</v>
      </c>
      <c r="P51" s="83" t="s">
        <v>160</v>
      </c>
      <c r="Q51" s="110"/>
      <c r="R51" s="110">
        <v>30000</v>
      </c>
      <c r="S51" s="110">
        <v>600</v>
      </c>
      <c r="T51" s="26" t="s">
        <v>51</v>
      </c>
    </row>
    <row r="52" spans="1:20" s="5" customFormat="1" ht="84" customHeight="1">
      <c r="A52" s="14">
        <v>44</v>
      </c>
      <c r="B52" s="15" t="s">
        <v>273</v>
      </c>
      <c r="C52" s="16" t="s">
        <v>235</v>
      </c>
      <c r="D52" s="17" t="s">
        <v>28</v>
      </c>
      <c r="E52" s="16" t="s">
        <v>137</v>
      </c>
      <c r="F52" s="23" t="s">
        <v>138</v>
      </c>
      <c r="G52" s="18" t="s">
        <v>31</v>
      </c>
      <c r="H52" s="19" t="s">
        <v>274</v>
      </c>
      <c r="I52" s="55">
        <v>214.9</v>
      </c>
      <c r="J52" s="56">
        <v>86.92</v>
      </c>
      <c r="K52" s="56"/>
      <c r="L52" s="56"/>
      <c r="M52" s="56"/>
      <c r="N52" s="58" t="s">
        <v>275</v>
      </c>
      <c r="O52" s="58" t="s">
        <v>276</v>
      </c>
      <c r="P52" s="58" t="s">
        <v>277</v>
      </c>
      <c r="Q52" s="93"/>
      <c r="R52" s="93">
        <v>69</v>
      </c>
      <c r="S52" s="93">
        <v>20</v>
      </c>
      <c r="T52" s="26" t="s">
        <v>36</v>
      </c>
    </row>
    <row r="53" spans="1:20" s="5" customFormat="1" ht="69.95" customHeight="1">
      <c r="A53" s="14">
        <v>45</v>
      </c>
      <c r="B53" s="15" t="s">
        <v>278</v>
      </c>
      <c r="C53" s="16" t="s">
        <v>235</v>
      </c>
      <c r="D53" s="17" t="s">
        <v>44</v>
      </c>
      <c r="E53" s="20" t="s">
        <v>279</v>
      </c>
      <c r="F53" s="23" t="s">
        <v>46</v>
      </c>
      <c r="G53" s="18" t="s">
        <v>31</v>
      </c>
      <c r="H53" s="21" t="s">
        <v>330</v>
      </c>
      <c r="I53" s="56">
        <v>720</v>
      </c>
      <c r="J53" s="56">
        <v>720</v>
      </c>
      <c r="K53" s="56"/>
      <c r="L53" s="56"/>
      <c r="M53" s="56"/>
      <c r="N53" s="81" t="s">
        <v>280</v>
      </c>
      <c r="O53" s="62" t="s">
        <v>281</v>
      </c>
      <c r="P53" s="19" t="s">
        <v>282</v>
      </c>
      <c r="Q53" s="94">
        <v>2</v>
      </c>
      <c r="R53" s="94">
        <v>356</v>
      </c>
      <c r="S53" s="94">
        <v>175</v>
      </c>
      <c r="T53" s="26" t="s">
        <v>51</v>
      </c>
    </row>
    <row r="54" spans="1:20" s="5" customFormat="1" ht="93.95" customHeight="1">
      <c r="A54" s="14">
        <v>46</v>
      </c>
      <c r="B54" s="15" t="s">
        <v>283</v>
      </c>
      <c r="C54" s="16" t="s">
        <v>235</v>
      </c>
      <c r="D54" s="17" t="s">
        <v>44</v>
      </c>
      <c r="E54" s="16" t="s">
        <v>284</v>
      </c>
      <c r="F54" s="23" t="s">
        <v>138</v>
      </c>
      <c r="G54" s="18" t="s">
        <v>73</v>
      </c>
      <c r="H54" s="24" t="s">
        <v>285</v>
      </c>
      <c r="I54" s="55">
        <v>130</v>
      </c>
      <c r="J54" s="56">
        <v>130</v>
      </c>
      <c r="K54" s="56"/>
      <c r="L54" s="56"/>
      <c r="M54" s="56"/>
      <c r="N54" s="29" t="s">
        <v>286</v>
      </c>
      <c r="O54" s="29" t="s">
        <v>287</v>
      </c>
      <c r="P54" s="29" t="s">
        <v>288</v>
      </c>
      <c r="Q54" s="17">
        <v>0</v>
      </c>
      <c r="R54" s="106">
        <v>228</v>
      </c>
      <c r="S54" s="106">
        <v>885</v>
      </c>
      <c r="T54" s="26" t="s">
        <v>36</v>
      </c>
    </row>
    <row r="55" spans="1:20" s="5" customFormat="1" ht="72" customHeight="1">
      <c r="A55" s="14">
        <v>47</v>
      </c>
      <c r="B55" s="15" t="s">
        <v>289</v>
      </c>
      <c r="C55" s="16" t="s">
        <v>235</v>
      </c>
      <c r="D55" s="17" t="s">
        <v>44</v>
      </c>
      <c r="E55" s="16" t="s">
        <v>290</v>
      </c>
      <c r="F55" s="17" t="s">
        <v>30</v>
      </c>
      <c r="G55" s="18" t="s">
        <v>73</v>
      </c>
      <c r="H55" s="24" t="s">
        <v>291</v>
      </c>
      <c r="I55" s="55">
        <v>100</v>
      </c>
      <c r="J55" s="56">
        <v>100</v>
      </c>
      <c r="K55" s="56"/>
      <c r="L55" s="56"/>
      <c r="M55" s="56"/>
      <c r="N55" s="29" t="s">
        <v>292</v>
      </c>
      <c r="O55" s="29" t="s">
        <v>293</v>
      </c>
      <c r="P55" s="29" t="s">
        <v>84</v>
      </c>
      <c r="Q55" s="17"/>
      <c r="R55" s="106">
        <v>600</v>
      </c>
      <c r="S55" s="106"/>
      <c r="T55" s="26" t="s">
        <v>36</v>
      </c>
    </row>
    <row r="56" spans="1:20" s="5" customFormat="1" ht="83.1" customHeight="1">
      <c r="A56" s="14">
        <v>48</v>
      </c>
      <c r="B56" s="15" t="s">
        <v>294</v>
      </c>
      <c r="C56" s="16" t="s">
        <v>235</v>
      </c>
      <c r="D56" s="17" t="s">
        <v>44</v>
      </c>
      <c r="E56" s="16" t="s">
        <v>295</v>
      </c>
      <c r="F56" s="17" t="s">
        <v>30</v>
      </c>
      <c r="G56" s="18" t="s">
        <v>73</v>
      </c>
      <c r="H56" s="24" t="s">
        <v>296</v>
      </c>
      <c r="I56" s="55">
        <v>70</v>
      </c>
      <c r="J56" s="56">
        <v>70</v>
      </c>
      <c r="K56" s="56"/>
      <c r="L56" s="56"/>
      <c r="M56" s="56"/>
      <c r="N56" s="29" t="s">
        <v>297</v>
      </c>
      <c r="O56" s="29" t="s">
        <v>293</v>
      </c>
      <c r="P56" s="29" t="s">
        <v>84</v>
      </c>
      <c r="Q56" s="17"/>
      <c r="R56" s="106">
        <v>680</v>
      </c>
      <c r="S56" s="106">
        <v>10</v>
      </c>
      <c r="T56" s="26" t="s">
        <v>36</v>
      </c>
    </row>
    <row r="57" spans="1:20" s="5" customFormat="1" ht="60.95" customHeight="1">
      <c r="A57" s="14">
        <v>49</v>
      </c>
      <c r="B57" s="15" t="s">
        <v>298</v>
      </c>
      <c r="C57" s="16" t="s">
        <v>235</v>
      </c>
      <c r="D57" s="17" t="s">
        <v>44</v>
      </c>
      <c r="E57" s="16" t="s">
        <v>299</v>
      </c>
      <c r="F57" s="23" t="s">
        <v>59</v>
      </c>
      <c r="G57" s="18" t="s">
        <v>73</v>
      </c>
      <c r="H57" s="24" t="s">
        <v>300</v>
      </c>
      <c r="I57" s="55">
        <v>10</v>
      </c>
      <c r="J57" s="56">
        <v>10</v>
      </c>
      <c r="K57" s="56"/>
      <c r="L57" s="56"/>
      <c r="M57" s="56"/>
      <c r="N57" s="29" t="s">
        <v>301</v>
      </c>
      <c r="O57" s="29" t="s">
        <v>293</v>
      </c>
      <c r="P57" s="29" t="s">
        <v>84</v>
      </c>
      <c r="Q57" s="17"/>
      <c r="R57" s="106">
        <v>376</v>
      </c>
      <c r="S57" s="106">
        <v>3</v>
      </c>
      <c r="T57" s="26" t="s">
        <v>36</v>
      </c>
    </row>
    <row r="58" spans="1:20" s="5" customFormat="1" ht="54.95" customHeight="1">
      <c r="A58" s="14">
        <v>50</v>
      </c>
      <c r="B58" s="15" t="s">
        <v>302</v>
      </c>
      <c r="C58" s="16" t="s">
        <v>235</v>
      </c>
      <c r="D58" s="17" t="s">
        <v>44</v>
      </c>
      <c r="E58" s="16" t="s">
        <v>303</v>
      </c>
      <c r="F58" s="23" t="s">
        <v>59</v>
      </c>
      <c r="G58" s="18" t="s">
        <v>73</v>
      </c>
      <c r="H58" s="24" t="s">
        <v>304</v>
      </c>
      <c r="I58" s="55">
        <v>100</v>
      </c>
      <c r="J58" s="56">
        <v>100</v>
      </c>
      <c r="K58" s="56"/>
      <c r="L58" s="56"/>
      <c r="M58" s="56"/>
      <c r="N58" s="29" t="s">
        <v>292</v>
      </c>
      <c r="O58" s="29" t="s">
        <v>293</v>
      </c>
      <c r="P58" s="29" t="s">
        <v>84</v>
      </c>
      <c r="Q58" s="17"/>
      <c r="R58" s="106">
        <v>732</v>
      </c>
      <c r="S58" s="106">
        <v>0</v>
      </c>
      <c r="T58" s="26" t="s">
        <v>36</v>
      </c>
    </row>
    <row r="59" spans="1:20" s="5" customFormat="1" ht="60.95" customHeight="1">
      <c r="A59" s="14">
        <v>51</v>
      </c>
      <c r="B59" s="15" t="s">
        <v>305</v>
      </c>
      <c r="C59" s="16" t="s">
        <v>235</v>
      </c>
      <c r="D59" s="17" t="s">
        <v>44</v>
      </c>
      <c r="E59" s="16" t="s">
        <v>58</v>
      </c>
      <c r="F59" s="23" t="s">
        <v>59</v>
      </c>
      <c r="G59" s="18" t="s">
        <v>31</v>
      </c>
      <c r="H59" s="43" t="s">
        <v>306</v>
      </c>
      <c r="I59" s="55">
        <v>400</v>
      </c>
      <c r="J59" s="56">
        <v>210.43</v>
      </c>
      <c r="K59" s="56"/>
      <c r="L59" s="56"/>
      <c r="M59" s="56"/>
      <c r="N59" s="29" t="s">
        <v>307</v>
      </c>
      <c r="O59" s="29" t="s">
        <v>293</v>
      </c>
      <c r="P59" s="29" t="s">
        <v>84</v>
      </c>
      <c r="Q59" s="17"/>
      <c r="R59" s="106">
        <v>4175</v>
      </c>
      <c r="S59" s="106">
        <v>32</v>
      </c>
      <c r="T59" s="26" t="s">
        <v>36</v>
      </c>
    </row>
    <row r="60" spans="1:20" s="5" customFormat="1" ht="66" customHeight="1">
      <c r="A60" s="14">
        <v>52</v>
      </c>
      <c r="B60" s="15" t="s">
        <v>308</v>
      </c>
      <c r="C60" s="16" t="s">
        <v>235</v>
      </c>
      <c r="D60" s="17" t="s">
        <v>44</v>
      </c>
      <c r="E60" s="20" t="s">
        <v>309</v>
      </c>
      <c r="F60" s="20" t="s">
        <v>310</v>
      </c>
      <c r="G60" s="20" t="s">
        <v>311</v>
      </c>
      <c r="H60" s="43" t="s">
        <v>312</v>
      </c>
      <c r="I60" s="56">
        <v>110</v>
      </c>
      <c r="J60" s="56">
        <v>110</v>
      </c>
      <c r="K60" s="56"/>
      <c r="L60" s="56"/>
      <c r="M60" s="56"/>
      <c r="N60" s="26"/>
      <c r="O60" s="62" t="s">
        <v>313</v>
      </c>
      <c r="P60" s="83"/>
      <c r="Q60" s="92">
        <v>16</v>
      </c>
      <c r="R60" s="111"/>
      <c r="S60" s="111"/>
      <c r="T60" s="26" t="s">
        <v>51</v>
      </c>
    </row>
    <row r="61" spans="1:20" s="5" customFormat="1" ht="66.95" customHeight="1">
      <c r="A61" s="14">
        <v>53</v>
      </c>
      <c r="B61" s="44" t="s">
        <v>314</v>
      </c>
      <c r="C61" s="44" t="s">
        <v>235</v>
      </c>
      <c r="D61" s="45" t="s">
        <v>44</v>
      </c>
      <c r="E61" s="45" t="s">
        <v>29</v>
      </c>
      <c r="F61" s="45" t="s">
        <v>30</v>
      </c>
      <c r="G61" s="46" t="s">
        <v>31</v>
      </c>
      <c r="H61" s="47" t="s">
        <v>315</v>
      </c>
      <c r="I61" s="84">
        <v>200</v>
      </c>
      <c r="J61" s="85">
        <v>200</v>
      </c>
      <c r="K61" s="85"/>
      <c r="L61" s="85"/>
      <c r="M61" s="85"/>
      <c r="N61" s="77" t="s">
        <v>82</v>
      </c>
      <c r="O61" s="77" t="s">
        <v>293</v>
      </c>
      <c r="P61" s="77" t="s">
        <v>84</v>
      </c>
      <c r="Q61" s="45">
        <v>1</v>
      </c>
      <c r="R61" s="112">
        <v>1200</v>
      </c>
      <c r="S61" s="112"/>
      <c r="T61" s="26" t="s">
        <v>36</v>
      </c>
    </row>
    <row r="62" spans="1:20" s="5" customFormat="1" ht="75.95" customHeight="1">
      <c r="A62" s="14">
        <v>54</v>
      </c>
      <c r="B62" s="26" t="s">
        <v>316</v>
      </c>
      <c r="C62" s="17" t="s">
        <v>235</v>
      </c>
      <c r="D62" s="17" t="s">
        <v>44</v>
      </c>
      <c r="E62" s="26" t="s">
        <v>210</v>
      </c>
      <c r="F62" s="26" t="s">
        <v>211</v>
      </c>
      <c r="G62" s="48" t="s">
        <v>31</v>
      </c>
      <c r="H62" s="49" t="s">
        <v>317</v>
      </c>
      <c r="I62" s="61">
        <v>90.21</v>
      </c>
      <c r="J62" s="61">
        <v>90.21</v>
      </c>
      <c r="K62" s="26"/>
      <c r="L62" s="26"/>
      <c r="M62" s="61"/>
      <c r="N62" s="77" t="s">
        <v>297</v>
      </c>
      <c r="O62" s="26" t="s">
        <v>318</v>
      </c>
      <c r="P62" s="30" t="s">
        <v>160</v>
      </c>
      <c r="Q62" s="32">
        <v>0</v>
      </c>
      <c r="R62" s="32">
        <v>400</v>
      </c>
      <c r="S62" s="32">
        <v>20</v>
      </c>
      <c r="T62" s="26" t="s">
        <v>36</v>
      </c>
    </row>
    <row r="63" spans="1:20" s="6" customFormat="1" ht="30.2" customHeight="1">
      <c r="A63" s="39"/>
      <c r="B63" s="119" t="s">
        <v>319</v>
      </c>
      <c r="C63" s="119"/>
      <c r="D63" s="119"/>
      <c r="E63" s="119"/>
      <c r="F63" s="119"/>
      <c r="G63" s="119"/>
      <c r="H63" s="40"/>
      <c r="I63" s="69"/>
      <c r="J63" s="69"/>
      <c r="K63" s="69"/>
      <c r="L63" s="69"/>
      <c r="M63" s="69"/>
      <c r="N63" s="80"/>
      <c r="O63" s="80"/>
      <c r="P63" s="80"/>
      <c r="Q63" s="113"/>
      <c r="R63" s="113"/>
      <c r="S63" s="113"/>
      <c r="T63" s="50"/>
    </row>
    <row r="64" spans="1:20" s="6" customFormat="1" ht="30.2" customHeight="1">
      <c r="A64" s="50"/>
      <c r="B64" s="50" t="s">
        <v>320</v>
      </c>
      <c r="C64" s="50"/>
      <c r="D64" s="50"/>
      <c r="E64" s="50"/>
      <c r="F64" s="50"/>
      <c r="G64" s="50"/>
      <c r="H64" s="51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</row>
    <row r="65" spans="1:20" s="6" customFormat="1" ht="30.2" customHeight="1">
      <c r="A65" s="39"/>
      <c r="B65" s="119" t="s">
        <v>321</v>
      </c>
      <c r="C65" s="119"/>
      <c r="D65" s="119"/>
      <c r="E65" s="119"/>
      <c r="F65" s="119"/>
      <c r="G65" s="119"/>
      <c r="H65" s="40"/>
      <c r="I65" s="69">
        <f>SUM(I66)</f>
        <v>400</v>
      </c>
      <c r="J65" s="69">
        <f>SUM(J66)</f>
        <v>400</v>
      </c>
      <c r="K65" s="69"/>
      <c r="L65" s="69"/>
      <c r="M65" s="69"/>
      <c r="N65" s="80"/>
      <c r="O65" s="80"/>
      <c r="P65" s="80"/>
      <c r="Q65" s="109"/>
      <c r="R65" s="109"/>
      <c r="S65" s="109"/>
      <c r="T65" s="50"/>
    </row>
    <row r="66" spans="1:20" s="5" customFormat="1" ht="65.099999999999994" customHeight="1">
      <c r="A66" s="111">
        <v>55</v>
      </c>
      <c r="B66" s="15" t="s">
        <v>322</v>
      </c>
      <c r="C66" s="23" t="s">
        <v>323</v>
      </c>
      <c r="D66" s="20" t="s">
        <v>44</v>
      </c>
      <c r="E66" s="20" t="s">
        <v>324</v>
      </c>
      <c r="F66" s="20" t="s">
        <v>325</v>
      </c>
      <c r="G66" s="20" t="s">
        <v>325</v>
      </c>
      <c r="H66" s="21" t="s">
        <v>326</v>
      </c>
      <c r="I66" s="56">
        <v>400</v>
      </c>
      <c r="J66" s="56">
        <v>400</v>
      </c>
      <c r="K66" s="56"/>
      <c r="L66" s="56"/>
      <c r="M66" s="56"/>
      <c r="N66" s="17"/>
      <c r="O66" s="21" t="s">
        <v>327</v>
      </c>
      <c r="P66" s="117"/>
      <c r="Q66" s="92">
        <v>30</v>
      </c>
      <c r="R66" s="92">
        <v>3500</v>
      </c>
      <c r="S66" s="103">
        <v>3500</v>
      </c>
      <c r="T66" s="26" t="s">
        <v>51</v>
      </c>
    </row>
    <row r="67" spans="1:20" ht="30.2" customHeight="1">
      <c r="A67" s="114"/>
      <c r="B67" s="119" t="s">
        <v>328</v>
      </c>
      <c r="C67" s="119"/>
      <c r="D67" s="119"/>
      <c r="E67" s="119"/>
      <c r="F67" s="119"/>
      <c r="G67" s="119"/>
      <c r="H67" s="115"/>
      <c r="I67" s="116"/>
      <c r="J67" s="116"/>
      <c r="K67" s="116"/>
      <c r="L67" s="116"/>
      <c r="M67" s="118"/>
      <c r="N67" s="116"/>
      <c r="O67" s="116"/>
      <c r="P67" s="116"/>
      <c r="Q67" s="114"/>
      <c r="R67" s="114"/>
      <c r="S67" s="114"/>
      <c r="T67" s="116"/>
    </row>
    <row r="68" spans="1:20" ht="30.2" customHeight="1">
      <c r="A68" s="114"/>
      <c r="B68" s="116" t="s">
        <v>320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8"/>
      <c r="N68" s="116"/>
      <c r="O68" s="116"/>
      <c r="P68" s="116"/>
      <c r="Q68" s="114"/>
      <c r="R68" s="114"/>
      <c r="S68" s="114"/>
      <c r="T68" s="116"/>
    </row>
  </sheetData>
  <mergeCells count="19">
    <mergeCell ref="A1:T1"/>
    <mergeCell ref="A2:T2"/>
    <mergeCell ref="I3:M3"/>
    <mergeCell ref="N3:S3"/>
    <mergeCell ref="B6:G6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B39:G39"/>
    <mergeCell ref="B43:G43"/>
    <mergeCell ref="B63:G63"/>
    <mergeCell ref="B65:G65"/>
    <mergeCell ref="B67:G67"/>
  </mergeCells>
  <phoneticPr fontId="2" type="noConversion"/>
  <pageMargins left="0.59027777777777801" right="0.59027777777777801" top="0.51180555555555596" bottom="0.51180555555555596" header="0.5" footer="0.5"/>
  <pageSetup paperSize="9" scale="4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动态调整后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xmk123</dc:creator>
  <cp:lastModifiedBy>DELL</cp:lastModifiedBy>
  <dcterms:created xsi:type="dcterms:W3CDTF">2022-11-02T10:37:00Z</dcterms:created>
  <dcterms:modified xsi:type="dcterms:W3CDTF">2024-10-12T01:41:06Z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B77CCD44C7014454807D363833C10C8C_13</vt:lpwstr>
  </property>
  <property fmtid="{D5CDD505-2E9C-101B-9397-08002B2CF9AE}" pid="3" name="KSOProductBuildVer">
    <vt:lpwstr>2052-12.1.0.17827</vt:lpwstr>
  </property>
</Properties>
</file>