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6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<sst xmlns="http://schemas.openxmlformats.org/spreadsheetml/2006/main" count="1014" uniqueCount="431">
  <si>
    <t>6-1 部门财务收支总体情况表</t>
  </si>
  <si>
    <t>单位名称：洱源县人力资源和社会保障局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</si>
  <si>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</si>
  <si>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</si>
  <si>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</si>
  <si>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</si>
  <si>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</si>
  <si>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</si>
  <si>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</si>
  <si>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</si>
  <si>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 xml:space="preserve">   局机关</t>
  </si>
  <si>
    <t>二.外交支出</t>
  </si>
  <si>
    <t xml:space="preserve">   社保局</t>
  </si>
  <si>
    <t>三.国防支出</t>
  </si>
  <si>
    <t xml:space="preserve">   医保局</t>
  </si>
  <si>
    <t>四.公共安全支出</t>
  </si>
  <si>
    <t xml:space="preserve">   就业局</t>
  </si>
  <si>
    <t>五.教育支出</t>
  </si>
  <si>
    <t>二.政府性基金预算财政拨款</t>
  </si>
  <si>
    <t>六.科学技术支出</t>
  </si>
  <si>
    <t>三.国有资本经营预算财政拨款</t>
  </si>
  <si>
    <t>七.文化体育与传媒支出</t>
  </si>
  <si>
    <t>四.事业收入</t>
  </si>
  <si>
    <t>八.社会保障和就业支出</t>
  </si>
  <si>
    <t>五.事业单位经营收入</t>
  </si>
  <si>
    <t>六.其他收入</t>
  </si>
  <si>
    <t>七.上年结转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</si>
  <si>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</si>
  <si>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</si>
  <si>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</si>
  <si>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</si>
  <si>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</si>
  <si>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</si>
  <si>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</si>
  <si>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</si>
  <si>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</si>
  <si>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</si>
  <si>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</si>
  <si>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</si>
  <si>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</si>
  <si>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</si>
  <si>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</si>
  <si>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</si>
  <si>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</si>
  <si>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</si>
  <si>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</si>
  <si>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 xml:space="preserve">  局机关</t>
  </si>
  <si>
    <t xml:space="preserve">  社保局</t>
  </si>
  <si>
    <t xml:space="preserve">  医保局</t>
  </si>
  <si>
    <t xml:space="preserve">  就业局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</si>
  <si>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</si>
  <si>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</si>
  <si>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</si>
  <si>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</si>
  <si>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</si>
  <si>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</si>
  <si>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</si>
  <si>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</si>
  <si>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</si>
  <si>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</si>
  <si>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</si>
  <si>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</si>
  <si>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</si>
  <si>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</si>
  <si>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</si>
  <si>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</si>
  <si>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</si>
  <si>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</si>
  <si>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</si>
  <si>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</si>
  <si>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</si>
  <si>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</si>
  <si>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</si>
  <si>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一般公共服务支出</t>
  </si>
  <si>
    <t>人力资源事务</t>
  </si>
  <si>
    <t>公务员招考</t>
  </si>
  <si>
    <t>其他人力资源事务支出（三支一扶）</t>
  </si>
  <si>
    <t>社会保障和就业支出</t>
  </si>
  <si>
    <t>人力资源和社会保障管理事务</t>
  </si>
  <si>
    <t>行政运行</t>
  </si>
  <si>
    <t>就业管理事务</t>
  </si>
  <si>
    <t>社会保险经办机构</t>
  </si>
  <si>
    <t>社保局</t>
  </si>
  <si>
    <t>医保局</t>
  </si>
  <si>
    <t>行政事业单位离退休</t>
  </si>
  <si>
    <t>归口管理的行政单位离退休</t>
  </si>
  <si>
    <t>局机关</t>
  </si>
  <si>
    <t>事业单位离退休</t>
  </si>
  <si>
    <t>就业局</t>
  </si>
  <si>
    <t>机关事业单位基本养老保险缴费支出</t>
  </si>
  <si>
    <t>其他社会保障和就业支出</t>
  </si>
  <si>
    <t>局机关（军转干部）</t>
  </si>
  <si>
    <t>财政对城乡居民基本养老保险基金的补助</t>
  </si>
  <si>
    <t>医疗卫生与计划生育支出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</si>
  <si>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</si>
  <si>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</si>
  <si>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</si>
  <si>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</si>
  <si>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</si>
  <si>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财政对城乡居民基本医疗保险基金的补助</t>
  </si>
  <si>
    <t>业务工作经费</t>
  </si>
  <si>
    <t>基本公共卫生服务项目经费-临聘人员工资</t>
  </si>
  <si>
    <t>建档立卡贫困户医疗救助</t>
  </si>
  <si>
    <t>健康扶贫政府兜底医疗保障金</t>
  </si>
  <si>
    <t>农林水支出</t>
  </si>
  <si>
    <t>农林</t>
  </si>
  <si>
    <t>对高校毕业生到基层任职补助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</si>
  <si>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</si>
  <si>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</si>
  <si>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</si>
  <si>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</si>
  <si>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</si>
  <si>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</si>
  <si>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</si>
  <si>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</si>
  <si>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</si>
  <si>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</si>
  <si>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</si>
  <si>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</si>
  <si>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</si>
  <si>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</si>
  <si>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</si>
  <si>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</si>
  <si>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</si>
  <si>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</si>
  <si>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</si>
  <si>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</si>
  <si>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</si>
  <si>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</si>
  <si>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</si>
  <si>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</si>
  <si>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</si>
  <si>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</si>
  <si>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</si>
  <si>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</si>
  <si>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    局机关</t>
  </si>
  <si>
    <t xml:space="preserve">    社保局</t>
  </si>
  <si>
    <t xml:space="preserve">    医保局</t>
  </si>
  <si>
    <t xml:space="preserve">    就业局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</si>
  <si>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</si>
  <si>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</si>
  <si>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</si>
  <si>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</si>
  <si>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</si>
  <si>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</si>
  <si>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</si>
  <si>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</si>
  <si>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</si>
  <si>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</si>
  <si>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</si>
  <si>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</si>
  <si>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</si>
  <si>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</si>
  <si>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</si>
  <si>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</si>
  <si>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</si>
  <si>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</si>
  <si>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</si>
  <si>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</si>
  <si>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</si>
  <si>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</si>
  <si>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</si>
  <si>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</si>
  <si>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</si>
  <si>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</si>
  <si>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</si>
  <si>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</si>
  <si>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</si>
  <si>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</si>
  <si>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</si>
  <si>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</si>
  <si>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</si>
  <si>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</si>
  <si>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</si>
  <si>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</si>
  <si>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</si>
  <si>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</si>
  <si>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</si>
  <si>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</si>
  <si>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</si>
  <si>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</si>
  <si>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</si>
  <si>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</si>
  <si>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</si>
  <si>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</si>
  <si>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</si>
  <si>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</si>
  <si>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</si>
  <si>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</si>
  <si>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</si>
  <si>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</si>
  <si>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</si>
  <si>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</si>
  <si>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</si>
  <si>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</si>
  <si>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</si>
  <si>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</si>
  <si>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</si>
  <si>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</si>
  <si>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</si>
  <si>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</si>
  <si>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</si>
  <si>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</si>
  <si>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</si>
  <si>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</si>
  <si>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</si>
  <si>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</si>
  <si>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</si>
  <si>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</si>
  <si>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</si>
  <si>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</si>
  <si>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</si>
  <si>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</si>
  <si>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</si>
  <si>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</si>
  <si>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</si>
  <si>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</si>
  <si>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</si>
  <si>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</si>
  <si>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单位名称：XX部门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</si>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</sst>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yyyy\-mm\-dd"/>
    <numFmt numFmtId="178" formatCode="#,##0.00_ ;[Red]\-#,##0.00\ "/>
    <numFmt numFmtId="179" formatCode="#,##0.00_ "/>
    <numFmt numFmtId="180" formatCode="0.00_ "/>
    <numFmt numFmtId="181" formatCode="0.00_ ;[Red]\-0.00\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0">
    <xf numFmtId="0" fontId="0" fillId="0" borderId="0"/>
    <xf numFmtId="0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/>
    <xf numFmtId="0" fontId="0" fillId="19" borderId="22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1" fillId="4" borderId="23" applyNumberFormat="0" applyAlignment="0" applyProtection="0">
      <alignment vertical="center"/>
    </xf>
    <xf numFmtId="0" fontId="19" fillId="0" borderId="0"/>
    <xf numFmtId="0" fontId="19" fillId="0" borderId="0"/>
    <xf numFmtId="0" fontId="23" fillId="4" borderId="20" applyNumberFormat="0" applyAlignment="0" applyProtection="0">
      <alignment vertical="center"/>
    </xf>
    <xf numFmtId="0" fontId="4" fillId="0" borderId="0">
      <alignment vertical="center"/>
    </xf>
    <xf numFmtId="0" fontId="38" fillId="26" borderId="26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0" borderId="0"/>
    <xf numFmtId="0" fontId="4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0" fontId="4" fillId="0" borderId="0">
      <alignment vertical="center"/>
    </xf>
    <xf numFmtId="0" fontId="1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/>
    <xf numFmtId="0" fontId="4" fillId="0" borderId="0">
      <alignment vertical="center"/>
    </xf>
    <xf numFmtId="0" fontId="19" fillId="0" borderId="0"/>
    <xf numFmtId="0" fontId="4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</cellStyleXfs>
  <cellXfs count="25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116" applyFont="1" applyFill="1" applyBorder="1" applyAlignment="1">
      <alignment horizontal="center" vertical="center" wrapText="1"/>
    </xf>
    <xf numFmtId="0" fontId="8" fillId="0" borderId="1" xfId="116" applyFont="1" applyFill="1" applyBorder="1" applyAlignment="1">
      <alignment vertical="center" wrapText="1"/>
    </xf>
    <xf numFmtId="0" fontId="8" fillId="0" borderId="1" xfId="116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vertical="center"/>
    </xf>
    <xf numFmtId="0" fontId="11" fillId="0" borderId="1" xfId="138" applyFont="1" applyFill="1" applyBorder="1" applyAlignment="1">
      <alignment vertical="center"/>
    </xf>
    <xf numFmtId="0" fontId="11" fillId="0" borderId="1" xfId="207" applyFont="1" applyFill="1" applyBorder="1" applyAlignment="1">
      <alignment vertical="center"/>
    </xf>
    <xf numFmtId="0" fontId="11" fillId="0" borderId="1" xfId="209" applyFont="1" applyFill="1" applyBorder="1" applyAlignment="1">
      <alignment vertical="center"/>
    </xf>
    <xf numFmtId="0" fontId="8" fillId="0" borderId="1" xfId="69" applyFont="1" applyFill="1" applyBorder="1" applyAlignment="1">
      <alignment vertical="center"/>
    </xf>
    <xf numFmtId="0" fontId="11" fillId="0" borderId="1" xfId="21" applyFont="1" applyFill="1" applyBorder="1" applyAlignment="1">
      <alignment vertical="center"/>
    </xf>
    <xf numFmtId="0" fontId="11" fillId="0" borderId="1" xfId="208" applyFont="1" applyFill="1" applyBorder="1" applyAlignment="1">
      <alignment vertical="center"/>
    </xf>
    <xf numFmtId="0" fontId="11" fillId="0" borderId="1" xfId="64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86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/>
    </xf>
    <xf numFmtId="49" fontId="13" fillId="0" borderId="1" xfId="86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86" applyNumberFormat="1" applyFont="1" applyFill="1" applyBorder="1" applyAlignment="1">
      <alignment vertical="center"/>
    </xf>
    <xf numFmtId="0" fontId="6" fillId="0" borderId="7" xfId="87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wrapText="1"/>
    </xf>
    <xf numFmtId="0" fontId="1" fillId="0" borderId="0" xfId="87" applyFont="1" applyFill="1" applyAlignment="1">
      <alignment wrapText="1"/>
    </xf>
    <xf numFmtId="0" fontId="1" fillId="0" borderId="0" xfId="87" applyFont="1" applyFill="1" applyAlignment="1">
      <alignment horizontal="center" vertical="center"/>
    </xf>
    <xf numFmtId="0" fontId="15" fillId="0" borderId="15" xfId="87" applyFont="1" applyFill="1" applyBorder="1" applyAlignment="1">
      <alignment horizontal="center" vertical="center" wrapText="1"/>
    </xf>
    <xf numFmtId="0" fontId="15" fillId="0" borderId="10" xfId="87" applyFont="1" applyFill="1" applyBorder="1" applyAlignment="1">
      <alignment horizontal="center" vertical="center" wrapText="1"/>
    </xf>
    <xf numFmtId="0" fontId="15" fillId="0" borderId="16" xfId="87" applyFont="1" applyFill="1" applyBorder="1" applyAlignment="1">
      <alignment horizontal="center" vertical="center" wrapText="1"/>
    </xf>
    <xf numFmtId="0" fontId="15" fillId="0" borderId="17" xfId="87" applyFont="1" applyFill="1" applyBorder="1" applyAlignment="1">
      <alignment horizontal="center" vertical="center" wrapText="1"/>
    </xf>
    <xf numFmtId="0" fontId="15" fillId="0" borderId="18" xfId="87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87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87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87" applyFont="1" applyFill="1" applyBorder="1" applyAlignment="1">
      <alignment horizontal="center" vertical="center" wrapText="1"/>
    </xf>
    <xf numFmtId="0" fontId="16" fillId="0" borderId="7" xfId="87" applyFont="1" applyFill="1" applyBorder="1" applyAlignment="1">
      <alignment horizontal="center" vertical="center" wrapText="1"/>
    </xf>
    <xf numFmtId="0" fontId="15" fillId="0" borderId="7" xfId="87" applyFont="1" applyFill="1" applyBorder="1" applyAlignment="1">
      <alignment horizontal="left" vertical="center" wrapText="1"/>
    </xf>
    <xf numFmtId="0" fontId="15" fillId="0" borderId="13" xfId="87" applyFont="1" applyFill="1" applyBorder="1" applyAlignment="1">
      <alignment horizontal="left" vertical="center" wrapText="1"/>
    </xf>
    <xf numFmtId="0" fontId="15" fillId="0" borderId="14" xfId="87" applyFont="1" applyFill="1" applyBorder="1" applyAlignment="1">
      <alignment horizontal="left" vertical="center" wrapText="1"/>
    </xf>
    <xf numFmtId="0" fontId="13" fillId="0" borderId="1" xfId="87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0" fontId="13" fillId="0" borderId="7" xfId="87" applyFont="1" applyFill="1" applyBorder="1" applyAlignment="1">
      <alignment vertical="center"/>
    </xf>
    <xf numFmtId="0" fontId="16" fillId="0" borderId="1" xfId="87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0" fontId="16" fillId="0" borderId="1" xfId="112" applyFill="1" applyBorder="1" applyAlignment="1">
      <alignment horizontal="center"/>
    </xf>
    <xf numFmtId="0" fontId="16" fillId="0" borderId="1" xfId="87" applyFill="1" applyBorder="1" applyAlignment="1">
      <alignment horizontal="center"/>
    </xf>
    <xf numFmtId="0" fontId="16" fillId="0" borderId="1" xfId="114" applyFill="1" applyBorder="1" applyAlignment="1">
      <alignment horizontal="center"/>
    </xf>
    <xf numFmtId="0" fontId="16" fillId="0" borderId="1" xfId="88" applyFill="1" applyBorder="1" applyAlignment="1">
      <alignment horizontal="center"/>
    </xf>
    <xf numFmtId="0" fontId="16" fillId="0" borderId="1" xfId="89" applyFill="1" applyBorder="1" applyAlignment="1">
      <alignment horizontal="center"/>
    </xf>
    <xf numFmtId="0" fontId="16" fillId="0" borderId="1" xfId="90" applyFill="1" applyBorder="1" applyAlignment="1">
      <alignment horizontal="center"/>
    </xf>
    <xf numFmtId="0" fontId="16" fillId="0" borderId="1" xfId="91" applyFill="1" applyBorder="1" applyAlignment="1">
      <alignment horizontal="center"/>
    </xf>
    <xf numFmtId="0" fontId="16" fillId="0" borderId="1" xfId="92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1" xfId="94" applyFill="1" applyBorder="1" applyAlignment="1">
      <alignment horizontal="center"/>
    </xf>
    <xf numFmtId="0" fontId="16" fillId="0" borderId="1" xfId="96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1" fillId="0" borderId="0" xfId="87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6" fillId="0" borderId="1" xfId="98" applyFill="1" applyBorder="1" applyAlignment="1">
      <alignment horizontal="center"/>
    </xf>
    <xf numFmtId="0" fontId="16" fillId="0" borderId="1" xfId="99" applyFill="1" applyBorder="1" applyAlignment="1">
      <alignment horizontal="center"/>
    </xf>
    <xf numFmtId="0" fontId="16" fillId="0" borderId="1" xfId="100" applyFill="1" applyBorder="1" applyAlignment="1">
      <alignment horizontal="center"/>
    </xf>
    <xf numFmtId="0" fontId="16" fillId="0" borderId="1" xfId="93" applyFill="1" applyBorder="1" applyAlignment="1">
      <alignment horizontal="center"/>
    </xf>
    <xf numFmtId="0" fontId="16" fillId="0" borderId="1" xfId="97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139" applyNumberFormat="1" applyFont="1" applyFill="1" applyBorder="1" applyAlignment="1" applyProtection="1">
      <alignment horizontal="center" vertical="center"/>
    </xf>
    <xf numFmtId="0" fontId="4" fillId="0" borderId="7" xfId="139" applyNumberFormat="1" applyFont="1" applyFill="1" applyBorder="1" applyAlignment="1" applyProtection="1">
      <alignment horizontal="center" vertical="center"/>
    </xf>
    <xf numFmtId="0" fontId="4" fillId="0" borderId="13" xfId="139" applyNumberFormat="1" applyFont="1" applyFill="1" applyBorder="1" applyAlignment="1" applyProtection="1">
      <alignment horizontal="center" vertical="center"/>
    </xf>
    <xf numFmtId="0" fontId="4" fillId="0" borderId="14" xfId="139" applyNumberFormat="1" applyFont="1" applyFill="1" applyBorder="1" applyAlignment="1" applyProtection="1">
      <alignment horizontal="center" vertical="center"/>
    </xf>
    <xf numFmtId="0" fontId="4" fillId="0" borderId="2" xfId="139" applyNumberFormat="1" applyFont="1" applyFill="1" applyBorder="1" applyAlignment="1" applyProtection="1">
      <alignment horizontal="center" vertical="center"/>
    </xf>
    <xf numFmtId="0" fontId="4" fillId="0" borderId="2" xfId="139" applyNumberFormat="1" applyFont="1" applyFill="1" applyBorder="1" applyAlignment="1" applyProtection="1">
      <alignment horizontal="center" vertical="center" wrapText="1"/>
    </xf>
    <xf numFmtId="0" fontId="4" fillId="0" borderId="5" xfId="139" applyNumberFormat="1" applyFont="1" applyFill="1" applyBorder="1" applyAlignment="1" applyProtection="1">
      <alignment horizontal="center" vertical="center"/>
    </xf>
    <xf numFmtId="0" fontId="4" fillId="0" borderId="3" xfId="139" applyNumberFormat="1" applyFont="1" applyFill="1" applyBorder="1" applyAlignment="1" applyProtection="1">
      <alignment horizontal="center" vertical="center" wrapText="1"/>
    </xf>
    <xf numFmtId="0" fontId="4" fillId="0" borderId="1" xfId="139" applyNumberFormat="1" applyFont="1" applyFill="1" applyBorder="1" applyAlignment="1" applyProtection="1">
      <alignment horizontal="center" vertical="center" wrapText="1"/>
    </xf>
    <xf numFmtId="0" fontId="4" fillId="0" borderId="1" xfId="139" applyNumberFormat="1" applyFont="1" applyFill="1" applyBorder="1" applyAlignment="1" applyProtection="1">
      <alignment horizontal="left" vertical="center"/>
    </xf>
    <xf numFmtId="179" fontId="4" fillId="0" borderId="1" xfId="139" applyNumberFormat="1" applyFont="1" applyFill="1" applyBorder="1" applyAlignment="1" applyProtection="1">
      <alignment horizontal="center" vertical="center"/>
    </xf>
    <xf numFmtId="180" fontId="4" fillId="0" borderId="1" xfId="139" applyNumberFormat="1" applyFont="1" applyFill="1" applyBorder="1" applyAlignment="1" applyProtection="1">
      <alignment horizontal="center" vertical="center"/>
    </xf>
    <xf numFmtId="180" fontId="6" fillId="0" borderId="1" xfId="139" applyNumberFormat="1" applyFont="1" applyFill="1" applyBorder="1" applyAlignment="1">
      <alignment horizontal="center" vertical="center"/>
    </xf>
    <xf numFmtId="179" fontId="4" fillId="0" borderId="1" xfId="172" applyNumberFormat="1" applyFont="1" applyFill="1" applyBorder="1" applyAlignment="1" applyProtection="1">
      <alignment horizontal="center" vertical="center"/>
    </xf>
    <xf numFmtId="180" fontId="4" fillId="0" borderId="1" xfId="174" applyNumberFormat="1" applyFont="1" applyFill="1" applyBorder="1" applyAlignment="1" applyProtection="1">
      <alignment horizontal="center" vertical="center"/>
    </xf>
    <xf numFmtId="180" fontId="4" fillId="0" borderId="1" xfId="176" applyNumberFormat="1" applyFont="1" applyFill="1" applyBorder="1" applyAlignment="1" applyProtection="1">
      <alignment horizontal="center" vertical="center"/>
    </xf>
    <xf numFmtId="180" fontId="4" fillId="0" borderId="1" xfId="178" applyNumberFormat="1" applyFont="1" applyFill="1" applyBorder="1" applyAlignment="1" applyProtection="1">
      <alignment horizontal="center" vertical="center"/>
    </xf>
    <xf numFmtId="179" fontId="4" fillId="0" borderId="1" xfId="198" applyNumberFormat="1" applyFont="1" applyFill="1" applyBorder="1" applyAlignment="1" applyProtection="1">
      <alignment horizontal="center" vertical="center"/>
    </xf>
    <xf numFmtId="180" fontId="6" fillId="0" borderId="1" xfId="200" applyNumberFormat="1" applyFont="1" applyFill="1" applyBorder="1" applyAlignment="1">
      <alignment horizontal="center" vertical="center"/>
    </xf>
    <xf numFmtId="179" fontId="4" fillId="0" borderId="1" xfId="182" applyNumberFormat="1" applyFont="1" applyFill="1" applyBorder="1" applyAlignment="1" applyProtection="1">
      <alignment horizontal="center" vertical="center"/>
    </xf>
    <xf numFmtId="180" fontId="6" fillId="0" borderId="1" xfId="184" applyNumberFormat="1" applyFont="1" applyFill="1" applyBorder="1" applyAlignment="1">
      <alignment horizontal="center" vertical="center"/>
    </xf>
    <xf numFmtId="179" fontId="4" fillId="0" borderId="1" xfId="180" applyNumberFormat="1" applyFont="1" applyFill="1" applyBorder="1" applyAlignment="1" applyProtection="1">
      <alignment horizontal="center" vertical="center"/>
    </xf>
    <xf numFmtId="180" fontId="4" fillId="0" borderId="1" xfId="171" applyNumberFormat="1" applyFont="1" applyFill="1" applyBorder="1" applyAlignment="1" applyProtection="1">
      <alignment horizontal="center" vertical="center"/>
    </xf>
    <xf numFmtId="180" fontId="4" fillId="0" borderId="1" xfId="186" applyNumberFormat="1" applyFont="1" applyFill="1" applyBorder="1" applyAlignment="1" applyProtection="1">
      <alignment horizontal="center" vertical="center"/>
    </xf>
    <xf numFmtId="179" fontId="4" fillId="0" borderId="1" xfId="11" applyNumberFormat="1" applyFont="1" applyFill="1" applyBorder="1" applyAlignment="1" applyProtection="1">
      <alignment horizontal="center" vertical="center"/>
    </xf>
    <xf numFmtId="180" fontId="4" fillId="0" borderId="1" xfId="11" applyNumberFormat="1" applyFont="1" applyFill="1" applyBorder="1" applyAlignment="1" applyProtection="1">
      <alignment horizontal="center" vertical="center"/>
    </xf>
    <xf numFmtId="0" fontId="4" fillId="0" borderId="1" xfId="173" applyNumberFormat="1" applyFont="1" applyFill="1" applyBorder="1" applyAlignment="1" applyProtection="1">
      <alignment horizontal="left" vertical="center"/>
    </xf>
    <xf numFmtId="179" fontId="4" fillId="0" borderId="1" xfId="173" applyNumberFormat="1" applyFont="1" applyFill="1" applyBorder="1" applyAlignment="1" applyProtection="1">
      <alignment horizontal="center" vertical="center"/>
    </xf>
    <xf numFmtId="180" fontId="4" fillId="0" borderId="1" xfId="175" applyNumberFormat="1" applyFont="1" applyFill="1" applyBorder="1" applyAlignment="1" applyProtection="1">
      <alignment horizontal="center" vertical="center"/>
    </xf>
    <xf numFmtId="176" fontId="4" fillId="0" borderId="1" xfId="139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9" fontId="18" fillId="0" borderId="1" xfId="188" applyNumberFormat="1" applyFont="1" applyFill="1" applyBorder="1" applyAlignment="1" applyProtection="1">
      <alignment vertical="center"/>
    </xf>
    <xf numFmtId="180" fontId="4" fillId="0" borderId="1" xfId="192" applyNumberFormat="1" applyFont="1" applyFill="1" applyBorder="1" applyAlignment="1" applyProtection="1">
      <alignment horizontal="center" vertical="center"/>
    </xf>
    <xf numFmtId="180" fontId="4" fillId="0" borderId="1" xfId="177" applyNumberFormat="1" applyFont="1" applyFill="1" applyBorder="1" applyAlignment="1" applyProtection="1">
      <alignment horizontal="center" vertical="center"/>
    </xf>
    <xf numFmtId="180" fontId="4" fillId="0" borderId="1" xfId="179" applyNumberFormat="1" applyFont="1" applyFill="1" applyBorder="1" applyAlignment="1" applyProtection="1">
      <alignment horizontal="center" vertical="center"/>
    </xf>
    <xf numFmtId="0" fontId="6" fillId="0" borderId="1" xfId="183" applyFont="1" applyFill="1" applyBorder="1" applyAlignment="1">
      <alignment horizontal="center" vertical="center"/>
    </xf>
    <xf numFmtId="180" fontId="4" fillId="0" borderId="1" xfId="185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102" applyBorder="1" applyAlignment="1">
      <alignment horizontal="center" vertical="center"/>
    </xf>
    <xf numFmtId="0" fontId="20" fillId="0" borderId="1" xfId="104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4" fillId="0" borderId="1" xfId="189" applyNumberFormat="1" applyFont="1" applyFill="1" applyBorder="1" applyAlignment="1" applyProtection="1">
      <alignment horizontal="center" vertical="center"/>
    </xf>
    <xf numFmtId="0" fontId="6" fillId="0" borderId="1" xfId="139" applyNumberFormat="1" applyFont="1" applyFill="1" applyBorder="1" applyAlignment="1">
      <alignment horizontal="left" vertical="center"/>
    </xf>
    <xf numFmtId="180" fontId="4" fillId="0" borderId="1" xfId="12" applyNumberFormat="1" applyFont="1" applyFill="1" applyBorder="1" applyAlignment="1" applyProtection="1">
      <alignment horizontal="center" vertical="center"/>
    </xf>
    <xf numFmtId="180" fontId="4" fillId="0" borderId="1" xfId="187" applyNumberFormat="1" applyFont="1" applyFill="1" applyBorder="1" applyAlignment="1" applyProtection="1">
      <alignment horizontal="center" vertical="center"/>
    </xf>
    <xf numFmtId="0" fontId="14" fillId="0" borderId="1" xfId="139" applyNumberFormat="1" applyFont="1" applyFill="1" applyBorder="1" applyAlignment="1" applyProtection="1">
      <alignment horizontal="left" vertical="center"/>
    </xf>
    <xf numFmtId="178" fontId="14" fillId="0" borderId="1" xfId="139" applyNumberFormat="1" applyFont="1" applyFill="1" applyBorder="1" applyAlignment="1" applyProtection="1">
      <alignment horizontal="center" vertical="center"/>
    </xf>
    <xf numFmtId="180" fontId="14" fillId="0" borderId="1" xfId="139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horizontal="right"/>
    </xf>
    <xf numFmtId="176" fontId="4" fillId="0" borderId="1" xfId="139" applyNumberFormat="1" applyFont="1" applyFill="1" applyBorder="1" applyAlignment="1" applyProtection="1">
      <alignment horizontal="center" vertical="center" wrapText="1"/>
    </xf>
    <xf numFmtId="0" fontId="4" fillId="0" borderId="1" xfId="139" applyNumberFormat="1" applyFont="1" applyFill="1" applyBorder="1" applyAlignment="1" applyProtection="1">
      <alignment vertical="center"/>
    </xf>
    <xf numFmtId="180" fontId="4" fillId="0" borderId="1" xfId="139" applyNumberFormat="1" applyFont="1" applyFill="1" applyBorder="1" applyAlignment="1" applyProtection="1">
      <alignment horizontal="right" vertical="center"/>
    </xf>
    <xf numFmtId="0" fontId="6" fillId="0" borderId="1" xfId="139" applyFont="1" applyFill="1" applyBorder="1" applyAlignment="1">
      <alignment vertical="center"/>
    </xf>
    <xf numFmtId="176" fontId="4" fillId="0" borderId="1" xfId="157" applyNumberFormat="1" applyFont="1" applyFill="1" applyBorder="1" applyAlignment="1" applyProtection="1">
      <alignment horizontal="right" vertical="center"/>
    </xf>
    <xf numFmtId="176" fontId="4" fillId="0" borderId="1" xfId="139" applyNumberFormat="1" applyFont="1" applyFill="1" applyBorder="1" applyAlignment="1" applyProtection="1">
      <alignment horizontal="right" vertical="center"/>
    </xf>
    <xf numFmtId="0" fontId="18" fillId="0" borderId="1" xfId="139" applyNumberFormat="1" applyFont="1" applyFill="1" applyBorder="1" applyAlignment="1" applyProtection="1">
      <alignment horizontal="left" vertical="center"/>
    </xf>
    <xf numFmtId="179" fontId="4" fillId="0" borderId="1" xfId="158" applyNumberFormat="1" applyFont="1" applyFill="1" applyBorder="1" applyAlignment="1" applyProtection="1">
      <alignment horizontal="right" vertical="center"/>
    </xf>
    <xf numFmtId="179" fontId="4" fillId="0" borderId="1" xfId="149" applyNumberFormat="1" applyFont="1" applyFill="1" applyBorder="1" applyAlignment="1" applyProtection="1">
      <alignment horizontal="right" vertical="center"/>
    </xf>
    <xf numFmtId="180" fontId="4" fillId="0" borderId="1" xfId="151" applyNumberFormat="1" applyFont="1" applyFill="1" applyBorder="1" applyAlignment="1" applyProtection="1">
      <alignment horizontal="right" vertical="center"/>
    </xf>
    <xf numFmtId="179" fontId="4" fillId="0" borderId="1" xfId="153" applyNumberFormat="1" applyFont="1" applyFill="1" applyBorder="1" applyAlignment="1" applyProtection="1">
      <alignment horizontal="right" vertical="center"/>
    </xf>
    <xf numFmtId="179" fontId="4" fillId="0" borderId="1" xfId="139" applyNumberFormat="1" applyFont="1" applyFill="1" applyBorder="1" applyAlignment="1" applyProtection="1">
      <alignment horizontal="right" vertical="center"/>
    </xf>
    <xf numFmtId="176" fontId="4" fillId="0" borderId="1" xfId="161" applyNumberFormat="1" applyFont="1" applyFill="1" applyBorder="1" applyAlignment="1" applyProtection="1">
      <alignment horizontal="right" vertical="center"/>
    </xf>
    <xf numFmtId="176" fontId="4" fillId="0" borderId="1" xfId="169" applyNumberFormat="1" applyFont="1" applyFill="1" applyBorder="1" applyAlignment="1" applyProtection="1">
      <alignment horizontal="right" vertical="center"/>
    </xf>
    <xf numFmtId="176" fontId="18" fillId="0" borderId="1" xfId="162" applyNumberFormat="1" applyFont="1" applyFill="1" applyBorder="1" applyAlignment="1" applyProtection="1">
      <alignment horizontal="right" vertical="center"/>
    </xf>
    <xf numFmtId="176" fontId="4" fillId="0" borderId="1" xfId="166" applyNumberFormat="1" applyFont="1" applyFill="1" applyBorder="1" applyAlignment="1" applyProtection="1">
      <alignment horizontal="right" vertical="center"/>
    </xf>
    <xf numFmtId="176" fontId="4" fillId="0" borderId="1" xfId="165" applyNumberFormat="1" applyFont="1" applyFill="1" applyBorder="1" applyAlignment="1" applyProtection="1">
      <alignment horizontal="right" vertical="center"/>
    </xf>
    <xf numFmtId="179" fontId="4" fillId="0" borderId="1" xfId="155" applyNumberFormat="1" applyFont="1" applyFill="1" applyBorder="1" applyAlignment="1" applyProtection="1">
      <alignment horizontal="right" vertical="center"/>
    </xf>
    <xf numFmtId="176" fontId="4" fillId="0" borderId="1" xfId="160" applyNumberFormat="1" applyFont="1" applyFill="1" applyBorder="1" applyAlignment="1" applyProtection="1">
      <alignment horizontal="right" vertical="center"/>
    </xf>
    <xf numFmtId="176" fontId="18" fillId="0" borderId="1" xfId="164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176" fontId="4" fillId="0" borderId="1" xfId="168" applyNumberFormat="1" applyFont="1" applyFill="1" applyBorder="1" applyAlignment="1" applyProtection="1">
      <alignment horizontal="right" vertical="center"/>
    </xf>
    <xf numFmtId="176" fontId="4" fillId="0" borderId="1" xfId="167" applyNumberFormat="1" applyFont="1" applyFill="1" applyBorder="1" applyAlignment="1" applyProtection="1">
      <alignment horizontal="right" vertical="center"/>
    </xf>
    <xf numFmtId="0" fontId="4" fillId="0" borderId="1" xfId="139" applyNumberFormat="1" applyFont="1" applyFill="1" applyBorder="1" applyAlignment="1" applyProtection="1">
      <alignment horizontal="right" vertical="center"/>
    </xf>
    <xf numFmtId="0" fontId="14" fillId="0" borderId="1" xfId="139" applyNumberFormat="1" applyFont="1" applyFill="1" applyBorder="1" applyAlignment="1" applyProtection="1">
      <alignment horizontal="center" vertical="center"/>
    </xf>
    <xf numFmtId="181" fontId="14" fillId="0" borderId="1" xfId="139" applyNumberFormat="1" applyFont="1" applyFill="1" applyBorder="1" applyAlignment="1" applyProtection="1">
      <alignment horizontal="right" vertical="center"/>
    </xf>
    <xf numFmtId="176" fontId="14" fillId="0" borderId="1" xfId="139" applyNumberFormat="1" applyFont="1" applyFill="1" applyBorder="1" applyAlignment="1" applyProtection="1">
      <alignment horizontal="right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2" fillId="0" borderId="1" xfId="139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179" fontId="4" fillId="0" borderId="1" xfId="35" applyNumberFormat="1" applyFont="1" applyFill="1" applyBorder="1" applyAlignment="1" applyProtection="1">
      <alignment horizontal="righ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179" fontId="4" fillId="0" borderId="1" xfId="146" applyNumberFormat="1" applyFont="1" applyFill="1" applyBorder="1" applyAlignment="1" applyProtection="1">
      <alignment horizontal="right" vertical="center"/>
    </xf>
    <xf numFmtId="179" fontId="18" fillId="0" borderId="1" xfId="115" applyNumberFormat="1" applyFont="1" applyFill="1" applyBorder="1" applyAlignment="1" applyProtection="1">
      <alignment horizontal="right" vertical="center"/>
    </xf>
    <xf numFmtId="179" fontId="18" fillId="0" borderId="1" xfId="150" applyNumberFormat="1" applyFont="1" applyFill="1" applyBorder="1" applyAlignment="1" applyProtection="1">
      <alignment horizontal="right" vertical="center"/>
    </xf>
    <xf numFmtId="179" fontId="18" fillId="0" borderId="1" xfId="37" applyNumberFormat="1" applyFont="1" applyFill="1" applyBorder="1" applyAlignment="1" applyProtection="1">
      <alignment horizontal="right" vertical="center"/>
    </xf>
    <xf numFmtId="179" fontId="4" fillId="0" borderId="1" xfId="148" applyNumberFormat="1" applyFont="1" applyFill="1" applyBorder="1" applyAlignment="1" applyProtection="1">
      <alignment horizontal="right" vertical="center"/>
    </xf>
    <xf numFmtId="179" fontId="18" fillId="0" borderId="1" xfId="38" applyNumberFormat="1" applyFont="1" applyFill="1" applyBorder="1" applyAlignment="1" applyProtection="1">
      <alignment horizontal="right" vertical="center"/>
    </xf>
    <xf numFmtId="179" fontId="18" fillId="0" borderId="1" xfId="152" applyNumberFormat="1" applyFont="1" applyFill="1" applyBorder="1" applyAlignment="1" applyProtection="1">
      <alignment horizontal="right" vertical="center"/>
    </xf>
    <xf numFmtId="179" fontId="18" fillId="0" borderId="1" xfId="137" applyNumberFormat="1" applyFont="1" applyFill="1" applyBorder="1" applyAlignment="1" applyProtection="1">
      <alignment horizontal="right" vertical="center"/>
    </xf>
    <xf numFmtId="179" fontId="4" fillId="0" borderId="1" xfId="141" applyNumberFormat="1" applyFont="1" applyFill="1" applyBorder="1" applyAlignment="1" applyProtection="1">
      <alignment horizontal="right" vertical="center"/>
    </xf>
    <xf numFmtId="0" fontId="2" fillId="0" borderId="1" xfId="139" applyNumberFormat="1" applyFont="1" applyFill="1" applyBorder="1" applyAlignment="1" applyProtection="1">
      <alignment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0" borderId="1" xfId="139" applyNumberFormat="1" applyFont="1" applyFill="1" applyBorder="1" applyAlignment="1" applyProtection="1">
      <alignment vertical="center"/>
    </xf>
    <xf numFmtId="179" fontId="18" fillId="0" borderId="1" xfId="72" applyNumberFormat="1" applyFont="1" applyFill="1" applyBorder="1" applyAlignment="1" applyProtection="1">
      <alignment horizontal="right" vertical="center"/>
    </xf>
    <xf numFmtId="179" fontId="18" fillId="0" borderId="1" xfId="83" applyNumberFormat="1" applyFont="1" applyFill="1" applyBorder="1" applyAlignment="1" applyProtection="1">
      <alignment horizontal="right" vertical="center"/>
    </xf>
    <xf numFmtId="180" fontId="18" fillId="0" borderId="1" xfId="85" applyNumberFormat="1" applyFont="1" applyFill="1" applyBorder="1" applyAlignment="1" applyProtection="1">
      <alignment horizontal="right" vertical="center"/>
    </xf>
    <xf numFmtId="179" fontId="18" fillId="0" borderId="1" xfId="142" applyNumberFormat="1" applyFont="1" applyFill="1" applyBorder="1" applyAlignment="1" applyProtection="1">
      <alignment horizontal="right" vertical="center"/>
    </xf>
    <xf numFmtId="179" fontId="18" fillId="0" borderId="1" xfId="7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180" fontId="2" fillId="0" borderId="1" xfId="139" applyNumberFormat="1" applyFont="1" applyFill="1" applyBorder="1" applyAlignment="1" applyProtection="1">
      <alignment horizontal="right" vertical="center"/>
    </xf>
    <xf numFmtId="179" fontId="2" fillId="0" borderId="1" xfId="139" applyNumberFormat="1" applyFont="1" applyFill="1" applyBorder="1" applyAlignment="1" applyProtection="1">
      <alignment horizontal="right" vertical="center"/>
    </xf>
    <xf numFmtId="179" fontId="18" fillId="0" borderId="1" xfId="26" applyNumberFormat="1" applyFont="1" applyFill="1" applyBorder="1" applyAlignment="1" applyProtection="1">
      <alignment horizontal="right" vertical="center"/>
    </xf>
    <xf numFmtId="179" fontId="18" fillId="0" borderId="1" xfId="159" applyNumberFormat="1" applyFont="1" applyFill="1" applyBorder="1" applyAlignment="1" applyProtection="1">
      <alignment horizontal="right" vertical="center"/>
    </xf>
    <xf numFmtId="180" fontId="18" fillId="0" borderId="1" xfId="170" applyNumberFormat="1" applyFont="1" applyFill="1" applyBorder="1" applyAlignment="1" applyProtection="1">
      <alignment horizontal="right" vertical="center"/>
    </xf>
    <xf numFmtId="179" fontId="18" fillId="0" borderId="1" xfId="181" applyNumberFormat="1" applyFont="1" applyFill="1" applyBorder="1" applyAlignment="1" applyProtection="1">
      <alignment horizontal="right" vertical="center"/>
    </xf>
    <xf numFmtId="179" fontId="18" fillId="0" borderId="1" xfId="109" applyNumberFormat="1" applyFont="1" applyFill="1" applyBorder="1" applyAlignment="1" applyProtection="1">
      <alignment horizontal="right" vertical="center"/>
    </xf>
    <xf numFmtId="0" fontId="20" fillId="0" borderId="1" xfId="139" applyFont="1" applyFill="1" applyBorder="1"/>
    <xf numFmtId="0" fontId="1" fillId="0" borderId="1" xfId="139" applyFill="1" applyBorder="1"/>
    <xf numFmtId="179" fontId="4" fillId="0" borderId="1" xfId="190" applyNumberFormat="1" applyFont="1" applyFill="1" applyBorder="1" applyAlignment="1" applyProtection="1">
      <alignment horizontal="right" vertical="center"/>
    </xf>
    <xf numFmtId="179" fontId="18" fillId="0" borderId="1" xfId="201" applyNumberFormat="1" applyFont="1" applyFill="1" applyBorder="1" applyAlignment="1" applyProtection="1">
      <alignment horizontal="right" vertical="center"/>
    </xf>
    <xf numFmtId="179" fontId="18" fillId="0" borderId="1" xfId="205" applyNumberFormat="1" applyFont="1" applyFill="1" applyBorder="1" applyAlignment="1" applyProtection="1">
      <alignment horizontal="right" vertical="center"/>
    </xf>
    <xf numFmtId="179" fontId="18" fillId="0" borderId="1" xfId="206" applyNumberFormat="1" applyFont="1" applyFill="1" applyBorder="1" applyAlignment="1" applyProtection="1">
      <alignment horizontal="right" vertical="center"/>
    </xf>
    <xf numFmtId="179" fontId="2" fillId="0" borderId="7" xfId="139" applyNumberFormat="1" applyFont="1" applyFill="1" applyBorder="1" applyAlignment="1" applyProtection="1">
      <alignment horizontal="right" vertical="center"/>
    </xf>
    <xf numFmtId="0" fontId="2" fillId="0" borderId="7" xfId="139" applyNumberFormat="1" applyFont="1" applyFill="1" applyBorder="1" applyAlignment="1" applyProtection="1">
      <alignment horizontal="right"/>
    </xf>
    <xf numFmtId="179" fontId="4" fillId="0" borderId="1" xfId="107" applyNumberFormat="1" applyFont="1" applyFill="1" applyBorder="1" applyAlignment="1" applyProtection="1">
      <alignment horizontal="right" vertical="center"/>
    </xf>
    <xf numFmtId="0" fontId="1" fillId="0" borderId="1" xfId="139" applyFill="1" applyBorder="1" applyAlignment="1">
      <alignment vertical="center"/>
    </xf>
    <xf numFmtId="0" fontId="14" fillId="0" borderId="6" xfId="139" applyNumberFormat="1" applyFont="1" applyFill="1" applyBorder="1" applyAlignment="1" applyProtection="1">
      <alignment horizontal="center" vertical="center"/>
    </xf>
    <xf numFmtId="181" fontId="14" fillId="0" borderId="19" xfId="139" applyNumberFormat="1" applyFont="1" applyFill="1" applyBorder="1" applyAlignment="1" applyProtection="1">
      <alignment horizontal="right" vertical="center"/>
    </xf>
  </cellXfs>
  <cellStyles count="210">
    <cellStyle name="常规" xfId="0" builtinId="0"/>
    <cellStyle name="常规 16 1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3 14" xfId="6"/>
    <cellStyle name="常规 16 21" xfId="7"/>
    <cellStyle name="常规 16 16" xfId="8"/>
    <cellStyle name="千位分隔[0]" xfId="9" builtinId="6"/>
    <cellStyle name="40% - 强调文字颜色 3" xfId="10" builtinId="39"/>
    <cellStyle name="常规 5 63" xfId="11"/>
    <cellStyle name="常规 5 58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常规 16 22" xfId="18"/>
    <cellStyle name="常规 16 17" xfId="19"/>
    <cellStyle name="已访问的超链接" xfId="20" builtinId="9"/>
    <cellStyle name="常规 6" xfId="21"/>
    <cellStyle name="注释" xfId="22" builtinId="10"/>
    <cellStyle name="60% - 强调文字颜色 2" xfId="23" builtinId="36"/>
    <cellStyle name="标题 4" xfId="24" builtinId="19"/>
    <cellStyle name="警告文本" xfId="25" builtinId="11"/>
    <cellStyle name="常规 5 2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常规 5 22" xfId="34"/>
    <cellStyle name="常规 5 17" xfId="35"/>
    <cellStyle name="输出" xfId="36" builtinId="21"/>
    <cellStyle name="常规 31" xfId="37"/>
    <cellStyle name="常规 26" xfId="38"/>
    <cellStyle name="计算" xfId="39" builtinId="22"/>
    <cellStyle name="常规 16 19" xfId="40"/>
    <cellStyle name="检查单元格" xfId="41" builtinId="23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好" xfId="46" builtinId="26"/>
    <cellStyle name="常规 16 8" xfId="47"/>
    <cellStyle name="常规 16" xfId="48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常规 10" xfId="64"/>
    <cellStyle name="常规 16 2" xfId="65"/>
    <cellStyle name="40% - 强调文字颜色 6" xfId="66" builtinId="51"/>
    <cellStyle name="60% - 强调文字颜色 6" xfId="67" builtinId="52"/>
    <cellStyle name="常规 16 3" xfId="68"/>
    <cellStyle name="常规 11" xfId="69"/>
    <cellStyle name="常规 20" xfId="70"/>
    <cellStyle name="常规 16 7" xfId="71"/>
    <cellStyle name="常规 15" xfId="72"/>
    <cellStyle name="常规 16 10" xfId="73"/>
    <cellStyle name="常规 16 11" xfId="74"/>
    <cellStyle name="常规 16 12" xfId="75"/>
    <cellStyle name="常规 16 13" xfId="76"/>
    <cellStyle name="常规 16 20" xfId="77"/>
    <cellStyle name="常规 16 15" xfId="78"/>
    <cellStyle name="常规 16 18" xfId="79"/>
    <cellStyle name="常规 16 4" xfId="80"/>
    <cellStyle name="常规 16 5" xfId="81"/>
    <cellStyle name="常规 16 6" xfId="82"/>
    <cellStyle name="常规 17" xfId="83"/>
    <cellStyle name="常规 16 9" xfId="84"/>
    <cellStyle name="常规 18" xfId="85"/>
    <cellStyle name="常规 2" xfId="86"/>
    <cellStyle name="常规 2 11" xfId="87"/>
    <cellStyle name="常规 2 11 10" xfId="88"/>
    <cellStyle name="常规 2 11 11" xfId="89"/>
    <cellStyle name="常规 2 11 12" xfId="90"/>
    <cellStyle name="常规 2 11 13" xfId="91"/>
    <cellStyle name="常规 2 11 14" xfId="92"/>
    <cellStyle name="常规 2 11 20" xfId="93"/>
    <cellStyle name="常规 2 11 15" xfId="94"/>
    <cellStyle name="常规 2 11 21" xfId="95"/>
    <cellStyle name="常规 2 11 16" xfId="96"/>
    <cellStyle name="常规 2 11 22" xfId="97"/>
    <cellStyle name="常规 2 11 17" xfId="98"/>
    <cellStyle name="常规 2 11 18" xfId="99"/>
    <cellStyle name="常规 2 11 19" xfId="100"/>
    <cellStyle name="常规 2 11 2" xfId="101"/>
    <cellStyle name="常规 70" xfId="102"/>
    <cellStyle name="常规 2 11 3" xfId="103"/>
    <cellStyle name="常规 71" xfId="104"/>
    <cellStyle name="常规 2 11 4" xfId="105"/>
    <cellStyle name="常规 2 11 5" xfId="106"/>
    <cellStyle name="常规 5 10" xfId="107"/>
    <cellStyle name="常规 2 11 6" xfId="108"/>
    <cellStyle name="常规 5 11" xfId="109"/>
    <cellStyle name="常规 2 11 7" xfId="110"/>
    <cellStyle name="常规 5 12" xfId="111"/>
    <cellStyle name="常规 2 11 8" xfId="112"/>
    <cellStyle name="常规 5 13" xfId="113"/>
    <cellStyle name="常规 2 11 9" xfId="114"/>
    <cellStyle name="常规 25" xfId="115"/>
    <cellStyle name="常规 3" xfId="116"/>
    <cellStyle name="常规 3 10" xfId="117"/>
    <cellStyle name="常规 3 11" xfId="118"/>
    <cellStyle name="常规 3 12" xfId="119"/>
    <cellStyle name="常规 3 13" xfId="120"/>
    <cellStyle name="常规 3 20" xfId="121"/>
    <cellStyle name="常规 3 15" xfId="122"/>
    <cellStyle name="常规 3 21" xfId="123"/>
    <cellStyle name="常规 3 16" xfId="124"/>
    <cellStyle name="常规 3 22" xfId="125"/>
    <cellStyle name="常规 3 17" xfId="126"/>
    <cellStyle name="常规 3 18" xfId="127"/>
    <cellStyle name="常规 3 19" xfId="128"/>
    <cellStyle name="常规 3 2" xfId="129"/>
    <cellStyle name="常规 3 3" xfId="130"/>
    <cellStyle name="常规 3 4" xfId="131"/>
    <cellStyle name="常规 3 5" xfId="132"/>
    <cellStyle name="常规 3 6" xfId="133"/>
    <cellStyle name="常规 3 7" xfId="134"/>
    <cellStyle name="常规 3 8" xfId="135"/>
    <cellStyle name="常规 3 9" xfId="136"/>
    <cellStyle name="常规 32" xfId="137"/>
    <cellStyle name="常规 4" xfId="138"/>
    <cellStyle name="常规 5" xfId="139"/>
    <cellStyle name="常规 5 14" xfId="140"/>
    <cellStyle name="常规 5 20" xfId="141"/>
    <cellStyle name="常规 5 15" xfId="142"/>
    <cellStyle name="常规 5 21" xfId="143"/>
    <cellStyle name="常规 5 16" xfId="144"/>
    <cellStyle name="常规 5 23" xfId="145"/>
    <cellStyle name="常规 5 18" xfId="146"/>
    <cellStyle name="常规 5 24" xfId="147"/>
    <cellStyle name="常规 5 19" xfId="148"/>
    <cellStyle name="常规 5 30" xfId="149"/>
    <cellStyle name="常规 5 25" xfId="150"/>
    <cellStyle name="常规 5 31" xfId="151"/>
    <cellStyle name="常规 5 26" xfId="152"/>
    <cellStyle name="常规 5 32" xfId="153"/>
    <cellStyle name="常规 5 27" xfId="154"/>
    <cellStyle name="常规 5 33" xfId="155"/>
    <cellStyle name="常规 5 28" xfId="156"/>
    <cellStyle name="常规 5 34" xfId="157"/>
    <cellStyle name="常规 5 29" xfId="158"/>
    <cellStyle name="常规 5 3" xfId="159"/>
    <cellStyle name="常规 5 40" xfId="160"/>
    <cellStyle name="常规 5 35" xfId="161"/>
    <cellStyle name="常规 5 41" xfId="162"/>
    <cellStyle name="常规 5 36" xfId="163"/>
    <cellStyle name="常规 5 42" xfId="164"/>
    <cellStyle name="常规 5 37" xfId="165"/>
    <cellStyle name="常规 5 43" xfId="166"/>
    <cellStyle name="常规 5 38" xfId="167"/>
    <cellStyle name="常规 5 44" xfId="168"/>
    <cellStyle name="常规 5 39" xfId="169"/>
    <cellStyle name="常规 5 4" xfId="170"/>
    <cellStyle name="常规 5 50" xfId="171"/>
    <cellStyle name="常规 5 45" xfId="172"/>
    <cellStyle name="常规 5 51" xfId="173"/>
    <cellStyle name="常规 5 46" xfId="174"/>
    <cellStyle name="常规 5 52" xfId="175"/>
    <cellStyle name="常规 5 47" xfId="176"/>
    <cellStyle name="常规 5 53" xfId="177"/>
    <cellStyle name="常规 5 48" xfId="178"/>
    <cellStyle name="常规 5 54" xfId="179"/>
    <cellStyle name="常规 5 49" xfId="180"/>
    <cellStyle name="常规 5 5" xfId="181"/>
    <cellStyle name="常规 5 60" xfId="182"/>
    <cellStyle name="常规 5 55" xfId="183"/>
    <cellStyle name="常规 5 61" xfId="184"/>
    <cellStyle name="常规 5 56" xfId="185"/>
    <cellStyle name="常规 5 62" xfId="186"/>
    <cellStyle name="常规 5 57" xfId="187"/>
    <cellStyle name="常规 5 64" xfId="188"/>
    <cellStyle name="常规 5 59" xfId="189"/>
    <cellStyle name="常规 5 6" xfId="190"/>
    <cellStyle name="常规 5 70" xfId="191"/>
    <cellStyle name="常规 5 65" xfId="192"/>
    <cellStyle name="常规 5 71" xfId="193"/>
    <cellStyle name="常规 5 66" xfId="194"/>
    <cellStyle name="常规 5 72" xfId="195"/>
    <cellStyle name="常规 5 67" xfId="196"/>
    <cellStyle name="常规 5 73" xfId="197"/>
    <cellStyle name="常规 5 68" xfId="198"/>
    <cellStyle name="常规 5 74" xfId="199"/>
    <cellStyle name="常规 5 69" xfId="200"/>
    <cellStyle name="常规 5 7" xfId="201"/>
    <cellStyle name="常规 5 75" xfId="202"/>
    <cellStyle name="常规 5 76" xfId="203"/>
    <cellStyle name="常规 5 77" xfId="204"/>
    <cellStyle name="常规 5 8" xfId="205"/>
    <cellStyle name="常规 5 9" xfId="206"/>
    <cellStyle name="常规 7" xfId="207"/>
    <cellStyle name="常规 8" xfId="208"/>
    <cellStyle name="常规 9" xfId="20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tabSelected="1" workbookViewId="0">
      <selection activeCell="A3" sqref="A3"/>
    </sheetView>
  </sheetViews>
  <sheetFormatPr defaultColWidth="9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9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29"/>
      <c r="C3" s="129"/>
      <c r="D3" s="27" t="s">
        <v>2</v>
      </c>
    </row>
    <row r="4" ht="19.5" customHeight="1" spans="1:4">
      <c r="A4" s="130" t="s">
        <v>3</v>
      </c>
      <c r="B4" s="130"/>
      <c r="C4" s="130" t="s">
        <v>4</v>
      </c>
      <c r="D4" s="130"/>
    </row>
    <row r="5" ht="19.5" customHeight="1" spans="1:4">
      <c r="A5" s="130" t="s">
        <v>5</v>
      </c>
      <c r="B5" s="130" t="s">
        <v>6</v>
      </c>
      <c r="C5" s="130" t="s">
        <v>7</v>
      </c>
      <c r="D5" s="130" t="s">
        <v>6</v>
      </c>
    </row>
    <row r="6" ht="19.5" customHeight="1" spans="1:4">
      <c r="A6" s="130"/>
      <c r="B6" s="130"/>
      <c r="C6" s="130"/>
      <c r="D6" s="130"/>
    </row>
    <row r="7" ht="17.25" customHeight="1" spans="1:4">
      <c r="A7" s="232" t="s">
        <v>8</v>
      </c>
      <c r="B7" s="239">
        <f>SUM(B8:B11)</f>
        <v>2041.7168</v>
      </c>
      <c r="C7" s="215" t="s">
        <v>9</v>
      </c>
      <c r="D7" s="240">
        <v>3.72</v>
      </c>
    </row>
    <row r="8" ht="17.25" customHeight="1" spans="1:4">
      <c r="A8" s="232" t="s">
        <v>10</v>
      </c>
      <c r="B8" s="241">
        <v>490.93</v>
      </c>
      <c r="C8" s="215" t="s">
        <v>11</v>
      </c>
      <c r="D8" s="240"/>
    </row>
    <row r="9" ht="17.25" customHeight="1" spans="1:4">
      <c r="A9" s="232" t="s">
        <v>12</v>
      </c>
      <c r="B9" s="242">
        <v>451.81</v>
      </c>
      <c r="C9" s="215" t="s">
        <v>13</v>
      </c>
      <c r="D9" s="240"/>
    </row>
    <row r="10" ht="17.25" customHeight="1" spans="1:4">
      <c r="A10" s="232" t="s">
        <v>14</v>
      </c>
      <c r="B10" s="243">
        <v>1011.58</v>
      </c>
      <c r="C10" s="215" t="s">
        <v>15</v>
      </c>
      <c r="D10" s="240"/>
    </row>
    <row r="11" ht="17.25" customHeight="1" spans="1:4">
      <c r="A11" s="232" t="s">
        <v>16</v>
      </c>
      <c r="B11" s="244">
        <v>87.3968</v>
      </c>
      <c r="C11" s="215" t="s">
        <v>17</v>
      </c>
      <c r="D11" s="240"/>
    </row>
    <row r="12" ht="17.25" customHeight="1" spans="1:4">
      <c r="A12" s="228" t="s">
        <v>18</v>
      </c>
      <c r="B12" s="240"/>
      <c r="C12" s="215" t="s">
        <v>19</v>
      </c>
      <c r="D12" s="240"/>
    </row>
    <row r="13" ht="17.25" customHeight="1" spans="1:4">
      <c r="A13" s="228" t="s">
        <v>20</v>
      </c>
      <c r="B13" s="240"/>
      <c r="C13" s="215" t="s">
        <v>21</v>
      </c>
      <c r="D13" s="240"/>
    </row>
    <row r="14" ht="17.25" customHeight="1" spans="1:4">
      <c r="A14" s="228" t="s">
        <v>22</v>
      </c>
      <c r="B14" s="240"/>
      <c r="C14" s="215" t="s">
        <v>23</v>
      </c>
      <c r="D14" s="239">
        <f>SUM(D15:D18)</f>
        <v>1127.53</v>
      </c>
    </row>
    <row r="15" ht="17.25" customHeight="1" spans="1:4">
      <c r="A15" s="228" t="s">
        <v>24</v>
      </c>
      <c r="B15" s="240"/>
      <c r="C15" s="215" t="s">
        <v>10</v>
      </c>
      <c r="D15" s="197">
        <v>262.28</v>
      </c>
    </row>
    <row r="16" ht="17.25" customHeight="1" spans="1:4">
      <c r="A16" s="228" t="s">
        <v>25</v>
      </c>
      <c r="B16" s="240"/>
      <c r="C16" s="215" t="s">
        <v>12</v>
      </c>
      <c r="D16" s="240">
        <v>439.01</v>
      </c>
    </row>
    <row r="17" ht="17.25" customHeight="1" spans="1:4">
      <c r="A17" s="228" t="s">
        <v>26</v>
      </c>
      <c r="B17" s="245">
        <v>30.69</v>
      </c>
      <c r="C17" s="215" t="s">
        <v>14</v>
      </c>
      <c r="D17" s="240">
        <v>343.57</v>
      </c>
    </row>
    <row r="18" ht="17.25" customHeight="1" spans="1:4">
      <c r="A18" s="246" t="s">
        <v>14</v>
      </c>
      <c r="B18" s="240">
        <v>30.69</v>
      </c>
      <c r="C18" s="215" t="s">
        <v>16</v>
      </c>
      <c r="D18" s="240">
        <v>82.67</v>
      </c>
    </row>
    <row r="19" ht="17.25" customHeight="1" spans="1:4">
      <c r="A19" s="247"/>
      <c r="B19" s="240"/>
      <c r="C19" s="215" t="s">
        <v>27</v>
      </c>
      <c r="D19" s="240">
        <f>SUM(D20:D23)</f>
        <v>730.24</v>
      </c>
    </row>
    <row r="20" s="1" customFormat="1" ht="17.25" customHeight="1" spans="1:4">
      <c r="A20" s="247"/>
      <c r="B20" s="240"/>
      <c r="C20" s="215" t="s">
        <v>10</v>
      </c>
      <c r="D20" s="248">
        <v>14.01</v>
      </c>
    </row>
    <row r="21" s="1" customFormat="1" ht="17.25" customHeight="1" spans="1:4">
      <c r="A21" s="247"/>
      <c r="B21" s="240"/>
      <c r="C21" s="215" t="s">
        <v>12</v>
      </c>
      <c r="D21" s="249">
        <v>12.8</v>
      </c>
    </row>
    <row r="22" s="1" customFormat="1" ht="17.25" customHeight="1" spans="1:4">
      <c r="A22" s="247"/>
      <c r="B22" s="240"/>
      <c r="C22" s="215" t="s">
        <v>14</v>
      </c>
      <c r="D22" s="250">
        <v>698.7</v>
      </c>
    </row>
    <row r="23" s="1" customFormat="1" ht="17.25" customHeight="1" spans="1:4">
      <c r="A23" s="247"/>
      <c r="B23" s="240"/>
      <c r="C23" s="215" t="s">
        <v>16</v>
      </c>
      <c r="D23" s="251">
        <v>4.73</v>
      </c>
    </row>
    <row r="24" ht="17.25" customHeight="1" spans="1:4">
      <c r="A24" s="247"/>
      <c r="B24" s="240"/>
      <c r="C24" s="215" t="s">
        <v>28</v>
      </c>
      <c r="D24" s="240"/>
    </row>
    <row r="25" ht="17.25" customHeight="1" spans="1:4">
      <c r="A25" s="247"/>
      <c r="B25" s="252"/>
      <c r="C25" s="215" t="s">
        <v>29</v>
      </c>
      <c r="D25" s="240"/>
    </row>
    <row r="26" ht="17.25" customHeight="1" spans="1:4">
      <c r="A26" s="247"/>
      <c r="B26" s="253"/>
      <c r="C26" s="215" t="s">
        <v>30</v>
      </c>
      <c r="D26" s="254">
        <v>210.92</v>
      </c>
    </row>
    <row r="27" ht="17.25" customHeight="1" spans="1:4">
      <c r="A27" s="247"/>
      <c r="B27" s="253"/>
      <c r="C27" s="215" t="s">
        <v>31</v>
      </c>
      <c r="D27" s="240"/>
    </row>
    <row r="28" ht="17.25" customHeight="1" spans="1:4">
      <c r="A28" s="247"/>
      <c r="B28" s="253"/>
      <c r="C28" s="228" t="s">
        <v>32</v>
      </c>
      <c r="D28" s="240"/>
    </row>
    <row r="29" ht="17.25" customHeight="1" spans="1:4">
      <c r="A29" s="255"/>
      <c r="B29" s="253"/>
      <c r="C29" s="228" t="s">
        <v>33</v>
      </c>
      <c r="D29" s="240"/>
    </row>
    <row r="30" ht="17.25" customHeight="1" spans="1:4">
      <c r="A30" s="215"/>
      <c r="B30" s="253"/>
      <c r="C30" s="228" t="s">
        <v>34</v>
      </c>
      <c r="D30" s="240"/>
    </row>
    <row r="31" ht="17.25" customHeight="1" spans="1:4">
      <c r="A31" s="215"/>
      <c r="B31" s="253"/>
      <c r="C31" s="228" t="s">
        <v>35</v>
      </c>
      <c r="D31" s="240"/>
    </row>
    <row r="32" ht="17.25" customHeight="1" spans="1:4">
      <c r="A32" s="215"/>
      <c r="B32" s="253"/>
      <c r="C32" s="228" t="s">
        <v>36</v>
      </c>
      <c r="D32" s="240"/>
    </row>
    <row r="33" ht="17.25" customHeight="1" spans="1:4">
      <c r="A33" s="215"/>
      <c r="B33" s="253"/>
      <c r="C33" s="228" t="s">
        <v>37</v>
      </c>
      <c r="D33" s="240"/>
    </row>
    <row r="34" ht="17.25" customHeight="1" spans="1:4">
      <c r="A34" s="215"/>
      <c r="B34" s="253"/>
      <c r="C34" s="228" t="s">
        <v>38</v>
      </c>
      <c r="D34" s="240"/>
    </row>
    <row r="35" ht="17.25" customHeight="1" spans="1:4">
      <c r="A35" s="215"/>
      <c r="B35" s="253"/>
      <c r="C35" s="228" t="s">
        <v>39</v>
      </c>
      <c r="D35" s="240"/>
    </row>
    <row r="36" ht="17.25" customHeight="1" spans="1:4">
      <c r="A36" s="215"/>
      <c r="B36" s="253"/>
      <c r="C36" s="228" t="s">
        <v>40</v>
      </c>
      <c r="D36" s="240"/>
    </row>
    <row r="37" ht="17.25" customHeight="1" spans="1:4">
      <c r="A37" s="256" t="s">
        <v>41</v>
      </c>
      <c r="B37" s="257">
        <f>B7+B17</f>
        <v>2072.4068</v>
      </c>
      <c r="C37" s="210" t="s">
        <v>42</v>
      </c>
      <c r="D37" s="211">
        <f>D7+D14+D19+D26</f>
        <v>2072.41</v>
      </c>
    </row>
    <row r="38" ht="17.25" customHeight="1"/>
    <row r="39" ht="17.25" customHeight="1" spans="1:2">
      <c r="A39" s="21"/>
      <c r="B39" s="21"/>
    </row>
    <row r="40" ht="17.25" customHeight="1"/>
    <row r="41" ht="17.25" customHeight="1"/>
    <row r="43" ht="29.25" customHeight="1"/>
  </sheetData>
  <mergeCells count="8">
    <mergeCell ref="A2:D2"/>
    <mergeCell ref="A4:B4"/>
    <mergeCell ref="C4:D4"/>
    <mergeCell ref="A39:B39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5" sqref="E25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412</v>
      </c>
      <c r="B2" s="3"/>
      <c r="C2" s="3"/>
      <c r="D2" s="3"/>
      <c r="E2" s="3"/>
      <c r="F2" s="3"/>
      <c r="G2" s="3"/>
      <c r="H2" s="3"/>
    </row>
    <row r="3" ht="13.5" spans="1:1">
      <c r="A3" s="4" t="s">
        <v>219</v>
      </c>
    </row>
    <row r="4" ht="44.25" customHeight="1" spans="1:8">
      <c r="A4" s="34" t="s">
        <v>68</v>
      </c>
      <c r="B4" s="34" t="s">
        <v>413</v>
      </c>
      <c r="C4" s="34" t="s">
        <v>414</v>
      </c>
      <c r="D4" s="34" t="s">
        <v>415</v>
      </c>
      <c r="E4" s="34" t="s">
        <v>416</v>
      </c>
      <c r="F4" s="34" t="s">
        <v>417</v>
      </c>
      <c r="G4" s="34" t="s">
        <v>418</v>
      </c>
      <c r="H4" s="34" t="s">
        <v>419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19" sqref="E19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420</v>
      </c>
      <c r="B2" s="3"/>
      <c r="C2" s="3"/>
      <c r="D2" s="3"/>
      <c r="E2" s="3"/>
      <c r="F2" s="3"/>
      <c r="G2" s="3"/>
      <c r="H2" s="3"/>
    </row>
    <row r="3" ht="13.5" spans="1:1">
      <c r="A3" s="4" t="s">
        <v>219</v>
      </c>
    </row>
    <row r="4" ht="44.25" customHeight="1" spans="1:8">
      <c r="A4" s="34" t="s">
        <v>68</v>
      </c>
      <c r="B4" s="34" t="s">
        <v>413</v>
      </c>
      <c r="C4" s="34" t="s">
        <v>414</v>
      </c>
      <c r="D4" s="34" t="s">
        <v>415</v>
      </c>
      <c r="E4" s="34" t="s">
        <v>416</v>
      </c>
      <c r="F4" s="34" t="s">
        <v>417</v>
      </c>
      <c r="G4" s="34" t="s">
        <v>418</v>
      </c>
      <c r="H4" s="34" t="s">
        <v>419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M20" sqref="M20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219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44</v>
      </c>
    </row>
    <row r="4" ht="15.75" customHeight="1" spans="1:22">
      <c r="A4" s="6" t="s">
        <v>422</v>
      </c>
      <c r="B4" s="7" t="s">
        <v>423</v>
      </c>
      <c r="C4" s="7" t="s">
        <v>424</v>
      </c>
      <c r="D4" s="7" t="s">
        <v>425</v>
      </c>
      <c r="E4" s="7" t="s">
        <v>426</v>
      </c>
      <c r="F4" s="7" t="s">
        <v>427</v>
      </c>
      <c r="G4" s="6" t="s">
        <v>428</v>
      </c>
      <c r="H4" s="8" t="s">
        <v>111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117</v>
      </c>
      <c r="I5" s="22" t="s">
        <v>118</v>
      </c>
      <c r="J5" s="23"/>
      <c r="K5" s="23"/>
      <c r="L5" s="23"/>
      <c r="M5" s="23"/>
      <c r="N5" s="23"/>
      <c r="O5" s="23"/>
      <c r="P5" s="24"/>
      <c r="Q5" s="25" t="s">
        <v>429</v>
      </c>
      <c r="R5" s="6" t="s">
        <v>430</v>
      </c>
      <c r="S5" s="28" t="s">
        <v>114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70</v>
      </c>
      <c r="J6" s="25" t="s">
        <v>121</v>
      </c>
      <c r="K6" s="25" t="s">
        <v>122</v>
      </c>
      <c r="L6" s="25" t="s">
        <v>123</v>
      </c>
      <c r="M6" s="25" t="s">
        <v>124</v>
      </c>
      <c r="N6" s="6" t="s">
        <v>125</v>
      </c>
      <c r="O6" s="6" t="s">
        <v>126</v>
      </c>
      <c r="P6" s="6" t="s">
        <v>127</v>
      </c>
      <c r="Q6" s="29"/>
      <c r="R6" s="6"/>
      <c r="S6" s="30" t="s">
        <v>70</v>
      </c>
      <c r="T6" s="30" t="s">
        <v>128</v>
      </c>
      <c r="U6" s="30" t="s">
        <v>129</v>
      </c>
      <c r="V6" s="30" t="s">
        <v>130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8"/>
  <sheetViews>
    <sheetView topLeftCell="A13" workbookViewId="0">
      <selection activeCell="C18" sqref="C18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8"/>
      <c r="C1" s="58"/>
      <c r="D1" s="58"/>
      <c r="E1" s="58"/>
      <c r="F1" s="58"/>
      <c r="G1" s="58"/>
      <c r="H1" s="58"/>
    </row>
    <row r="2" ht="39.95" customHeight="1" spans="2:8">
      <c r="B2" s="3" t="s">
        <v>43</v>
      </c>
      <c r="C2" s="3"/>
      <c r="D2" s="230"/>
      <c r="E2" s="230"/>
      <c r="F2" s="230"/>
      <c r="G2" s="230"/>
      <c r="H2" s="230"/>
    </row>
    <row r="3" s="1" customFormat="1" ht="39" customHeight="1" spans="2:3">
      <c r="B3" s="231" t="s">
        <v>1</v>
      </c>
      <c r="C3" s="26" t="s">
        <v>44</v>
      </c>
    </row>
    <row r="4" s="1" customFormat="1" ht="27" customHeight="1" spans="2:3">
      <c r="B4" s="8" t="s">
        <v>5</v>
      </c>
      <c r="C4" s="8" t="s">
        <v>45</v>
      </c>
    </row>
    <row r="5" s="1" customFormat="1" ht="27" customHeight="1" spans="2:3">
      <c r="B5" s="8"/>
      <c r="C5" s="8"/>
    </row>
    <row r="6" s="1" customFormat="1" ht="32.1" customHeight="1" spans="2:3">
      <c r="B6" s="232" t="s">
        <v>8</v>
      </c>
      <c r="C6" s="218">
        <f>SUM(C7:C10)</f>
        <v>2041.7168</v>
      </c>
    </row>
    <row r="7" s="1" customFormat="1" ht="32.1" customHeight="1" spans="2:3">
      <c r="B7" s="232" t="s">
        <v>46</v>
      </c>
      <c r="C7" s="233">
        <v>490.93</v>
      </c>
    </row>
    <row r="8" s="1" customFormat="1" ht="32.1" customHeight="1" spans="2:3">
      <c r="B8" s="232" t="s">
        <v>47</v>
      </c>
      <c r="C8" s="234">
        <v>451.81</v>
      </c>
    </row>
    <row r="9" s="1" customFormat="1" ht="32.1" customHeight="1" spans="2:3">
      <c r="B9" s="232" t="s">
        <v>48</v>
      </c>
      <c r="C9" s="235">
        <v>1011.58</v>
      </c>
    </row>
    <row r="10" s="1" customFormat="1" ht="32.1" customHeight="1" spans="2:3">
      <c r="B10" s="232" t="s">
        <v>49</v>
      </c>
      <c r="C10" s="236">
        <v>87.3968</v>
      </c>
    </row>
    <row r="11" s="1" customFormat="1" ht="32.1" customHeight="1" spans="2:3">
      <c r="B11" s="228" t="s">
        <v>18</v>
      </c>
      <c r="C11" s="216"/>
    </row>
    <row r="12" s="1" customFormat="1" ht="32.1" customHeight="1" spans="2:3">
      <c r="B12" s="228" t="s">
        <v>20</v>
      </c>
      <c r="C12" s="216"/>
    </row>
    <row r="13" s="1" customFormat="1" ht="32.1" customHeight="1" spans="2:3">
      <c r="B13" s="228" t="s">
        <v>22</v>
      </c>
      <c r="C13" s="216"/>
    </row>
    <row r="14" s="1" customFormat="1" ht="32.1" customHeight="1" spans="2:3">
      <c r="B14" s="228" t="s">
        <v>24</v>
      </c>
      <c r="C14" s="216"/>
    </row>
    <row r="15" s="1" customFormat="1" ht="32.1" customHeight="1" spans="2:3">
      <c r="B15" s="228" t="s">
        <v>25</v>
      </c>
      <c r="C15" s="216"/>
    </row>
    <row r="16" s="1" customFormat="1" ht="32.1" customHeight="1" spans="2:3">
      <c r="B16" s="228" t="s">
        <v>26</v>
      </c>
      <c r="C16" s="237">
        <v>30.69</v>
      </c>
    </row>
    <row r="17" s="1" customFormat="1" ht="32.1" customHeight="1" spans="2:3">
      <c r="B17" s="238" t="s">
        <v>14</v>
      </c>
      <c r="C17" s="216">
        <v>30.69</v>
      </c>
    </row>
    <row r="18" s="1" customFormat="1" ht="32.1" customHeight="1" spans="2:3">
      <c r="B18" s="72" t="s">
        <v>41</v>
      </c>
      <c r="C18" s="229">
        <f>C6+C16</f>
        <v>2072.4068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42"/>
  <sheetViews>
    <sheetView topLeftCell="A31" workbookViewId="0">
      <selection activeCell="B20" sqref="B20:B23"/>
    </sheetView>
  </sheetViews>
  <sheetFormatPr defaultColWidth="9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9" style="1"/>
  </cols>
  <sheetData>
    <row r="1" s="1" customFormat="1" ht="12" spans="2:2">
      <c r="B1" s="2"/>
    </row>
    <row r="2" s="1" customFormat="1" ht="51.95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45</v>
      </c>
    </row>
    <row r="5" s="1" customFormat="1" ht="27.95" customHeight="1" spans="2:3">
      <c r="B5" s="8"/>
      <c r="C5" s="8"/>
    </row>
    <row r="6" s="1" customFormat="1" ht="24" customHeight="1" spans="2:3">
      <c r="B6" s="215" t="s">
        <v>9</v>
      </c>
      <c r="C6" s="216">
        <v>3.72</v>
      </c>
    </row>
    <row r="7" s="1" customFormat="1" ht="24" customHeight="1" spans="2:3">
      <c r="B7" s="192" t="s">
        <v>10</v>
      </c>
      <c r="C7" s="217">
        <v>3.72</v>
      </c>
    </row>
    <row r="8" s="1" customFormat="1" ht="24" customHeight="1" spans="2:3">
      <c r="B8" s="215" t="s">
        <v>11</v>
      </c>
      <c r="C8" s="216"/>
    </row>
    <row r="9" s="1" customFormat="1" ht="24" customHeight="1" spans="2:3">
      <c r="B9" s="215" t="s">
        <v>13</v>
      </c>
      <c r="C9" s="216"/>
    </row>
    <row r="10" s="1" customFormat="1" ht="24" customHeight="1" spans="2:3">
      <c r="B10" s="215" t="s">
        <v>15</v>
      </c>
      <c r="C10" s="216"/>
    </row>
    <row r="11" s="1" customFormat="1" ht="24" customHeight="1" spans="2:3">
      <c r="B11" s="215" t="s">
        <v>17</v>
      </c>
      <c r="C11" s="216"/>
    </row>
    <row r="12" s="1" customFormat="1" ht="24" customHeight="1" spans="2:3">
      <c r="B12" s="215" t="s">
        <v>19</v>
      </c>
      <c r="C12" s="216"/>
    </row>
    <row r="13" s="1" customFormat="1" ht="24" customHeight="1" spans="2:3">
      <c r="B13" s="215" t="s">
        <v>21</v>
      </c>
      <c r="C13" s="216"/>
    </row>
    <row r="14" s="1" customFormat="1" ht="24" customHeight="1" spans="2:3">
      <c r="B14" s="215" t="s">
        <v>23</v>
      </c>
      <c r="C14" s="218">
        <f>SUM(C15:C18)</f>
        <v>1127.53</v>
      </c>
    </row>
    <row r="15" s="1" customFormat="1" ht="24" customHeight="1" spans="2:3">
      <c r="B15" s="192" t="s">
        <v>10</v>
      </c>
      <c r="C15" s="219">
        <v>262.28</v>
      </c>
    </row>
    <row r="16" s="1" customFormat="1" ht="24" customHeight="1" spans="2:3">
      <c r="B16" s="192" t="s">
        <v>12</v>
      </c>
      <c r="C16" s="220">
        <v>439.01</v>
      </c>
    </row>
    <row r="17" s="1" customFormat="1" ht="24" customHeight="1" spans="2:3">
      <c r="B17" s="192" t="s">
        <v>14</v>
      </c>
      <c r="C17" s="221">
        <v>343.57</v>
      </c>
    </row>
    <row r="18" s="1" customFormat="1" ht="24" customHeight="1" spans="2:3">
      <c r="B18" s="192" t="s">
        <v>16</v>
      </c>
      <c r="C18" s="222">
        <v>82.67</v>
      </c>
    </row>
    <row r="19" s="1" customFormat="1" ht="24" customHeight="1" spans="2:3">
      <c r="B19" s="215" t="s">
        <v>27</v>
      </c>
      <c r="C19" s="216">
        <f>SUM(C20:C23)</f>
        <v>730.24</v>
      </c>
    </row>
    <row r="20" s="1" customFormat="1" ht="24" customHeight="1" spans="2:3">
      <c r="B20" s="192" t="s">
        <v>10</v>
      </c>
      <c r="C20" s="223">
        <v>14.01</v>
      </c>
    </row>
    <row r="21" s="1" customFormat="1" ht="24" customHeight="1" spans="2:3">
      <c r="B21" s="192" t="s">
        <v>12</v>
      </c>
      <c r="C21" s="224">
        <v>12.8</v>
      </c>
    </row>
    <row r="22" s="1" customFormat="1" ht="24" customHeight="1" spans="2:3">
      <c r="B22" s="192" t="s">
        <v>14</v>
      </c>
      <c r="C22" s="225">
        <v>698.7</v>
      </c>
    </row>
    <row r="23" s="1" customFormat="1" ht="24" customHeight="1" spans="2:3">
      <c r="B23" s="192" t="s">
        <v>16</v>
      </c>
      <c r="C23" s="226">
        <v>4.73</v>
      </c>
    </row>
    <row r="24" s="1" customFormat="1" ht="24" customHeight="1" spans="2:3">
      <c r="B24" s="215" t="s">
        <v>28</v>
      </c>
      <c r="C24" s="216"/>
    </row>
    <row r="25" s="1" customFormat="1" ht="24" customHeight="1" spans="2:3">
      <c r="B25" s="215" t="s">
        <v>29</v>
      </c>
      <c r="C25" s="216"/>
    </row>
    <row r="26" s="1" customFormat="1" ht="24" customHeight="1" spans="2:3">
      <c r="B26" s="215" t="s">
        <v>30</v>
      </c>
      <c r="C26" s="227">
        <v>210.92</v>
      </c>
    </row>
    <row r="27" s="1" customFormat="1" ht="24" customHeight="1" spans="2:3">
      <c r="B27" s="215" t="s">
        <v>31</v>
      </c>
      <c r="C27" s="216"/>
    </row>
    <row r="28" s="1" customFormat="1" ht="24" customHeight="1" spans="2:3">
      <c r="B28" s="228" t="s">
        <v>32</v>
      </c>
      <c r="C28" s="216"/>
    </row>
    <row r="29" s="1" customFormat="1" ht="24" customHeight="1" spans="2:3">
      <c r="B29" s="228" t="s">
        <v>33</v>
      </c>
      <c r="C29" s="216"/>
    </row>
    <row r="30" s="1" customFormat="1" ht="24" customHeight="1" spans="2:3">
      <c r="B30" s="228" t="s">
        <v>34</v>
      </c>
      <c r="C30" s="216"/>
    </row>
    <row r="31" s="1" customFormat="1" ht="24" customHeight="1" spans="2:3">
      <c r="B31" s="228" t="s">
        <v>35</v>
      </c>
      <c r="C31" s="216"/>
    </row>
    <row r="32" s="1" customFormat="1" ht="24" customHeight="1" spans="2:3">
      <c r="B32" s="228" t="s">
        <v>36</v>
      </c>
      <c r="C32" s="216"/>
    </row>
    <row r="33" s="1" customFormat="1" ht="24" customHeight="1" spans="2:3">
      <c r="B33" s="228" t="s">
        <v>37</v>
      </c>
      <c r="C33" s="216"/>
    </row>
    <row r="34" s="1" customFormat="1" ht="24" customHeight="1" spans="2:3">
      <c r="B34" s="228" t="s">
        <v>38</v>
      </c>
      <c r="C34" s="216"/>
    </row>
    <row r="35" s="1" customFormat="1" ht="24" customHeight="1" spans="2:3">
      <c r="B35" s="228" t="s">
        <v>39</v>
      </c>
      <c r="C35" s="216"/>
    </row>
    <row r="36" s="1" customFormat="1" ht="24" customHeight="1" spans="2:3">
      <c r="B36" s="228" t="s">
        <v>40</v>
      </c>
      <c r="C36" s="216"/>
    </row>
    <row r="37" s="1" customFormat="1" ht="24" customHeight="1" spans="2:3">
      <c r="B37" s="72" t="s">
        <v>42</v>
      </c>
      <c r="C37" s="229">
        <f>C6+C14+C19+C26</f>
        <v>2072.41</v>
      </c>
    </row>
    <row r="38" s="1" customFormat="1" ht="24" customHeight="1"/>
    <row r="39" s="1" customFormat="1" ht="24" customHeight="1"/>
    <row r="40" s="1" customFormat="1" ht="24" customHeight="1"/>
    <row r="41" s="1" customFormat="1" customHeight="1"/>
    <row r="42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topLeftCell="B15" workbookViewId="0">
      <selection activeCell="C8" sqref="C8"/>
    </sheetView>
  </sheetViews>
  <sheetFormatPr defaultColWidth="9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184" customWidth="1"/>
    <col min="5" max="16384" width="9" style="31"/>
  </cols>
  <sheetData>
    <row r="1" ht="13.5" spans="1:3">
      <c r="A1" s="128"/>
      <c r="B1" s="128"/>
      <c r="C1" s="128"/>
    </row>
    <row r="2" ht="33" customHeight="1" spans="1:4">
      <c r="A2" s="3" t="s">
        <v>51</v>
      </c>
      <c r="B2" s="3"/>
      <c r="C2" s="3"/>
      <c r="D2" s="3"/>
    </row>
    <row r="3" ht="13.5" spans="1:4">
      <c r="A3" s="4" t="s">
        <v>1</v>
      </c>
      <c r="B3" s="129"/>
      <c r="C3" s="129"/>
      <c r="D3" s="185" t="s">
        <v>2</v>
      </c>
    </row>
    <row r="4" ht="19.5" customHeight="1" spans="1:4">
      <c r="A4" s="130" t="s">
        <v>3</v>
      </c>
      <c r="B4" s="130"/>
      <c r="C4" s="130" t="s">
        <v>4</v>
      </c>
      <c r="D4" s="130"/>
    </row>
    <row r="5" ht="21.75" customHeight="1" spans="1:4">
      <c r="A5" s="130" t="s">
        <v>5</v>
      </c>
      <c r="B5" s="138" t="s">
        <v>6</v>
      </c>
      <c r="C5" s="130" t="s">
        <v>52</v>
      </c>
      <c r="D5" s="186" t="s">
        <v>6</v>
      </c>
    </row>
    <row r="6" ht="17.25" customHeight="1" spans="1:4">
      <c r="A6" s="130"/>
      <c r="B6" s="138"/>
      <c r="C6" s="130"/>
      <c r="D6" s="186"/>
    </row>
    <row r="7" ht="13.5" spans="1:4">
      <c r="A7" s="187" t="s">
        <v>53</v>
      </c>
      <c r="B7" s="188">
        <f>B8</f>
        <v>2041.72</v>
      </c>
      <c r="C7" s="189" t="s">
        <v>9</v>
      </c>
      <c r="D7" s="190">
        <v>3.72</v>
      </c>
    </row>
    <row r="8" ht="13.5" spans="1:4">
      <c r="A8" s="187" t="s">
        <v>54</v>
      </c>
      <c r="B8" s="188">
        <f>B9</f>
        <v>2041.72</v>
      </c>
      <c r="C8" s="139" t="s">
        <v>11</v>
      </c>
      <c r="D8" s="191"/>
    </row>
    <row r="9" ht="13.5" spans="1:4">
      <c r="A9" s="187" t="s">
        <v>55</v>
      </c>
      <c r="B9" s="188">
        <f>SUM(B10:B13)</f>
        <v>2041.72</v>
      </c>
      <c r="C9" s="139" t="s">
        <v>13</v>
      </c>
      <c r="D9" s="191"/>
    </row>
    <row r="10" s="31" customFormat="1" ht="13.5" spans="1:4">
      <c r="A10" s="192" t="s">
        <v>10</v>
      </c>
      <c r="B10" s="193">
        <v>490.93</v>
      </c>
      <c r="C10" s="139" t="s">
        <v>15</v>
      </c>
      <c r="D10" s="191"/>
    </row>
    <row r="11" s="31" customFormat="1" ht="13.5" spans="1:4">
      <c r="A11" s="192" t="s">
        <v>12</v>
      </c>
      <c r="B11" s="194">
        <v>451.81</v>
      </c>
      <c r="C11" s="139" t="s">
        <v>17</v>
      </c>
      <c r="D11" s="191"/>
    </row>
    <row r="12" s="31" customFormat="1" ht="13.5" spans="1:4">
      <c r="A12" s="192" t="s">
        <v>14</v>
      </c>
      <c r="B12" s="195">
        <v>1011.58</v>
      </c>
      <c r="C12" s="139" t="s">
        <v>19</v>
      </c>
      <c r="D12" s="191"/>
    </row>
    <row r="13" s="31" customFormat="1" ht="13.5" spans="1:4">
      <c r="A13" s="192" t="s">
        <v>16</v>
      </c>
      <c r="B13" s="196">
        <v>87.4</v>
      </c>
      <c r="C13" s="139" t="s">
        <v>21</v>
      </c>
      <c r="D13" s="191"/>
    </row>
    <row r="14" ht="13.5" spans="1:4">
      <c r="A14" s="187" t="s">
        <v>56</v>
      </c>
      <c r="B14" s="197"/>
      <c r="C14" s="139" t="s">
        <v>23</v>
      </c>
      <c r="D14" s="191">
        <f>SUM(D15:D18)</f>
        <v>1127.53</v>
      </c>
    </row>
    <row r="15" s="31" customFormat="1" ht="13.5" spans="1:4">
      <c r="A15" s="187" t="s">
        <v>57</v>
      </c>
      <c r="B15" s="197"/>
      <c r="C15" s="192" t="s">
        <v>10</v>
      </c>
      <c r="D15" s="198">
        <v>262.28</v>
      </c>
    </row>
    <row r="16" s="31" customFormat="1" ht="13.5" spans="1:4">
      <c r="A16" s="187" t="s">
        <v>58</v>
      </c>
      <c r="B16" s="197"/>
      <c r="C16" s="192" t="s">
        <v>12</v>
      </c>
      <c r="D16" s="199">
        <v>439.01</v>
      </c>
    </row>
    <row r="17" s="31" customFormat="1" ht="13.5" spans="1:4">
      <c r="A17" s="187" t="s">
        <v>59</v>
      </c>
      <c r="B17" s="197"/>
      <c r="C17" s="192" t="s">
        <v>14</v>
      </c>
      <c r="D17" s="200">
        <v>343.57</v>
      </c>
    </row>
    <row r="18" s="31" customFormat="1" ht="13.5" spans="1:4">
      <c r="A18" s="187" t="s">
        <v>60</v>
      </c>
      <c r="B18" s="197"/>
      <c r="C18" s="192" t="s">
        <v>16</v>
      </c>
      <c r="D18" s="201">
        <v>82.67</v>
      </c>
    </row>
    <row r="19" ht="13.5" spans="1:4">
      <c r="A19" s="187" t="s">
        <v>61</v>
      </c>
      <c r="B19" s="189"/>
      <c r="C19" s="139" t="s">
        <v>27</v>
      </c>
      <c r="D19" s="191">
        <f>SUM(D20:D23)</f>
        <v>730.24</v>
      </c>
    </row>
    <row r="20" s="31" customFormat="1" ht="13.5" spans="1:4">
      <c r="A20" s="187" t="s">
        <v>62</v>
      </c>
      <c r="B20" s="197"/>
      <c r="C20" s="192" t="s">
        <v>10</v>
      </c>
      <c r="D20" s="202">
        <v>14.01</v>
      </c>
    </row>
    <row r="21" s="31" customFormat="1" ht="13.5" spans="1:4">
      <c r="A21" s="187" t="s">
        <v>63</v>
      </c>
      <c r="B21" s="203">
        <v>30.69</v>
      </c>
      <c r="C21" s="192" t="s">
        <v>12</v>
      </c>
      <c r="D21" s="204">
        <v>12.8</v>
      </c>
    </row>
    <row r="22" s="31" customFormat="1" ht="13.5" spans="1:4">
      <c r="A22" s="192" t="s">
        <v>14</v>
      </c>
      <c r="B22" s="197">
        <v>30.69</v>
      </c>
      <c r="C22" s="192" t="s">
        <v>14</v>
      </c>
      <c r="D22" s="205">
        <v>698.7</v>
      </c>
    </row>
    <row r="23" s="31" customFormat="1" ht="13.5" spans="1:4">
      <c r="A23" s="206"/>
      <c r="B23" s="206"/>
      <c r="C23" s="192" t="s">
        <v>16</v>
      </c>
      <c r="D23" s="207">
        <v>4.73</v>
      </c>
    </row>
    <row r="24" ht="13.5" spans="1:4">
      <c r="A24" s="206"/>
      <c r="B24" s="206"/>
      <c r="C24" s="139" t="s">
        <v>28</v>
      </c>
      <c r="D24" s="191"/>
    </row>
    <row r="25" ht="13.5" spans="1:4">
      <c r="A25" s="206"/>
      <c r="B25" s="206"/>
      <c r="C25" s="139" t="s">
        <v>29</v>
      </c>
      <c r="D25" s="191"/>
    </row>
    <row r="26" ht="13.5" spans="1:4">
      <c r="A26" s="206"/>
      <c r="B26" s="206"/>
      <c r="C26" s="139" t="s">
        <v>30</v>
      </c>
      <c r="D26" s="208">
        <v>210.92</v>
      </c>
    </row>
    <row r="27" ht="13.5" spans="1:4">
      <c r="A27" s="187"/>
      <c r="B27" s="197"/>
      <c r="C27" s="139" t="s">
        <v>31</v>
      </c>
      <c r="D27" s="191"/>
    </row>
    <row r="28" ht="13.5" spans="1:4">
      <c r="A28" s="187"/>
      <c r="B28" s="197"/>
      <c r="C28" s="139" t="s">
        <v>32</v>
      </c>
      <c r="D28" s="191"/>
    </row>
    <row r="29" ht="13.5" spans="1:4">
      <c r="A29" s="187"/>
      <c r="B29" s="197"/>
      <c r="C29" s="187" t="s">
        <v>33</v>
      </c>
      <c r="D29" s="191"/>
    </row>
    <row r="30" ht="13.5" spans="1:4">
      <c r="A30" s="187"/>
      <c r="B30" s="209"/>
      <c r="C30" s="187" t="s">
        <v>34</v>
      </c>
      <c r="D30" s="191"/>
    </row>
    <row r="31" ht="13.5" spans="1:4">
      <c r="A31" s="187"/>
      <c r="B31" s="209"/>
      <c r="C31" s="187" t="s">
        <v>35</v>
      </c>
      <c r="D31" s="191"/>
    </row>
    <row r="32" ht="13.5" spans="1:4">
      <c r="A32" s="187"/>
      <c r="B32" s="209"/>
      <c r="C32" s="187" t="s">
        <v>36</v>
      </c>
      <c r="D32" s="191"/>
    </row>
    <row r="33" ht="13.5" spans="1:4">
      <c r="A33" s="189"/>
      <c r="B33" s="209"/>
      <c r="C33" s="187" t="s">
        <v>37</v>
      </c>
      <c r="D33" s="191"/>
    </row>
    <row r="34" ht="13.5" spans="1:4">
      <c r="A34" s="139"/>
      <c r="B34" s="209"/>
      <c r="C34" s="187" t="s">
        <v>38</v>
      </c>
      <c r="D34" s="191"/>
    </row>
    <row r="35" ht="13.5" spans="1:4">
      <c r="A35" s="189"/>
      <c r="B35" s="209"/>
      <c r="C35" s="187" t="s">
        <v>39</v>
      </c>
      <c r="D35" s="191"/>
    </row>
    <row r="36" ht="13.5" spans="1:4">
      <c r="A36" s="139"/>
      <c r="B36" s="209"/>
      <c r="C36" s="187" t="s">
        <v>40</v>
      </c>
      <c r="D36" s="191"/>
    </row>
    <row r="37" ht="13.5" spans="1:4">
      <c r="A37" s="210" t="s">
        <v>41</v>
      </c>
      <c r="B37" s="211">
        <f>B7+B21</f>
        <v>2072.41</v>
      </c>
      <c r="C37" s="210" t="s">
        <v>42</v>
      </c>
      <c r="D37" s="212">
        <f>D7+D14+D19+D26</f>
        <v>2072.41</v>
      </c>
    </row>
    <row r="38" ht="13.5" spans="1:4">
      <c r="A38" s="183"/>
      <c r="B38" s="182"/>
      <c r="C38" s="183"/>
      <c r="D38" s="213"/>
    </row>
    <row r="39" ht="13.5" spans="1:4">
      <c r="A39" s="21"/>
      <c r="B39" s="21"/>
      <c r="C39" s="21"/>
      <c r="D39" s="214"/>
    </row>
    <row r="40" ht="13.5"/>
    <row r="41" ht="13.5"/>
    <row r="43" ht="54.75" customHeight="1"/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showGridLines="0" showZeros="0" topLeftCell="A28" workbookViewId="0">
      <selection activeCell="E66" sqref="E66"/>
    </sheetView>
  </sheetViews>
  <sheetFormatPr defaultColWidth="9" defaultRowHeight="14.25" customHeight="1" outlineLevelCol="4"/>
  <cols>
    <col min="1" max="1" width="18.25" style="126" customWidth="1"/>
    <col min="2" max="2" width="32.125" style="31" customWidth="1"/>
    <col min="3" max="5" width="20.625" style="31" customWidth="1"/>
    <col min="6" max="16382" width="9" style="31"/>
  </cols>
  <sheetData>
    <row r="1" s="31" customFormat="1" ht="12" spans="1:4">
      <c r="A1" s="127"/>
      <c r="B1" s="128"/>
      <c r="C1" s="128"/>
      <c r="D1" s="128"/>
    </row>
    <row r="2" s="31" customFormat="1" ht="33" customHeight="1" spans="1:5">
      <c r="A2" s="3" t="s">
        <v>64</v>
      </c>
      <c r="B2" s="3"/>
      <c r="C2" s="3"/>
      <c r="D2" s="3"/>
      <c r="E2" s="3"/>
    </row>
    <row r="3" s="31" customFormat="1" ht="13.5" spans="1:5">
      <c r="A3" s="4" t="s">
        <v>1</v>
      </c>
      <c r="B3" s="129"/>
      <c r="C3" s="129"/>
      <c r="D3" s="129"/>
      <c r="E3" s="27" t="s">
        <v>2</v>
      </c>
    </row>
    <row r="4" s="31" customFormat="1" ht="57" customHeight="1" spans="1:5">
      <c r="A4" s="130" t="s">
        <v>65</v>
      </c>
      <c r="B4" s="130"/>
      <c r="C4" s="131" t="s">
        <v>66</v>
      </c>
      <c r="D4" s="132"/>
      <c r="E4" s="133"/>
    </row>
    <row r="5" s="31" customFormat="1" ht="21.75" customHeight="1" spans="1:5">
      <c r="A5" s="134" t="s">
        <v>67</v>
      </c>
      <c r="B5" s="135" t="s">
        <v>68</v>
      </c>
      <c r="C5" s="130" t="s">
        <v>69</v>
      </c>
      <c r="D5" s="130"/>
      <c r="E5" s="130"/>
    </row>
    <row r="6" s="31" customFormat="1" ht="17.25" customHeight="1" spans="1:5">
      <c r="A6" s="136"/>
      <c r="B6" s="137"/>
      <c r="C6" s="138" t="s">
        <v>70</v>
      </c>
      <c r="D6" s="130" t="s">
        <v>71</v>
      </c>
      <c r="E6" s="130" t="s">
        <v>72</v>
      </c>
    </row>
    <row r="7" s="125" customFormat="1" ht="15" customHeight="1" spans="1:5">
      <c r="A7" s="139">
        <v>201</v>
      </c>
      <c r="B7" s="140" t="s">
        <v>73</v>
      </c>
      <c r="C7" s="141">
        <v>3.72</v>
      </c>
      <c r="D7" s="142">
        <v>0.72</v>
      </c>
      <c r="E7" s="141">
        <v>3</v>
      </c>
    </row>
    <row r="8" s="125" customFormat="1" ht="15" customHeight="1" spans="1:5">
      <c r="A8" s="139">
        <v>20110</v>
      </c>
      <c r="B8" s="140" t="s">
        <v>74</v>
      </c>
      <c r="C8" s="141">
        <v>3.72</v>
      </c>
      <c r="D8" s="141"/>
      <c r="E8" s="141">
        <v>3</v>
      </c>
    </row>
    <row r="9" s="125" customFormat="1" ht="15" customHeight="1" spans="1:5">
      <c r="A9" s="139">
        <v>2011011</v>
      </c>
      <c r="B9" s="140" t="s">
        <v>75</v>
      </c>
      <c r="C9" s="141">
        <f t="shared" ref="C9:C66" si="0">D9+E9</f>
        <v>3</v>
      </c>
      <c r="D9" s="141"/>
      <c r="E9" s="141">
        <v>3</v>
      </c>
    </row>
    <row r="10" s="125" customFormat="1" ht="15" customHeight="1" spans="1:5">
      <c r="A10" s="139">
        <v>2011099</v>
      </c>
      <c r="B10" s="143" t="s">
        <v>76</v>
      </c>
      <c r="C10" s="141">
        <f t="shared" si="0"/>
        <v>0.72</v>
      </c>
      <c r="D10" s="144">
        <v>0.72</v>
      </c>
      <c r="E10" s="141"/>
    </row>
    <row r="11" s="125" customFormat="1" ht="15" customHeight="1" spans="1:5">
      <c r="A11" s="139">
        <v>208</v>
      </c>
      <c r="B11" s="140" t="s">
        <v>77</v>
      </c>
      <c r="C11" s="141">
        <f t="shared" si="0"/>
        <v>1112.55</v>
      </c>
      <c r="D11" s="145">
        <f>D12+D18++D30</f>
        <v>1102.55</v>
      </c>
      <c r="E11" s="141">
        <v>10</v>
      </c>
    </row>
    <row r="12" s="125" customFormat="1" ht="15" customHeight="1" spans="1:5">
      <c r="A12" s="139">
        <v>20801</v>
      </c>
      <c r="B12" s="140" t="s">
        <v>78</v>
      </c>
      <c r="C12" s="141">
        <f>C13+C14+C15</f>
        <v>827.55</v>
      </c>
      <c r="D12" s="141">
        <v>827.55</v>
      </c>
      <c r="E12" s="141"/>
    </row>
    <row r="13" s="125" customFormat="1" ht="15" customHeight="1" spans="1:5">
      <c r="A13" s="139">
        <v>2080101</v>
      </c>
      <c r="B13" s="140" t="s">
        <v>79</v>
      </c>
      <c r="C13" s="141">
        <f t="shared" si="0"/>
        <v>225.1</v>
      </c>
      <c r="D13" s="146">
        <v>225.1</v>
      </c>
      <c r="E13" s="141"/>
    </row>
    <row r="14" s="125" customFormat="1" ht="15" customHeight="1" spans="1:5">
      <c r="A14" s="139">
        <v>2080106</v>
      </c>
      <c r="B14" s="147" t="s">
        <v>80</v>
      </c>
      <c r="C14" s="141">
        <v>74.15</v>
      </c>
      <c r="D14" s="148">
        <v>74.15</v>
      </c>
      <c r="E14" s="141"/>
    </row>
    <row r="15" s="125" customFormat="1" ht="15" customHeight="1" spans="1:5">
      <c r="A15" s="139">
        <v>2080109</v>
      </c>
      <c r="B15" s="149" t="s">
        <v>81</v>
      </c>
      <c r="C15" s="141">
        <f>D15+E15</f>
        <v>528.3</v>
      </c>
      <c r="D15" s="150">
        <f>D16+D17</f>
        <v>528.3</v>
      </c>
      <c r="E15" s="141"/>
    </row>
    <row r="16" s="125" customFormat="1" ht="15" customHeight="1" spans="1:5">
      <c r="A16" s="139"/>
      <c r="B16" s="149" t="s">
        <v>82</v>
      </c>
      <c r="C16" s="141">
        <v>212.05</v>
      </c>
      <c r="D16" s="150">
        <v>212.05</v>
      </c>
      <c r="E16" s="141"/>
    </row>
    <row r="17" s="125" customFormat="1" ht="15" customHeight="1" spans="1:5">
      <c r="A17" s="139"/>
      <c r="B17" s="149" t="s">
        <v>83</v>
      </c>
      <c r="C17" s="141">
        <v>316.25</v>
      </c>
      <c r="D17" s="109">
        <v>316.25</v>
      </c>
      <c r="E17" s="141"/>
    </row>
    <row r="18" s="125" customFormat="1" ht="15" customHeight="1" spans="1:5">
      <c r="A18" s="139">
        <v>20805</v>
      </c>
      <c r="B18" s="140" t="s">
        <v>84</v>
      </c>
      <c r="C18" s="141">
        <f t="shared" si="0"/>
        <v>157.04</v>
      </c>
      <c r="D18" s="141">
        <f>D19+D22+D25</f>
        <v>157.04</v>
      </c>
      <c r="E18" s="141"/>
    </row>
    <row r="19" s="125" customFormat="1" ht="15" customHeight="1" spans="1:5">
      <c r="A19" s="139">
        <v>2080501</v>
      </c>
      <c r="B19" s="151" t="s">
        <v>85</v>
      </c>
      <c r="C19" s="141">
        <f t="shared" si="0"/>
        <v>82.52</v>
      </c>
      <c r="D19" s="152">
        <f>D20+D21+D22+D25</f>
        <v>82.52</v>
      </c>
      <c r="E19" s="141"/>
    </row>
    <row r="20" s="125" customFormat="1" ht="15" customHeight="1" spans="1:5">
      <c r="A20" s="139"/>
      <c r="B20" s="151" t="s">
        <v>86</v>
      </c>
      <c r="C20" s="141">
        <f t="shared" si="0"/>
        <v>7.33</v>
      </c>
      <c r="D20" s="152">
        <v>7.33</v>
      </c>
      <c r="E20" s="141"/>
    </row>
    <row r="21" s="125" customFormat="1" ht="15" customHeight="1" spans="1:5">
      <c r="A21" s="139"/>
      <c r="B21" s="151" t="s">
        <v>82</v>
      </c>
      <c r="C21" s="141">
        <v>0.67</v>
      </c>
      <c r="D21" s="153">
        <v>0.67</v>
      </c>
      <c r="E21" s="141"/>
    </row>
    <row r="22" s="125" customFormat="1" ht="15" customHeight="1" spans="1:5">
      <c r="A22" s="139">
        <v>2080502</v>
      </c>
      <c r="B22" s="154" t="s">
        <v>87</v>
      </c>
      <c r="C22" s="155">
        <f>D22+E22</f>
        <v>2.69</v>
      </c>
      <c r="D22" s="155">
        <f>D23+D24</f>
        <v>2.69</v>
      </c>
      <c r="E22" s="141"/>
    </row>
    <row r="23" s="125" customFormat="1" ht="15" customHeight="1" spans="1:5">
      <c r="A23" s="139"/>
      <c r="B23" s="154" t="s">
        <v>82</v>
      </c>
      <c r="C23" s="155">
        <v>0.67</v>
      </c>
      <c r="D23" s="155">
        <v>0.67</v>
      </c>
      <c r="E23" s="141"/>
    </row>
    <row r="24" s="125" customFormat="1" ht="15" customHeight="1" spans="1:5">
      <c r="A24" s="139"/>
      <c r="B24" s="154" t="s">
        <v>88</v>
      </c>
      <c r="C24" s="155">
        <v>2.02</v>
      </c>
      <c r="D24" s="155">
        <v>2.02</v>
      </c>
      <c r="E24" s="141"/>
    </row>
    <row r="25" s="125" customFormat="1" ht="15" customHeight="1" spans="1:5">
      <c r="A25" s="156">
        <v>2080505</v>
      </c>
      <c r="B25" s="157" t="s">
        <v>89</v>
      </c>
      <c r="C25" s="141">
        <f t="shared" si="0"/>
        <v>71.83</v>
      </c>
      <c r="D25" s="158">
        <f>D26+D27+D28+D29</f>
        <v>71.83</v>
      </c>
      <c r="E25" s="141"/>
    </row>
    <row r="26" s="125" customFormat="1" ht="15" customHeight="1" spans="1:5">
      <c r="A26" s="156"/>
      <c r="B26" s="157" t="s">
        <v>86</v>
      </c>
      <c r="C26" s="141">
        <v>19.84</v>
      </c>
      <c r="D26" s="158">
        <v>19.84</v>
      </c>
      <c r="E26" s="141"/>
    </row>
    <row r="27" s="125" customFormat="1" ht="15" customHeight="1" spans="1:5">
      <c r="A27" s="156"/>
      <c r="B27" s="157" t="s">
        <v>82</v>
      </c>
      <c r="C27" s="141">
        <v>18.18</v>
      </c>
      <c r="D27" s="158">
        <v>18.18</v>
      </c>
      <c r="E27" s="141"/>
    </row>
    <row r="28" s="125" customFormat="1" ht="15" customHeight="1" spans="1:5">
      <c r="A28" s="156"/>
      <c r="B28" s="157" t="s">
        <v>83</v>
      </c>
      <c r="C28" s="141">
        <v>27.31</v>
      </c>
      <c r="D28" s="109">
        <v>27.31</v>
      </c>
      <c r="E28" s="141"/>
    </row>
    <row r="29" s="125" customFormat="1" ht="15" customHeight="1" spans="1:5">
      <c r="A29" s="156"/>
      <c r="B29" s="157" t="s">
        <v>88</v>
      </c>
      <c r="C29" s="159">
        <v>6.5</v>
      </c>
      <c r="D29" s="160">
        <v>6.5</v>
      </c>
      <c r="E29" s="141"/>
    </row>
    <row r="30" s="125" customFormat="1" ht="15" customHeight="1" spans="1:5">
      <c r="A30" s="139">
        <v>20899</v>
      </c>
      <c r="B30" s="140" t="s">
        <v>90</v>
      </c>
      <c r="C30" s="141">
        <f t="shared" si="0"/>
        <v>117.96</v>
      </c>
      <c r="D30" s="141">
        <f>D31</f>
        <v>117.96</v>
      </c>
      <c r="E30" s="141"/>
    </row>
    <row r="31" s="125" customFormat="1" ht="15" customHeight="1" spans="1:5">
      <c r="A31" s="139">
        <v>2089901</v>
      </c>
      <c r="B31" s="140" t="s">
        <v>90</v>
      </c>
      <c r="C31" s="141">
        <f t="shared" si="0"/>
        <v>117.96</v>
      </c>
      <c r="D31" s="141">
        <f>D32+D33</f>
        <v>117.96</v>
      </c>
      <c r="E31" s="141"/>
    </row>
    <row r="32" s="125" customFormat="1" ht="15" customHeight="1" spans="1:5">
      <c r="A32" s="139"/>
      <c r="B32" s="140" t="s">
        <v>91</v>
      </c>
      <c r="C32" s="141">
        <v>10</v>
      </c>
      <c r="D32" s="141">
        <v>10</v>
      </c>
      <c r="E32" s="141"/>
    </row>
    <row r="33" s="125" customFormat="1" ht="15" customHeight="1" spans="1:5">
      <c r="A33" s="139"/>
      <c r="B33" s="140" t="s">
        <v>82</v>
      </c>
      <c r="C33" s="141">
        <v>107.96</v>
      </c>
      <c r="D33" s="141">
        <v>107.96</v>
      </c>
      <c r="E33" s="141"/>
    </row>
    <row r="34" s="125" customFormat="1" ht="15" customHeight="1" spans="1:5">
      <c r="A34" s="139">
        <v>2082602</v>
      </c>
      <c r="B34" s="161" t="s">
        <v>92</v>
      </c>
      <c r="C34" s="141">
        <v>98.86</v>
      </c>
      <c r="D34" s="162">
        <v>88.86</v>
      </c>
      <c r="E34" s="141">
        <v>10</v>
      </c>
    </row>
    <row r="35" s="125" customFormat="1" ht="15" customHeight="1" spans="1:5">
      <c r="A35" s="139">
        <v>210</v>
      </c>
      <c r="B35" s="140" t="s">
        <v>93</v>
      </c>
      <c r="C35" s="141">
        <f t="shared" si="0"/>
        <v>730.26</v>
      </c>
      <c r="D35" s="141">
        <f>D36</f>
        <v>699.57</v>
      </c>
      <c r="E35" s="141">
        <v>30.69</v>
      </c>
    </row>
    <row r="36" s="125" customFormat="1" ht="15" customHeight="1" spans="1:5">
      <c r="A36" s="139">
        <v>21011</v>
      </c>
      <c r="B36" s="140" t="s">
        <v>94</v>
      </c>
      <c r="C36" s="141">
        <f t="shared" si="0"/>
        <v>730.26</v>
      </c>
      <c r="D36" s="163">
        <f>D37+D42+D45+D50+D52</f>
        <v>699.57</v>
      </c>
      <c r="E36" s="141">
        <f>E53+E55+E57+E59</f>
        <v>30.69</v>
      </c>
    </row>
    <row r="37" s="125" customFormat="1" ht="15" customHeight="1" spans="1:5">
      <c r="A37" s="139">
        <v>2101101</v>
      </c>
      <c r="B37" s="140" t="s">
        <v>95</v>
      </c>
      <c r="C37" s="141">
        <f t="shared" si="0"/>
        <v>30.84</v>
      </c>
      <c r="D37" s="164">
        <f>D38+D39+D40+D41</f>
        <v>30.84</v>
      </c>
      <c r="E37" s="141"/>
    </row>
    <row r="38" s="125" customFormat="1" ht="15" customHeight="1" spans="1:5">
      <c r="A38" s="139"/>
      <c r="B38" s="140" t="s">
        <v>86</v>
      </c>
      <c r="C38" s="141">
        <v>7.43</v>
      </c>
      <c r="D38" s="164">
        <v>7.43</v>
      </c>
      <c r="E38" s="141"/>
    </row>
    <row r="39" s="125" customFormat="1" ht="15" customHeight="1" spans="1:5">
      <c r="A39" s="139"/>
      <c r="B39" s="140" t="s">
        <v>82</v>
      </c>
      <c r="C39" s="141">
        <v>7.53</v>
      </c>
      <c r="D39" s="164">
        <v>7.53</v>
      </c>
      <c r="E39" s="141"/>
    </row>
    <row r="40" s="125" customFormat="1" ht="15" customHeight="1" spans="1:5">
      <c r="A40" s="139"/>
      <c r="B40" s="140" t="s">
        <v>83</v>
      </c>
      <c r="C40" s="141">
        <v>12.8</v>
      </c>
      <c r="D40" s="164">
        <v>12.8</v>
      </c>
      <c r="E40" s="141"/>
    </row>
    <row r="41" s="125" customFormat="1" ht="15" customHeight="1" spans="1:5">
      <c r="A41" s="139"/>
      <c r="B41" s="140" t="s">
        <v>88</v>
      </c>
      <c r="C41" s="141">
        <v>3.08</v>
      </c>
      <c r="D41" s="164">
        <v>3.08</v>
      </c>
      <c r="E41" s="141"/>
    </row>
    <row r="42" s="125" customFormat="1" ht="15" customHeight="1" spans="1:5">
      <c r="A42" s="139">
        <v>2101102</v>
      </c>
      <c r="B42" s="140" t="s">
        <v>96</v>
      </c>
      <c r="C42" s="141">
        <f t="shared" si="0"/>
        <v>3.23</v>
      </c>
      <c r="D42" s="164">
        <f>D43+D44</f>
        <v>3.23</v>
      </c>
      <c r="E42" s="141"/>
    </row>
    <row r="43" s="125" customFormat="1" ht="15" customHeight="1" spans="1:5">
      <c r="A43" s="139"/>
      <c r="B43" s="140" t="s">
        <v>86</v>
      </c>
      <c r="C43" s="141">
        <v>1.93</v>
      </c>
      <c r="D43" s="164">
        <v>1.93</v>
      </c>
      <c r="E43" s="141"/>
    </row>
    <row r="44" s="125" customFormat="1" ht="15" customHeight="1" spans="1:5">
      <c r="A44" s="139"/>
      <c r="B44" s="140" t="s">
        <v>82</v>
      </c>
      <c r="C44" s="141">
        <v>1.3</v>
      </c>
      <c r="D44" s="164">
        <v>1.3</v>
      </c>
      <c r="E44" s="141"/>
    </row>
    <row r="45" s="125" customFormat="1" ht="15" customHeight="1" spans="1:5">
      <c r="A45" s="139">
        <v>2101103</v>
      </c>
      <c r="B45" s="165" t="s">
        <v>97</v>
      </c>
      <c r="C45" s="141">
        <f t="shared" si="0"/>
        <v>15.74</v>
      </c>
      <c r="D45" s="166">
        <f>D46+D47+D48+D49</f>
        <v>15.74</v>
      </c>
      <c r="E45" s="141"/>
    </row>
    <row r="46" s="125" customFormat="1" ht="15" customHeight="1" spans="1:5">
      <c r="A46" s="139"/>
      <c r="B46" s="165" t="s">
        <v>86</v>
      </c>
      <c r="C46" s="141">
        <v>4.66</v>
      </c>
      <c r="D46" s="166">
        <v>4.66</v>
      </c>
      <c r="E46" s="141"/>
    </row>
    <row r="47" s="125" customFormat="1" ht="15" customHeight="1" spans="1:5">
      <c r="A47" s="139"/>
      <c r="B47" s="165" t="s">
        <v>82</v>
      </c>
      <c r="C47" s="141">
        <v>3.97</v>
      </c>
      <c r="D47" s="166">
        <v>3.97</v>
      </c>
      <c r="E47" s="141"/>
    </row>
    <row r="48" s="125" customFormat="1" ht="15" customHeight="1" spans="1:5">
      <c r="A48" s="139"/>
      <c r="B48" s="165" t="s">
        <v>83</v>
      </c>
      <c r="C48" s="141">
        <v>5.46</v>
      </c>
      <c r="D48" s="109">
        <v>5.46</v>
      </c>
      <c r="E48" s="141"/>
    </row>
    <row r="49" s="125" customFormat="1" ht="15" customHeight="1" spans="1:5">
      <c r="A49" s="139"/>
      <c r="B49" s="165" t="s">
        <v>88</v>
      </c>
      <c r="C49" s="141">
        <v>1.65</v>
      </c>
      <c r="D49" s="166">
        <v>1.65</v>
      </c>
      <c r="E49" s="141"/>
    </row>
    <row r="50" s="125" customFormat="1" ht="15" customHeight="1" spans="1:5">
      <c r="A50" s="139">
        <v>2101199</v>
      </c>
      <c r="B50" s="167" t="s">
        <v>98</v>
      </c>
      <c r="C50" s="141">
        <v>0.5</v>
      </c>
      <c r="D50" s="166">
        <v>0.5</v>
      </c>
      <c r="E50" s="141"/>
    </row>
    <row r="51" s="125" customFormat="1" ht="15" customHeight="1" spans="1:5">
      <c r="A51" s="139"/>
      <c r="B51" s="168" t="s">
        <v>83</v>
      </c>
      <c r="C51" s="141">
        <v>0.5</v>
      </c>
      <c r="D51" s="166">
        <v>0.5</v>
      </c>
      <c r="E51" s="141"/>
    </row>
    <row r="52" s="125" customFormat="1" ht="15" customHeight="1" spans="1:5">
      <c r="A52" s="139">
        <v>2101202</v>
      </c>
      <c r="B52" s="169" t="s">
        <v>99</v>
      </c>
      <c r="C52" s="141">
        <v>649.26</v>
      </c>
      <c r="D52" s="170">
        <v>649.26</v>
      </c>
      <c r="E52" s="141"/>
    </row>
    <row r="53" s="125" customFormat="1" ht="15" customHeight="1" spans="1:5">
      <c r="A53" s="139">
        <v>2100199</v>
      </c>
      <c r="B53" s="171" t="s">
        <v>100</v>
      </c>
      <c r="C53" s="172">
        <f>D53+E53</f>
        <v>0.72</v>
      </c>
      <c r="D53" s="170"/>
      <c r="E53" s="141">
        <v>0.72</v>
      </c>
    </row>
    <row r="54" s="125" customFormat="1" ht="15" customHeight="1" spans="1:5">
      <c r="A54" s="139"/>
      <c r="B54" s="171" t="s">
        <v>83</v>
      </c>
      <c r="C54" s="172">
        <f t="shared" ref="C54:C59" si="1">D54+E54</f>
        <v>0.72</v>
      </c>
      <c r="D54" s="170"/>
      <c r="E54" s="141">
        <v>0.72</v>
      </c>
    </row>
    <row r="55" s="125" customFormat="1" ht="15" customHeight="1" spans="1:5">
      <c r="A55" s="139">
        <v>2100408</v>
      </c>
      <c r="B55" s="171" t="s">
        <v>101</v>
      </c>
      <c r="C55" s="172">
        <f t="shared" si="1"/>
        <v>1.76</v>
      </c>
      <c r="D55" s="170"/>
      <c r="E55" s="141">
        <v>1.76</v>
      </c>
    </row>
    <row r="56" s="125" customFormat="1" ht="15" customHeight="1" spans="1:5">
      <c r="A56" s="139"/>
      <c r="B56" s="171" t="s">
        <v>83</v>
      </c>
      <c r="C56" s="172">
        <f t="shared" si="1"/>
        <v>1.76</v>
      </c>
      <c r="D56" s="170"/>
      <c r="E56" s="141">
        <v>1.76</v>
      </c>
    </row>
    <row r="57" s="125" customFormat="1" ht="15" customHeight="1" spans="1:5">
      <c r="A57" s="139">
        <v>2100506</v>
      </c>
      <c r="B57" s="171" t="s">
        <v>102</v>
      </c>
      <c r="C57" s="172">
        <f t="shared" si="1"/>
        <v>12.49</v>
      </c>
      <c r="D57" s="170"/>
      <c r="E57" s="173">
        <v>12.49</v>
      </c>
    </row>
    <row r="58" s="125" customFormat="1" ht="15" customHeight="1" spans="1:5">
      <c r="A58" s="139"/>
      <c r="B58" s="171" t="s">
        <v>83</v>
      </c>
      <c r="C58" s="172">
        <f t="shared" si="1"/>
        <v>12.49</v>
      </c>
      <c r="D58" s="170"/>
      <c r="E58" s="173">
        <v>12.49</v>
      </c>
    </row>
    <row r="59" s="125" customFormat="1" ht="15" customHeight="1" spans="1:5">
      <c r="A59" s="139">
        <v>2101399</v>
      </c>
      <c r="B59" s="171" t="s">
        <v>103</v>
      </c>
      <c r="C59" s="172">
        <f t="shared" si="1"/>
        <v>15.72</v>
      </c>
      <c r="D59" s="170"/>
      <c r="E59" s="141">
        <v>15.72</v>
      </c>
    </row>
    <row r="60" s="125" customFormat="1" ht="15" customHeight="1" spans="1:5">
      <c r="A60" s="139"/>
      <c r="B60" s="171" t="s">
        <v>83</v>
      </c>
      <c r="C60" s="141">
        <f>E53</f>
        <v>0.72</v>
      </c>
      <c r="D60" s="170"/>
      <c r="E60" s="141">
        <v>15.72</v>
      </c>
    </row>
    <row r="61" s="125" customFormat="1" ht="15" customHeight="1" spans="1:5">
      <c r="A61" s="139">
        <v>213</v>
      </c>
      <c r="B61" s="130" t="s">
        <v>104</v>
      </c>
      <c r="C61" s="141">
        <f t="shared" si="0"/>
        <v>210.92</v>
      </c>
      <c r="D61" s="174">
        <v>210.92</v>
      </c>
      <c r="E61" s="141"/>
    </row>
    <row r="62" s="125" customFormat="1" ht="15" customHeight="1" spans="1:5">
      <c r="A62" s="175">
        <v>21301</v>
      </c>
      <c r="B62" s="130" t="s">
        <v>105</v>
      </c>
      <c r="C62" s="141">
        <f t="shared" si="0"/>
        <v>210.92</v>
      </c>
      <c r="D62" s="176">
        <v>210.92</v>
      </c>
      <c r="E62" s="141"/>
    </row>
    <row r="63" s="125" customFormat="1" ht="15" customHeight="1" spans="1:5">
      <c r="A63" s="139">
        <v>20130152</v>
      </c>
      <c r="B63" s="130" t="s">
        <v>106</v>
      </c>
      <c r="C63" s="141">
        <f t="shared" si="0"/>
        <v>210.92</v>
      </c>
      <c r="D63" s="177">
        <v>210.92</v>
      </c>
      <c r="E63" s="141"/>
    </row>
    <row r="64" s="125" customFormat="1" ht="15" customHeight="1" spans="1:5">
      <c r="A64" s="175"/>
      <c r="B64" s="130"/>
      <c r="C64" s="141">
        <f t="shared" si="0"/>
        <v>0</v>
      </c>
      <c r="D64" s="141"/>
      <c r="E64" s="141"/>
    </row>
    <row r="65" s="125" customFormat="1" ht="15" customHeight="1" spans="1:5">
      <c r="A65" s="139"/>
      <c r="B65" s="130"/>
      <c r="C65" s="141">
        <f t="shared" si="0"/>
        <v>0</v>
      </c>
      <c r="D65" s="141"/>
      <c r="E65" s="141"/>
    </row>
    <row r="66" s="125" customFormat="1" ht="15" customHeight="1" spans="1:5">
      <c r="A66" s="178"/>
      <c r="B66" s="179" t="s">
        <v>107</v>
      </c>
      <c r="C66" s="141">
        <f t="shared" si="0"/>
        <v>2072.41</v>
      </c>
      <c r="D66" s="180">
        <v>2028.72</v>
      </c>
      <c r="E66" s="180">
        <v>43.69</v>
      </c>
    </row>
    <row r="67" s="31" customFormat="1" customHeight="1" spans="1:5">
      <c r="A67" s="181"/>
      <c r="B67" s="182"/>
      <c r="C67" s="182"/>
      <c r="D67" s="183"/>
      <c r="E67" s="182"/>
    </row>
    <row r="68" s="31" customFormat="1" ht="54.75" customHeight="1" spans="1:5">
      <c r="A68" s="21"/>
      <c r="B68" s="21"/>
      <c r="C68" s="21"/>
      <c r="D68" s="21"/>
      <c r="E68" s="21"/>
    </row>
  </sheetData>
  <mergeCells count="7">
    <mergeCell ref="A2:E2"/>
    <mergeCell ref="A4:B4"/>
    <mergeCell ref="C4:E4"/>
    <mergeCell ref="C5:E5"/>
    <mergeCell ref="A68:E68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3"/>
  <sheetViews>
    <sheetView zoomScale="85" zoomScaleNormal="85" topLeftCell="A88" workbookViewId="0">
      <selection activeCell="E10" sqref="E10:G10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75" customWidth="1"/>
    <col min="5" max="5" width="12.625" style="75" customWidth="1"/>
    <col min="6" max="6" width="8.625" style="75" customWidth="1"/>
    <col min="7" max="7" width="8.375" style="75" customWidth="1"/>
    <col min="8" max="8" width="10.5" style="75" customWidth="1"/>
    <col min="9" max="9" width="8.625" style="75" customWidth="1"/>
    <col min="10" max="20" width="9" style="75"/>
  </cols>
  <sheetData>
    <row r="1" ht="15" customHeight="1" spans="1:18">
      <c r="A1" s="76"/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ht="33.95" customHeight="1" spans="1:19">
      <c r="A2" s="3" t="s">
        <v>108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6"/>
      <c r="B3" s="76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115" t="s">
        <v>44</v>
      </c>
      <c r="S3" s="115"/>
    </row>
    <row r="4" ht="48" customHeight="1" spans="1:19">
      <c r="A4" s="79" t="s">
        <v>109</v>
      </c>
      <c r="B4" s="80"/>
      <c r="C4" s="79" t="s">
        <v>110</v>
      </c>
      <c r="D4" s="8" t="s">
        <v>111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1"/>
      <c r="B5" s="82"/>
      <c r="C5" s="83"/>
      <c r="D5" s="84" t="s">
        <v>112</v>
      </c>
      <c r="E5" s="60" t="s">
        <v>113</v>
      </c>
      <c r="F5" s="61"/>
      <c r="G5" s="61"/>
      <c r="H5" s="61"/>
      <c r="I5" s="61"/>
      <c r="J5" s="61"/>
      <c r="K5" s="61"/>
      <c r="L5" s="61"/>
      <c r="M5" s="61"/>
      <c r="N5" s="61"/>
      <c r="O5" s="63"/>
      <c r="P5" s="112" t="s">
        <v>114</v>
      </c>
      <c r="Q5" s="116"/>
      <c r="R5" s="116"/>
      <c r="S5" s="117"/>
    </row>
    <row r="6" ht="20.1" customHeight="1" spans="1:19">
      <c r="A6" s="85" t="s">
        <v>115</v>
      </c>
      <c r="B6" s="85" t="s">
        <v>116</v>
      </c>
      <c r="C6" s="83"/>
      <c r="D6" s="86"/>
      <c r="E6" s="7" t="s">
        <v>117</v>
      </c>
      <c r="F6" s="87" t="s">
        <v>118</v>
      </c>
      <c r="G6" s="88"/>
      <c r="H6" s="88"/>
      <c r="I6" s="88"/>
      <c r="J6" s="88"/>
      <c r="K6" s="88"/>
      <c r="L6" s="88"/>
      <c r="M6" s="113"/>
      <c r="N6" s="6" t="s">
        <v>119</v>
      </c>
      <c r="O6" s="6" t="s">
        <v>120</v>
      </c>
      <c r="P6" s="114"/>
      <c r="Q6" s="118"/>
      <c r="R6" s="118"/>
      <c r="S6" s="119"/>
    </row>
    <row r="7" ht="66.95" customHeight="1" spans="1:19">
      <c r="A7" s="89"/>
      <c r="B7" s="89"/>
      <c r="C7" s="81"/>
      <c r="D7" s="90"/>
      <c r="E7" s="11"/>
      <c r="F7" s="6" t="s">
        <v>70</v>
      </c>
      <c r="G7" s="6" t="s">
        <v>121</v>
      </c>
      <c r="H7" s="6" t="s">
        <v>122</v>
      </c>
      <c r="I7" s="6" t="s">
        <v>123</v>
      </c>
      <c r="J7" s="6" t="s">
        <v>124</v>
      </c>
      <c r="K7" s="6" t="s">
        <v>125</v>
      </c>
      <c r="L7" s="6" t="s">
        <v>126</v>
      </c>
      <c r="M7" s="6" t="s">
        <v>127</v>
      </c>
      <c r="N7" s="6"/>
      <c r="O7" s="6"/>
      <c r="P7" s="6" t="s">
        <v>70</v>
      </c>
      <c r="Q7" s="6" t="s">
        <v>128</v>
      </c>
      <c r="R7" s="6" t="s">
        <v>129</v>
      </c>
      <c r="S7" s="6" t="s">
        <v>130</v>
      </c>
    </row>
    <row r="8" ht="20.1" customHeight="1" spans="1:19">
      <c r="A8" s="91">
        <v>1</v>
      </c>
      <c r="B8" s="91">
        <v>2</v>
      </c>
      <c r="C8" s="92">
        <v>3</v>
      </c>
      <c r="D8" s="91">
        <v>4</v>
      </c>
      <c r="E8" s="91">
        <v>5</v>
      </c>
      <c r="F8" s="91">
        <v>6</v>
      </c>
      <c r="G8" s="91">
        <v>7</v>
      </c>
      <c r="H8" s="92">
        <v>8</v>
      </c>
      <c r="I8" s="91">
        <v>9</v>
      </c>
      <c r="J8" s="91">
        <v>10</v>
      </c>
      <c r="K8" s="91">
        <v>11</v>
      </c>
      <c r="L8" s="91">
        <v>12</v>
      </c>
      <c r="M8" s="92">
        <v>13</v>
      </c>
      <c r="N8" s="91">
        <v>14</v>
      </c>
      <c r="O8" s="91">
        <v>15</v>
      </c>
      <c r="P8" s="91">
        <v>16</v>
      </c>
      <c r="Q8" s="91">
        <v>17</v>
      </c>
      <c r="R8" s="92">
        <v>18</v>
      </c>
      <c r="S8" s="91">
        <v>19</v>
      </c>
    </row>
    <row r="9" ht="20.1" customHeight="1" spans="1:19">
      <c r="A9" s="93" t="s">
        <v>1</v>
      </c>
      <c r="B9" s="94"/>
      <c r="C9" s="95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ht="20.1" customHeight="1" spans="1:19">
      <c r="A10" s="96">
        <v>301</v>
      </c>
      <c r="B10" s="97" t="s">
        <v>131</v>
      </c>
      <c r="C10" s="98" t="s">
        <v>132</v>
      </c>
      <c r="D10" s="99">
        <v>2028.72</v>
      </c>
      <c r="E10" s="99">
        <v>2028.72</v>
      </c>
      <c r="F10" s="99">
        <v>2028.72</v>
      </c>
      <c r="G10" s="99">
        <v>2028.72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ht="20.1" customHeight="1" spans="1:19">
      <c r="A11" s="100"/>
      <c r="B11" s="97" t="s">
        <v>133</v>
      </c>
      <c r="C11" s="70" t="s">
        <v>134</v>
      </c>
      <c r="D11" s="99">
        <f>D12+D13+D14+D15</f>
        <v>271.92</v>
      </c>
      <c r="E11" s="99">
        <f>E12+E13+E14+E15</f>
        <v>271.92</v>
      </c>
      <c r="F11" s="99">
        <f>F12+F13+F14+F15</f>
        <v>271.92</v>
      </c>
      <c r="G11" s="99">
        <f>G12+G13+G14+G15</f>
        <v>271.92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customFormat="1" ht="20.1" customHeight="1" spans="1:20">
      <c r="A12" s="100"/>
      <c r="B12" s="97"/>
      <c r="C12" s="70" t="s">
        <v>135</v>
      </c>
      <c r="D12" s="99">
        <f>E12</f>
        <v>77.15</v>
      </c>
      <c r="E12" s="99">
        <v>77.15</v>
      </c>
      <c r="F12" s="99">
        <v>77.15</v>
      </c>
      <c r="G12" s="99">
        <v>77.15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75"/>
    </row>
    <row r="13" customFormat="1" ht="20.1" customHeight="1" spans="1:20">
      <c r="A13" s="100"/>
      <c r="B13" s="97"/>
      <c r="C13" s="70" t="s">
        <v>136</v>
      </c>
      <c r="D13" s="99">
        <f t="shared" ref="D13:D60" si="0">E13</f>
        <v>68.7</v>
      </c>
      <c r="E13" s="99">
        <v>68.7</v>
      </c>
      <c r="F13" s="99">
        <v>68.7</v>
      </c>
      <c r="G13" s="99">
        <v>68.7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75"/>
    </row>
    <row r="14" customFormat="1" ht="20.1" customHeight="1" spans="1:20">
      <c r="A14" s="100"/>
      <c r="B14" s="97"/>
      <c r="C14" s="70" t="s">
        <v>137</v>
      </c>
      <c r="D14" s="99">
        <f t="shared" si="0"/>
        <v>101.26</v>
      </c>
      <c r="E14" s="101">
        <v>101.26</v>
      </c>
      <c r="F14" s="101">
        <v>101.26</v>
      </c>
      <c r="G14" s="101">
        <v>101.26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75"/>
    </row>
    <row r="15" customFormat="1" ht="20.1" customHeight="1" spans="1:20">
      <c r="A15" s="100"/>
      <c r="B15" s="97"/>
      <c r="C15" s="70" t="s">
        <v>138</v>
      </c>
      <c r="D15" s="99">
        <f t="shared" si="0"/>
        <v>24.81</v>
      </c>
      <c r="E15" s="102">
        <v>24.81</v>
      </c>
      <c r="F15" s="102">
        <v>24.81</v>
      </c>
      <c r="G15" s="102">
        <v>24.81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75"/>
    </row>
    <row r="16" ht="20.1" customHeight="1" spans="1:19">
      <c r="A16" s="100"/>
      <c r="B16" s="97" t="s">
        <v>139</v>
      </c>
      <c r="C16" s="70" t="s">
        <v>140</v>
      </c>
      <c r="D16" s="99">
        <f>D17+D18+D19+D20</f>
        <v>412.07</v>
      </c>
      <c r="E16" s="99">
        <f t="shared" ref="E16:G16" si="1">E17+E18+E19+E20</f>
        <v>412.07</v>
      </c>
      <c r="F16" s="99">
        <f t="shared" si="1"/>
        <v>412.07</v>
      </c>
      <c r="G16" s="99">
        <f t="shared" si="1"/>
        <v>412.07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customFormat="1" ht="20.1" customHeight="1" spans="1:20">
      <c r="A17" s="100"/>
      <c r="B17" s="97"/>
      <c r="C17" s="70" t="s">
        <v>135</v>
      </c>
      <c r="D17" s="99">
        <f t="shared" si="0"/>
        <v>96.59</v>
      </c>
      <c r="E17" s="99">
        <v>96.59</v>
      </c>
      <c r="F17" s="99">
        <v>96.59</v>
      </c>
      <c r="G17" s="99">
        <v>96.59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75"/>
    </row>
    <row r="18" customFormat="1" ht="20.1" customHeight="1" spans="1:20">
      <c r="A18" s="100"/>
      <c r="B18" s="97"/>
      <c r="C18" s="70" t="s">
        <v>136</v>
      </c>
      <c r="D18" s="99">
        <f t="shared" si="0"/>
        <v>96.98</v>
      </c>
      <c r="E18" s="99">
        <v>96.98</v>
      </c>
      <c r="F18" s="99">
        <v>96.98</v>
      </c>
      <c r="G18" s="99">
        <v>96.98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75"/>
    </row>
    <row r="19" customFormat="1" ht="20.1" customHeight="1" spans="1:20">
      <c r="A19" s="100"/>
      <c r="B19" s="97"/>
      <c r="C19" s="70" t="s">
        <v>137</v>
      </c>
      <c r="D19" s="99">
        <f t="shared" si="0"/>
        <v>183.32</v>
      </c>
      <c r="E19" s="103">
        <v>183.32</v>
      </c>
      <c r="F19" s="103">
        <v>183.32</v>
      </c>
      <c r="G19" s="103">
        <v>183.32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75"/>
    </row>
    <row r="20" customFormat="1" ht="20.1" customHeight="1" spans="1:20">
      <c r="A20" s="100"/>
      <c r="B20" s="97"/>
      <c r="C20" s="70" t="s">
        <v>138</v>
      </c>
      <c r="D20" s="99">
        <f t="shared" si="0"/>
        <v>35.18</v>
      </c>
      <c r="E20" s="102">
        <v>35.18</v>
      </c>
      <c r="F20" s="102">
        <v>35.18</v>
      </c>
      <c r="G20" s="102">
        <v>35.18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75"/>
    </row>
    <row r="21" ht="20.1" customHeight="1" spans="1:19">
      <c r="A21" s="100"/>
      <c r="B21" s="97" t="s">
        <v>141</v>
      </c>
      <c r="C21" s="70" t="s">
        <v>142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ht="20.1" customHeight="1" spans="1:19">
      <c r="A22" s="100"/>
      <c r="B22" s="97" t="s">
        <v>143</v>
      </c>
      <c r="C22" s="70" t="s">
        <v>144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ht="20.1" customHeight="1" spans="1:19">
      <c r="A23" s="100"/>
      <c r="B23" s="97" t="s">
        <v>145</v>
      </c>
      <c r="C23" s="70" t="s">
        <v>146</v>
      </c>
      <c r="D23" s="99">
        <f>D24+D25</f>
        <v>19.57</v>
      </c>
      <c r="E23" s="99">
        <f t="shared" ref="E23:G23" si="2">E24+E25</f>
        <v>19.57</v>
      </c>
      <c r="F23" s="99">
        <f t="shared" si="2"/>
        <v>19.57</v>
      </c>
      <c r="G23" s="99">
        <f t="shared" si="2"/>
        <v>19.57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customFormat="1" ht="20.1" customHeight="1" spans="1:20">
      <c r="A24" s="100"/>
      <c r="B24" s="97"/>
      <c r="C24" s="70" t="s">
        <v>135</v>
      </c>
      <c r="D24" s="99">
        <f t="shared" si="0"/>
        <v>11.74</v>
      </c>
      <c r="E24" s="91">
        <v>11.74</v>
      </c>
      <c r="F24" s="91">
        <v>11.74</v>
      </c>
      <c r="G24" s="102">
        <v>11.74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75"/>
    </row>
    <row r="25" customFormat="1" ht="20.1" customHeight="1" spans="1:20">
      <c r="A25" s="100"/>
      <c r="B25" s="97"/>
      <c r="C25" s="70" t="s">
        <v>136</v>
      </c>
      <c r="D25" s="99">
        <f t="shared" si="0"/>
        <v>7.83</v>
      </c>
      <c r="E25" s="102">
        <v>7.83</v>
      </c>
      <c r="F25" s="102">
        <v>7.83</v>
      </c>
      <c r="G25" s="102">
        <v>7.83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75"/>
    </row>
    <row r="26" ht="20.1" customHeight="1" spans="1:19">
      <c r="A26" s="100"/>
      <c r="B26" s="97" t="s">
        <v>147</v>
      </c>
      <c r="C26" s="70" t="s">
        <v>148</v>
      </c>
      <c r="D26" s="99">
        <f>D27+D28+D29+D30</f>
        <v>72.47</v>
      </c>
      <c r="E26" s="99">
        <f t="shared" ref="E26:G26" si="3">E27+E28+E29+E30</f>
        <v>72.47</v>
      </c>
      <c r="F26" s="99">
        <f t="shared" si="3"/>
        <v>72.47</v>
      </c>
      <c r="G26" s="99">
        <f t="shared" si="3"/>
        <v>72.47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customFormat="1" ht="20.1" customHeight="1" spans="1:20">
      <c r="A27" s="100"/>
      <c r="B27" s="97"/>
      <c r="C27" s="70" t="s">
        <v>135</v>
      </c>
      <c r="D27" s="99">
        <f t="shared" si="0"/>
        <v>19.85</v>
      </c>
      <c r="E27" s="91">
        <v>19.85</v>
      </c>
      <c r="F27" s="91">
        <v>19.85</v>
      </c>
      <c r="G27" s="102">
        <v>19.85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75"/>
    </row>
    <row r="28" customFormat="1" ht="20.1" customHeight="1" spans="1:20">
      <c r="A28" s="100"/>
      <c r="B28" s="97"/>
      <c r="C28" s="70" t="s">
        <v>136</v>
      </c>
      <c r="D28" s="99">
        <f t="shared" si="0"/>
        <v>18.8</v>
      </c>
      <c r="E28" s="102">
        <v>18.8</v>
      </c>
      <c r="F28" s="102">
        <v>18.8</v>
      </c>
      <c r="G28" s="102">
        <v>18.8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75"/>
    </row>
    <row r="29" customFormat="1" ht="20.1" customHeight="1" spans="1:20">
      <c r="A29" s="100"/>
      <c r="B29" s="97"/>
      <c r="C29" s="70" t="s">
        <v>137</v>
      </c>
      <c r="D29" s="99">
        <f t="shared" si="0"/>
        <v>27.32</v>
      </c>
      <c r="E29" s="104">
        <v>27.32</v>
      </c>
      <c r="F29" s="104">
        <v>27.32</v>
      </c>
      <c r="G29" s="104">
        <v>27.32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75"/>
    </row>
    <row r="30" customFormat="1" ht="20.1" customHeight="1" spans="1:20">
      <c r="A30" s="100"/>
      <c r="B30" s="97"/>
      <c r="C30" s="70" t="s">
        <v>138</v>
      </c>
      <c r="D30" s="99">
        <f t="shared" si="0"/>
        <v>6.5</v>
      </c>
      <c r="E30" s="102">
        <v>6.5</v>
      </c>
      <c r="F30" s="102">
        <v>6.5</v>
      </c>
      <c r="G30" s="102">
        <v>6.5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75"/>
    </row>
    <row r="31" ht="20.1" customHeight="1" spans="1:19">
      <c r="A31" s="100"/>
      <c r="B31" s="97" t="s">
        <v>149</v>
      </c>
      <c r="C31" s="70" t="s">
        <v>150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ht="20.1" customHeight="1" spans="1:19">
      <c r="A32" s="100"/>
      <c r="B32" s="97" t="s">
        <v>151</v>
      </c>
      <c r="C32" s="70" t="s">
        <v>152</v>
      </c>
      <c r="D32" s="99">
        <f>D33+D34+D35+D36</f>
        <v>33.41</v>
      </c>
      <c r="E32" s="99">
        <f t="shared" ref="E32:G32" si="4">E33+E34+E35+E36</f>
        <v>33.41</v>
      </c>
      <c r="F32" s="99">
        <f t="shared" si="4"/>
        <v>33.41</v>
      </c>
      <c r="G32" s="99">
        <f t="shared" si="4"/>
        <v>33.41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customFormat="1" ht="20.1" customHeight="1" spans="1:20">
      <c r="A33" s="100"/>
      <c r="B33" s="97"/>
      <c r="C33" s="70" t="s">
        <v>135</v>
      </c>
      <c r="D33" s="99">
        <f t="shared" si="0"/>
        <v>9.36</v>
      </c>
      <c r="E33" s="91">
        <v>9.36</v>
      </c>
      <c r="F33" s="91">
        <v>9.36</v>
      </c>
      <c r="G33" s="102">
        <v>9.36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75"/>
    </row>
    <row r="34" customFormat="1" ht="20.1" customHeight="1" spans="1:20">
      <c r="A34" s="100"/>
      <c r="B34" s="97"/>
      <c r="C34" s="70" t="s">
        <v>136</v>
      </c>
      <c r="D34" s="99">
        <f t="shared" si="0"/>
        <v>8.84</v>
      </c>
      <c r="E34" s="102">
        <v>8.84</v>
      </c>
      <c r="F34" s="102">
        <v>8.84</v>
      </c>
      <c r="G34" s="102">
        <v>8.84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75"/>
    </row>
    <row r="35" customFormat="1" ht="20.1" customHeight="1" spans="1:20">
      <c r="A35" s="100"/>
      <c r="B35" s="97"/>
      <c r="C35" s="70" t="s">
        <v>137</v>
      </c>
      <c r="D35" s="99">
        <f t="shared" si="0"/>
        <v>12.29</v>
      </c>
      <c r="E35" s="105">
        <v>12.29</v>
      </c>
      <c r="F35" s="105">
        <v>12.29</v>
      </c>
      <c r="G35" s="105">
        <v>12.29</v>
      </c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75"/>
    </row>
    <row r="36" customFormat="1" ht="20.1" customHeight="1" spans="1:20">
      <c r="A36" s="100"/>
      <c r="B36" s="97"/>
      <c r="C36" s="70" t="s">
        <v>138</v>
      </c>
      <c r="D36" s="99">
        <f t="shared" si="0"/>
        <v>2.92</v>
      </c>
      <c r="E36" s="102">
        <v>2.92</v>
      </c>
      <c r="F36" s="102">
        <v>2.92</v>
      </c>
      <c r="G36" s="102">
        <v>2.92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75"/>
    </row>
    <row r="37" ht="20.1" customHeight="1" spans="1:19">
      <c r="A37" s="100"/>
      <c r="B37" s="97" t="s">
        <v>153</v>
      </c>
      <c r="C37" s="70" t="s">
        <v>154</v>
      </c>
      <c r="D37" s="99">
        <f>D38+D39+D40+D41</f>
        <v>15.73</v>
      </c>
      <c r="E37" s="99">
        <f t="shared" ref="E37:G37" si="5">E38+E39+E40+E41</f>
        <v>15.73</v>
      </c>
      <c r="F37" s="99">
        <f t="shared" si="5"/>
        <v>15.73</v>
      </c>
      <c r="G37" s="99">
        <f t="shared" si="5"/>
        <v>15.73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customFormat="1" ht="20.1" customHeight="1" spans="1:20">
      <c r="A38" s="100"/>
      <c r="B38" s="97"/>
      <c r="C38" s="70" t="s">
        <v>135</v>
      </c>
      <c r="D38" s="99">
        <f t="shared" si="0"/>
        <v>4.65</v>
      </c>
      <c r="E38" s="91">
        <v>4.65</v>
      </c>
      <c r="F38" s="91">
        <v>4.65</v>
      </c>
      <c r="G38" s="102">
        <v>4.65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75"/>
    </row>
    <row r="39" customFormat="1" ht="20.1" customHeight="1" spans="1:20">
      <c r="A39" s="100"/>
      <c r="B39" s="97"/>
      <c r="C39" s="70" t="s">
        <v>136</v>
      </c>
      <c r="D39" s="99">
        <f t="shared" si="0"/>
        <v>3.97</v>
      </c>
      <c r="E39" s="102">
        <v>3.97</v>
      </c>
      <c r="F39" s="102">
        <v>3.97</v>
      </c>
      <c r="G39" s="102">
        <v>3.97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75"/>
    </row>
    <row r="40" customFormat="1" ht="20.1" customHeight="1" spans="1:20">
      <c r="A40" s="100"/>
      <c r="B40" s="97"/>
      <c r="C40" s="70" t="s">
        <v>137</v>
      </c>
      <c r="D40" s="99">
        <f t="shared" si="0"/>
        <v>5.46</v>
      </c>
      <c r="E40" s="106">
        <v>5.46</v>
      </c>
      <c r="F40" s="106">
        <v>5.46</v>
      </c>
      <c r="G40" s="106">
        <v>5.46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75"/>
    </row>
    <row r="41" customFormat="1" ht="20.1" customHeight="1" spans="1:20">
      <c r="A41" s="100"/>
      <c r="B41" s="97"/>
      <c r="C41" s="70" t="s">
        <v>138</v>
      </c>
      <c r="D41" s="99">
        <f t="shared" si="0"/>
        <v>1.65</v>
      </c>
      <c r="E41" s="102">
        <v>1.65</v>
      </c>
      <c r="F41" s="102">
        <v>1.65</v>
      </c>
      <c r="G41" s="102">
        <v>1.65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75"/>
    </row>
    <row r="42" ht="20.1" customHeight="1" spans="1:19">
      <c r="A42" s="100"/>
      <c r="B42" s="97" t="s">
        <v>155</v>
      </c>
      <c r="C42" s="70" t="s">
        <v>156</v>
      </c>
      <c r="D42" s="99">
        <f>D43+D44+D45+D46</f>
        <v>3.54</v>
      </c>
      <c r="E42" s="99">
        <f t="shared" ref="E42:G42" si="6">E43+E44+E45+E46</f>
        <v>3.54</v>
      </c>
      <c r="F42" s="99">
        <f t="shared" si="6"/>
        <v>3.54</v>
      </c>
      <c r="G42" s="99">
        <f t="shared" si="6"/>
        <v>3.54</v>
      </c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customFormat="1" ht="20.1" customHeight="1" spans="1:20">
      <c r="A43" s="100"/>
      <c r="B43" s="97"/>
      <c r="C43" s="70" t="s">
        <v>135</v>
      </c>
      <c r="D43" s="99">
        <f t="shared" si="0"/>
        <v>0.97</v>
      </c>
      <c r="E43" s="91">
        <v>0.97</v>
      </c>
      <c r="F43" s="91">
        <v>0.97</v>
      </c>
      <c r="G43" s="102">
        <v>0.97</v>
      </c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75"/>
    </row>
    <row r="44" customFormat="1" ht="20.1" customHeight="1" spans="1:20">
      <c r="A44" s="100"/>
      <c r="B44" s="97"/>
      <c r="C44" s="70" t="s">
        <v>136</v>
      </c>
      <c r="D44" s="99">
        <f t="shared" si="0"/>
        <v>0.89</v>
      </c>
      <c r="E44" s="102">
        <v>0.89</v>
      </c>
      <c r="F44" s="102">
        <v>0.89</v>
      </c>
      <c r="G44" s="102">
        <v>0.89</v>
      </c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75"/>
    </row>
    <row r="45" customFormat="1" ht="20.1" customHeight="1" spans="1:20">
      <c r="A45" s="100"/>
      <c r="B45" s="97"/>
      <c r="C45" s="70" t="s">
        <v>137</v>
      </c>
      <c r="D45" s="99">
        <f t="shared" si="0"/>
        <v>1.23</v>
      </c>
      <c r="E45" s="107">
        <v>1.23</v>
      </c>
      <c r="F45" s="107">
        <v>1.23</v>
      </c>
      <c r="G45" s="107">
        <v>1.23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75"/>
    </row>
    <row r="46" customFormat="1" ht="20.1" customHeight="1" spans="1:20">
      <c r="A46" s="100"/>
      <c r="B46" s="97"/>
      <c r="C46" s="70" t="s">
        <v>138</v>
      </c>
      <c r="D46" s="99">
        <f t="shared" si="0"/>
        <v>0.45</v>
      </c>
      <c r="E46" s="102">
        <v>0.45</v>
      </c>
      <c r="F46" s="102">
        <v>0.45</v>
      </c>
      <c r="G46" s="102">
        <v>0.45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75"/>
    </row>
    <row r="47" ht="20.1" customHeight="1" spans="1:19">
      <c r="A47" s="100"/>
      <c r="B47" s="97" t="s">
        <v>157</v>
      </c>
      <c r="C47" s="70" t="s">
        <v>158</v>
      </c>
      <c r="D47" s="99">
        <f>D48+D49+D50+D51</f>
        <v>43.48</v>
      </c>
      <c r="E47" s="99">
        <f t="shared" ref="E47:G47" si="7">E48+E49+E50+E51</f>
        <v>43.48</v>
      </c>
      <c r="F47" s="99">
        <f t="shared" si="7"/>
        <v>43.48</v>
      </c>
      <c r="G47" s="99">
        <f t="shared" si="7"/>
        <v>43.48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customFormat="1" ht="20.1" customHeight="1" spans="1:20">
      <c r="A48" s="100"/>
      <c r="B48" s="97"/>
      <c r="C48" s="70" t="s">
        <v>135</v>
      </c>
      <c r="D48" s="99">
        <f t="shared" si="0"/>
        <v>11.91</v>
      </c>
      <c r="E48" s="91">
        <v>11.91</v>
      </c>
      <c r="F48" s="91">
        <v>11.91</v>
      </c>
      <c r="G48" s="102">
        <v>11.91</v>
      </c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75"/>
    </row>
    <row r="49" customFormat="1" ht="20.1" customHeight="1" spans="1:20">
      <c r="A49" s="100"/>
      <c r="B49" s="97"/>
      <c r="C49" s="70" t="s">
        <v>136</v>
      </c>
      <c r="D49" s="99">
        <f t="shared" si="0"/>
        <v>11.28</v>
      </c>
      <c r="E49" s="102">
        <v>11.28</v>
      </c>
      <c r="F49" s="102">
        <v>11.28</v>
      </c>
      <c r="G49" s="102">
        <v>11.28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75"/>
    </row>
    <row r="50" customFormat="1" ht="20.1" customHeight="1" spans="1:20">
      <c r="A50" s="100"/>
      <c r="B50" s="97"/>
      <c r="C50" s="70" t="s">
        <v>137</v>
      </c>
      <c r="D50" s="99">
        <f t="shared" si="0"/>
        <v>16.39</v>
      </c>
      <c r="E50" s="108">
        <v>16.39</v>
      </c>
      <c r="F50" s="108">
        <v>16.39</v>
      </c>
      <c r="G50" s="108">
        <v>16.39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75"/>
    </row>
    <row r="51" customFormat="1" ht="20.1" customHeight="1" spans="1:20">
      <c r="A51" s="100"/>
      <c r="B51" s="97"/>
      <c r="C51" s="70" t="s">
        <v>138</v>
      </c>
      <c r="D51" s="99">
        <f t="shared" si="0"/>
        <v>3.9</v>
      </c>
      <c r="E51" s="102">
        <v>3.9</v>
      </c>
      <c r="F51" s="102">
        <v>3.9</v>
      </c>
      <c r="G51" s="102">
        <v>3.9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75"/>
    </row>
    <row r="52" ht="20.1" customHeight="1" spans="1:19">
      <c r="A52" s="100"/>
      <c r="B52" s="97" t="s">
        <v>159</v>
      </c>
      <c r="C52" s="70" t="s">
        <v>160</v>
      </c>
      <c r="D52" s="99">
        <v>0.5</v>
      </c>
      <c r="E52" s="109">
        <v>0.5</v>
      </c>
      <c r="F52" s="109">
        <v>0.5</v>
      </c>
      <c r="G52" s="109">
        <v>0.5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customFormat="1" ht="20.1" customHeight="1" spans="1:20">
      <c r="A53" s="100"/>
      <c r="B53" s="97"/>
      <c r="C53" s="70" t="s">
        <v>137</v>
      </c>
      <c r="D53" s="99">
        <f t="shared" si="0"/>
        <v>0.5</v>
      </c>
      <c r="E53" s="110">
        <v>0.5</v>
      </c>
      <c r="F53" s="110">
        <v>0.5</v>
      </c>
      <c r="G53" s="110">
        <v>0.5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75"/>
    </row>
    <row r="54" ht="20.1" customHeight="1" spans="1:19">
      <c r="A54" s="100"/>
      <c r="B54" s="97" t="s">
        <v>161</v>
      </c>
      <c r="C54" s="70" t="s">
        <v>162</v>
      </c>
      <c r="D54" s="99">
        <f t="shared" si="0"/>
        <v>210.92</v>
      </c>
      <c r="E54" s="91">
        <v>210.92</v>
      </c>
      <c r="F54" s="91">
        <v>210.92</v>
      </c>
      <c r="G54" s="102">
        <v>210.92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ht="20.1" customHeight="1" spans="1:19">
      <c r="A55" s="96">
        <v>302</v>
      </c>
      <c r="B55" s="97"/>
      <c r="C55" s="98" t="s">
        <v>163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ht="20.1" customHeight="1" spans="1:19">
      <c r="A56" s="100"/>
      <c r="B56" s="97" t="s">
        <v>133</v>
      </c>
      <c r="C56" s="70" t="s">
        <v>164</v>
      </c>
      <c r="D56" s="99">
        <f>D57+D58+D59+D60</f>
        <v>19.19</v>
      </c>
      <c r="E56" s="99">
        <f t="shared" ref="E56:G56" si="8">E57+E58+E59+E60</f>
        <v>19.19</v>
      </c>
      <c r="F56" s="99">
        <f t="shared" si="8"/>
        <v>19.19</v>
      </c>
      <c r="G56" s="99">
        <f t="shared" si="8"/>
        <v>19.19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customFormat="1" ht="20.1" customHeight="1" spans="1:20">
      <c r="A57" s="100"/>
      <c r="B57" s="97"/>
      <c r="C57" s="70" t="s">
        <v>135</v>
      </c>
      <c r="D57" s="99">
        <f t="shared" si="0"/>
        <v>5.47</v>
      </c>
      <c r="E57" s="91">
        <v>5.47</v>
      </c>
      <c r="F57" s="91">
        <v>5.47</v>
      </c>
      <c r="G57" s="102">
        <v>5.47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75"/>
    </row>
    <row r="58" customFormat="1" ht="20.1" customHeight="1" spans="1:20">
      <c r="A58" s="100"/>
      <c r="B58" s="97"/>
      <c r="C58" s="70" t="s">
        <v>136</v>
      </c>
      <c r="D58" s="99">
        <f t="shared" si="0"/>
        <v>5.7</v>
      </c>
      <c r="E58" s="102">
        <v>5.7</v>
      </c>
      <c r="F58" s="102">
        <v>5.7</v>
      </c>
      <c r="G58" s="102">
        <v>5.7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75"/>
    </row>
    <row r="59" customFormat="1" ht="20.1" customHeight="1" spans="1:20">
      <c r="A59" s="100"/>
      <c r="B59" s="97"/>
      <c r="C59" s="70" t="s">
        <v>137</v>
      </c>
      <c r="D59" s="99">
        <f t="shared" si="0"/>
        <v>6.2</v>
      </c>
      <c r="E59" s="111">
        <v>6.2</v>
      </c>
      <c r="F59" s="111">
        <v>6.2</v>
      </c>
      <c r="G59" s="111">
        <v>6.2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75"/>
    </row>
    <row r="60" customFormat="1" ht="20.1" customHeight="1" spans="1:20">
      <c r="A60" s="100"/>
      <c r="B60" s="97"/>
      <c r="C60" s="70" t="s">
        <v>138</v>
      </c>
      <c r="D60" s="99">
        <f t="shared" si="0"/>
        <v>1.82</v>
      </c>
      <c r="E60" s="102">
        <v>1.82</v>
      </c>
      <c r="F60" s="102">
        <v>1.82</v>
      </c>
      <c r="G60" s="102">
        <v>1.82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75"/>
    </row>
    <row r="61" ht="20.1" customHeight="1" spans="1:19">
      <c r="A61" s="100"/>
      <c r="B61" s="97" t="s">
        <v>139</v>
      </c>
      <c r="C61" s="70" t="s">
        <v>165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ht="20.1" customHeight="1" spans="1:19">
      <c r="A62" s="100"/>
      <c r="B62" s="97" t="s">
        <v>141</v>
      </c>
      <c r="C62" s="70" t="s">
        <v>166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ht="20.1" customHeight="1" spans="1:19">
      <c r="A63" s="100"/>
      <c r="B63" s="97" t="s">
        <v>167</v>
      </c>
      <c r="C63" s="70" t="s">
        <v>168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ht="20.1" customHeight="1" spans="1:19">
      <c r="A64" s="100"/>
      <c r="B64" s="97" t="s">
        <v>169</v>
      </c>
      <c r="C64" s="70" t="s">
        <v>170</v>
      </c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ht="20.1" customHeight="1" spans="1:19">
      <c r="A65" s="100"/>
      <c r="B65" s="97" t="s">
        <v>143</v>
      </c>
      <c r="C65" s="70" t="s">
        <v>171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ht="20.1" customHeight="1" spans="1:19">
      <c r="A66" s="100"/>
      <c r="B66" s="97" t="s">
        <v>145</v>
      </c>
      <c r="C66" s="70" t="s">
        <v>172</v>
      </c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ht="20.1" customHeight="1" spans="1:19">
      <c r="A67" s="100"/>
      <c r="B67" s="97" t="s">
        <v>147</v>
      </c>
      <c r="C67" s="70" t="s">
        <v>173</v>
      </c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ht="20.1" customHeight="1" spans="1:19">
      <c r="A68" s="100"/>
      <c r="B68" s="97" t="s">
        <v>149</v>
      </c>
      <c r="C68" s="70" t="s">
        <v>174</v>
      </c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ht="20.1" customHeight="1" spans="1:19">
      <c r="A69" s="100"/>
      <c r="B69" s="97" t="s">
        <v>153</v>
      </c>
      <c r="C69" s="70" t="s">
        <v>175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ht="20.1" customHeight="1" spans="1:19">
      <c r="A70" s="100"/>
      <c r="B70" s="97" t="s">
        <v>155</v>
      </c>
      <c r="C70" s="70" t="s">
        <v>176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ht="20.1" customHeight="1" spans="1:19">
      <c r="A71" s="100"/>
      <c r="B71" s="97" t="s">
        <v>157</v>
      </c>
      <c r="C71" s="70" t="s">
        <v>177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ht="14.25" spans="1:19">
      <c r="A72" s="100"/>
      <c r="B72" s="97" t="s">
        <v>159</v>
      </c>
      <c r="C72" s="70" t="s">
        <v>178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ht="14.25" spans="1:19">
      <c r="A73" s="100"/>
      <c r="B73" s="97" t="s">
        <v>179</v>
      </c>
      <c r="C73" s="70" t="s">
        <v>180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ht="14.25" spans="1:19">
      <c r="A74" s="100"/>
      <c r="B74" s="97" t="s">
        <v>181</v>
      </c>
      <c r="C74" s="70" t="s">
        <v>182</v>
      </c>
      <c r="D74" s="99">
        <f>D75+D76+D77+D78</f>
        <v>0.47</v>
      </c>
      <c r="E74" s="99">
        <f t="shared" ref="E74:G74" si="9">E75+E76+E77+E78</f>
        <v>0.47</v>
      </c>
      <c r="F74" s="99">
        <f t="shared" si="9"/>
        <v>0.47</v>
      </c>
      <c r="G74" s="99">
        <f t="shared" si="9"/>
        <v>0.47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customFormat="1" ht="14.25" spans="1:20">
      <c r="A75" s="100"/>
      <c r="B75" s="97"/>
      <c r="C75" s="70" t="s">
        <v>135</v>
      </c>
      <c r="D75" s="99">
        <f t="shared" ref="D75:D123" si="10">E75</f>
        <v>0.12</v>
      </c>
      <c r="E75" s="91">
        <v>0.12</v>
      </c>
      <c r="F75" s="91">
        <v>0.12</v>
      </c>
      <c r="G75" s="102">
        <v>0.12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75"/>
    </row>
    <row r="76" customFormat="1" ht="14.25" spans="1:20">
      <c r="A76" s="100"/>
      <c r="B76" s="97"/>
      <c r="C76" s="70" t="s">
        <v>136</v>
      </c>
      <c r="D76" s="99">
        <f t="shared" si="10"/>
        <v>0.13</v>
      </c>
      <c r="E76" s="99">
        <v>0.13</v>
      </c>
      <c r="F76" s="99">
        <v>0.13</v>
      </c>
      <c r="G76" s="99">
        <v>0.13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75"/>
    </row>
    <row r="77" customFormat="1" ht="14.25" spans="1:20">
      <c r="A77" s="100"/>
      <c r="B77" s="97"/>
      <c r="C77" s="70" t="s">
        <v>137</v>
      </c>
      <c r="D77" s="99">
        <f t="shared" si="10"/>
        <v>0.18</v>
      </c>
      <c r="E77" s="120">
        <v>0.18</v>
      </c>
      <c r="F77" s="120">
        <v>0.18</v>
      </c>
      <c r="G77" s="120">
        <v>0.18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75"/>
    </row>
    <row r="78" customFormat="1" ht="14.25" spans="1:20">
      <c r="A78" s="100"/>
      <c r="B78" s="97"/>
      <c r="C78" s="70" t="s">
        <v>138</v>
      </c>
      <c r="D78" s="99">
        <f t="shared" si="10"/>
        <v>0.04</v>
      </c>
      <c r="E78" s="102">
        <v>0.04</v>
      </c>
      <c r="F78" s="102">
        <v>0.04</v>
      </c>
      <c r="G78" s="102">
        <v>0.04</v>
      </c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75"/>
    </row>
    <row r="79" ht="14.25" spans="1:19">
      <c r="A79" s="100"/>
      <c r="B79" s="97" t="s">
        <v>183</v>
      </c>
      <c r="C79" s="70" t="s">
        <v>184</v>
      </c>
      <c r="D79" s="99">
        <v>2</v>
      </c>
      <c r="E79" s="99">
        <v>2</v>
      </c>
      <c r="F79" s="99">
        <v>2</v>
      </c>
      <c r="G79" s="99">
        <v>2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customFormat="1" ht="14.25" spans="1:20">
      <c r="A80" s="100"/>
      <c r="B80" s="97"/>
      <c r="C80" s="70" t="s">
        <v>136</v>
      </c>
      <c r="D80" s="99">
        <f t="shared" si="10"/>
        <v>2</v>
      </c>
      <c r="E80" s="99">
        <v>2</v>
      </c>
      <c r="F80" s="99">
        <v>2</v>
      </c>
      <c r="G80" s="99">
        <v>2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75"/>
    </row>
    <row r="81" ht="14.25" spans="1:19">
      <c r="A81" s="100"/>
      <c r="B81" s="97" t="s">
        <v>185</v>
      </c>
      <c r="C81" s="70" t="s">
        <v>186</v>
      </c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ht="14.25" spans="1:19">
      <c r="A82" s="100"/>
      <c r="B82" s="97" t="s">
        <v>187</v>
      </c>
      <c r="C82" s="70" t="s">
        <v>188</v>
      </c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ht="14.25" spans="1:19">
      <c r="A83" s="100"/>
      <c r="B83" s="97" t="s">
        <v>189</v>
      </c>
      <c r="C83" s="70" t="s">
        <v>190</v>
      </c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ht="14.25" spans="1:19">
      <c r="A84" s="100"/>
      <c r="B84" s="97" t="s">
        <v>191</v>
      </c>
      <c r="C84" s="70" t="s">
        <v>192</v>
      </c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ht="14.25" spans="1:19">
      <c r="A85" s="100"/>
      <c r="B85" s="97" t="s">
        <v>193</v>
      </c>
      <c r="C85" s="70" t="s">
        <v>194</v>
      </c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ht="14.25" spans="1:19">
      <c r="A86" s="100"/>
      <c r="B86" s="97" t="s">
        <v>195</v>
      </c>
      <c r="C86" s="70" t="s">
        <v>196</v>
      </c>
      <c r="D86" s="99">
        <f>D87+D88+D89+D90</f>
        <v>11.37</v>
      </c>
      <c r="E86" s="99">
        <f t="shared" ref="E86:G86" si="11">E87+E88+E89+E90</f>
        <v>11.37</v>
      </c>
      <c r="F86" s="99">
        <f t="shared" si="11"/>
        <v>11.37</v>
      </c>
      <c r="G86" s="99">
        <f t="shared" si="11"/>
        <v>11.37</v>
      </c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customFormat="1" ht="14.25" spans="1:20">
      <c r="A87" s="100"/>
      <c r="B87" s="97"/>
      <c r="C87" s="70" t="s">
        <v>135</v>
      </c>
      <c r="D87" s="99">
        <f t="shared" si="10"/>
        <v>3.11</v>
      </c>
      <c r="E87" s="91">
        <v>3.11</v>
      </c>
      <c r="F87" s="91">
        <v>3.11</v>
      </c>
      <c r="G87" s="102">
        <v>3.11</v>
      </c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75"/>
    </row>
    <row r="88" customFormat="1" ht="14.25" spans="1:20">
      <c r="A88" s="100"/>
      <c r="B88" s="97"/>
      <c r="C88" s="70" t="s">
        <v>136</v>
      </c>
      <c r="D88" s="99">
        <f t="shared" si="10"/>
        <v>2.95</v>
      </c>
      <c r="E88" s="99">
        <v>2.95</v>
      </c>
      <c r="F88" s="99">
        <v>2.95</v>
      </c>
      <c r="G88" s="99">
        <v>2.95</v>
      </c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75"/>
    </row>
    <row r="89" customFormat="1" ht="14.25" spans="1:20">
      <c r="A89" s="100"/>
      <c r="B89" s="97"/>
      <c r="C89" s="70" t="s">
        <v>137</v>
      </c>
      <c r="D89" s="99">
        <f t="shared" si="10"/>
        <v>4.29</v>
      </c>
      <c r="E89" s="121">
        <v>4.29</v>
      </c>
      <c r="F89" s="121">
        <v>4.29</v>
      </c>
      <c r="G89" s="121">
        <v>4.29</v>
      </c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75"/>
    </row>
    <row r="90" customFormat="1" ht="14.25" spans="1:20">
      <c r="A90" s="100"/>
      <c r="B90" s="97"/>
      <c r="C90" s="70" t="s">
        <v>138</v>
      </c>
      <c r="D90" s="99">
        <f t="shared" si="10"/>
        <v>1.02</v>
      </c>
      <c r="E90" s="102">
        <v>1.02</v>
      </c>
      <c r="F90" s="102">
        <v>1.02</v>
      </c>
      <c r="G90" s="102">
        <v>1.02</v>
      </c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75"/>
    </row>
    <row r="91" ht="14.25" spans="1:19">
      <c r="A91" s="100"/>
      <c r="B91" s="97" t="s">
        <v>197</v>
      </c>
      <c r="C91" s="70" t="s">
        <v>198</v>
      </c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ht="14.25" spans="1:19">
      <c r="A92" s="100"/>
      <c r="B92" s="97" t="s">
        <v>199</v>
      </c>
      <c r="C92" s="70" t="s">
        <v>200</v>
      </c>
      <c r="D92" s="99">
        <f>D93+D94</f>
        <v>2.66</v>
      </c>
      <c r="E92" s="99">
        <f t="shared" ref="E92:G92" si="12">E93+E94</f>
        <v>2.66</v>
      </c>
      <c r="F92" s="99">
        <f t="shared" si="12"/>
        <v>2.66</v>
      </c>
      <c r="G92" s="99">
        <f t="shared" si="12"/>
        <v>2.66</v>
      </c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customFormat="1" ht="14.25" spans="1:20">
      <c r="A93" s="100"/>
      <c r="B93" s="97"/>
      <c r="C93" s="70" t="s">
        <v>135</v>
      </c>
      <c r="D93" s="99">
        <f t="shared" si="10"/>
        <v>1.33</v>
      </c>
      <c r="E93" s="91">
        <v>1.33</v>
      </c>
      <c r="F93" s="91">
        <v>1.33</v>
      </c>
      <c r="G93" s="102">
        <v>1.33</v>
      </c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75"/>
    </row>
    <row r="94" customFormat="1" ht="14.25" spans="1:20">
      <c r="A94" s="100"/>
      <c r="B94" s="97"/>
      <c r="C94" s="70" t="s">
        <v>137</v>
      </c>
      <c r="D94" s="99">
        <f t="shared" si="10"/>
        <v>1.33</v>
      </c>
      <c r="E94" s="122">
        <v>1.33</v>
      </c>
      <c r="F94" s="122">
        <v>1.33</v>
      </c>
      <c r="G94" s="122">
        <v>1.33</v>
      </c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75"/>
    </row>
    <row r="95" ht="14.25" spans="1:19">
      <c r="A95" s="100"/>
      <c r="B95" s="97" t="s">
        <v>201</v>
      </c>
      <c r="C95" s="70" t="s">
        <v>202</v>
      </c>
      <c r="D95" s="99">
        <f>D96+D97+D98</f>
        <v>40.56</v>
      </c>
      <c r="E95" s="99">
        <f t="shared" ref="E95:G95" si="13">E96+E97+E98</f>
        <v>40.56</v>
      </c>
      <c r="F95" s="99">
        <f t="shared" si="13"/>
        <v>40.56</v>
      </c>
      <c r="G95" s="99">
        <f t="shared" si="13"/>
        <v>40.56</v>
      </c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</row>
    <row r="96" customFormat="1" ht="14.25" spans="1:20">
      <c r="A96" s="100"/>
      <c r="B96" s="97"/>
      <c r="C96" s="70" t="s">
        <v>135</v>
      </c>
      <c r="D96" s="99">
        <f t="shared" si="10"/>
        <v>15.96</v>
      </c>
      <c r="E96" s="91">
        <v>15.96</v>
      </c>
      <c r="F96" s="91">
        <v>15.96</v>
      </c>
      <c r="G96" s="102">
        <v>15.96</v>
      </c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75"/>
    </row>
    <row r="97" customFormat="1" ht="14.25" spans="1:20">
      <c r="A97" s="100"/>
      <c r="B97" s="97"/>
      <c r="C97" s="70" t="s">
        <v>136</v>
      </c>
      <c r="D97" s="99">
        <f t="shared" si="10"/>
        <v>17.52</v>
      </c>
      <c r="E97" s="102">
        <v>17.52</v>
      </c>
      <c r="F97" s="102">
        <v>17.52</v>
      </c>
      <c r="G97" s="102">
        <v>17.52</v>
      </c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75"/>
    </row>
    <row r="98" customFormat="1" ht="14.25" spans="1:20">
      <c r="A98" s="100"/>
      <c r="B98" s="97"/>
      <c r="C98" s="70" t="s">
        <v>138</v>
      </c>
      <c r="D98" s="99">
        <f t="shared" si="10"/>
        <v>7.08</v>
      </c>
      <c r="E98" s="102">
        <v>7.08</v>
      </c>
      <c r="F98" s="102">
        <v>7.08</v>
      </c>
      <c r="G98" s="102">
        <v>7.08</v>
      </c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75"/>
    </row>
    <row r="99" ht="14.25" spans="1:19">
      <c r="A99" s="100"/>
      <c r="B99" s="97" t="s">
        <v>203</v>
      </c>
      <c r="C99" s="70" t="s">
        <v>204</v>
      </c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</row>
    <row r="100" ht="14.25" spans="1:19">
      <c r="A100" s="100"/>
      <c r="B100" s="97" t="s">
        <v>161</v>
      </c>
      <c r="C100" s="70" t="s">
        <v>205</v>
      </c>
      <c r="D100" s="99">
        <v>35.93</v>
      </c>
      <c r="E100" s="99">
        <v>35.93</v>
      </c>
      <c r="F100" s="99">
        <v>35.93</v>
      </c>
      <c r="G100" s="99">
        <v>35.93</v>
      </c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</row>
    <row r="101" customFormat="1" ht="14.25" spans="1:20">
      <c r="A101" s="100"/>
      <c r="B101" s="97"/>
      <c r="C101" s="70" t="s">
        <v>136</v>
      </c>
      <c r="D101" s="99">
        <f t="shared" si="10"/>
        <v>35.93</v>
      </c>
      <c r="E101" s="102">
        <v>35.93</v>
      </c>
      <c r="F101" s="102">
        <v>35.93</v>
      </c>
      <c r="G101" s="102">
        <v>35.93</v>
      </c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75"/>
    </row>
    <row r="102" ht="14.25" spans="1:19">
      <c r="A102" s="96">
        <v>303</v>
      </c>
      <c r="B102" s="97"/>
      <c r="C102" s="98" t="s">
        <v>206</v>
      </c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</row>
    <row r="103" ht="14.25" spans="1:19">
      <c r="A103" s="100"/>
      <c r="B103" s="97" t="s">
        <v>133</v>
      </c>
      <c r="C103" s="70" t="s">
        <v>207</v>
      </c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</row>
    <row r="104" ht="14.25" spans="1:19">
      <c r="A104" s="100"/>
      <c r="B104" s="97" t="s">
        <v>139</v>
      </c>
      <c r="C104" s="70" t="s">
        <v>208</v>
      </c>
      <c r="D104" s="99">
        <f>D105+D106+D107</f>
        <v>7.39</v>
      </c>
      <c r="E104" s="99">
        <f t="shared" ref="E104:G104" si="14">E105+E106+E107</f>
        <v>7.39</v>
      </c>
      <c r="F104" s="99">
        <f t="shared" si="14"/>
        <v>7.39</v>
      </c>
      <c r="G104" s="99">
        <f t="shared" si="14"/>
        <v>7.39</v>
      </c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</row>
    <row r="105" customFormat="1" ht="14.25" spans="1:20">
      <c r="A105" s="100"/>
      <c r="B105" s="97"/>
      <c r="C105" s="70" t="s">
        <v>135</v>
      </c>
      <c r="D105" s="99">
        <f t="shared" si="10"/>
        <v>4.03</v>
      </c>
      <c r="E105" s="91">
        <v>4.03</v>
      </c>
      <c r="F105" s="91">
        <v>4.03</v>
      </c>
      <c r="G105" s="102">
        <v>4.03</v>
      </c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75"/>
    </row>
    <row r="106" customFormat="1" ht="14.25" spans="1:20">
      <c r="A106" s="100"/>
      <c r="B106" s="97"/>
      <c r="C106" s="70" t="s">
        <v>136</v>
      </c>
      <c r="D106" s="99">
        <v>1.34</v>
      </c>
      <c r="E106" s="99">
        <v>1.34</v>
      </c>
      <c r="F106" s="99">
        <v>1.34</v>
      </c>
      <c r="G106" s="99">
        <v>1.34</v>
      </c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75"/>
    </row>
    <row r="107" customFormat="1" ht="14.25" spans="1:20">
      <c r="A107" s="100"/>
      <c r="B107" s="97"/>
      <c r="C107" s="70" t="s">
        <v>138</v>
      </c>
      <c r="D107" s="99">
        <f t="shared" si="10"/>
        <v>2.02</v>
      </c>
      <c r="E107" s="102">
        <v>2.02</v>
      </c>
      <c r="F107" s="102">
        <v>2.02</v>
      </c>
      <c r="G107" s="102">
        <v>2.02</v>
      </c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75"/>
    </row>
    <row r="108" ht="14.25" spans="1:19">
      <c r="A108" s="100"/>
      <c r="B108" s="97" t="s">
        <v>141</v>
      </c>
      <c r="C108" s="70" t="s">
        <v>209</v>
      </c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</row>
    <row r="109" ht="14.25" spans="1:19">
      <c r="A109" s="100"/>
      <c r="B109" s="97" t="s">
        <v>167</v>
      </c>
      <c r="C109" s="70" t="s">
        <v>210</v>
      </c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</row>
    <row r="110" ht="14.25" spans="1:19">
      <c r="A110" s="100"/>
      <c r="B110" s="97" t="s">
        <v>169</v>
      </c>
      <c r="C110" s="70" t="s">
        <v>211</v>
      </c>
      <c r="D110" s="99">
        <f>D111+D112+D113</f>
        <v>16.17</v>
      </c>
      <c r="E110" s="109"/>
      <c r="F110" s="109"/>
      <c r="G110" s="10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</row>
    <row r="111" customFormat="1" ht="14.25" spans="1:20">
      <c r="A111" s="100"/>
      <c r="B111" s="97"/>
      <c r="C111" s="70" t="s">
        <v>135</v>
      </c>
      <c r="D111" s="99">
        <f t="shared" si="10"/>
        <v>14.02</v>
      </c>
      <c r="E111" s="91">
        <v>14.02</v>
      </c>
      <c r="F111" s="91">
        <v>14.02</v>
      </c>
      <c r="G111" s="102">
        <v>14.02</v>
      </c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75"/>
    </row>
    <row r="112" customFormat="1" ht="14.25" spans="1:20">
      <c r="A112" s="100"/>
      <c r="B112" s="97"/>
      <c r="C112" s="70" t="s">
        <v>136</v>
      </c>
      <c r="D112" s="99">
        <f t="shared" si="10"/>
        <v>1.65</v>
      </c>
      <c r="E112" s="102">
        <v>1.65</v>
      </c>
      <c r="F112" s="102">
        <v>1.65</v>
      </c>
      <c r="G112" s="102">
        <v>1.65</v>
      </c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75"/>
    </row>
    <row r="113" customFormat="1" ht="14.25" spans="1:20">
      <c r="A113" s="100"/>
      <c r="B113" s="97"/>
      <c r="C113" s="70" t="s">
        <v>137</v>
      </c>
      <c r="D113" s="99">
        <f t="shared" si="10"/>
        <v>0.5</v>
      </c>
      <c r="E113" s="123">
        <v>0.5</v>
      </c>
      <c r="F113" s="123">
        <v>0.5</v>
      </c>
      <c r="G113" s="123">
        <v>0.5</v>
      </c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75"/>
    </row>
    <row r="114" ht="14.25" spans="1:19">
      <c r="A114" s="100"/>
      <c r="B114" s="97" t="s">
        <v>143</v>
      </c>
      <c r="C114" s="70" t="s">
        <v>212</v>
      </c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</row>
    <row r="115" ht="14.25" spans="1:19">
      <c r="A115" s="100"/>
      <c r="B115" s="97" t="s">
        <v>145</v>
      </c>
      <c r="C115" s="70" t="s">
        <v>213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</row>
    <row r="116" ht="14.25" spans="1:19">
      <c r="A116" s="100"/>
      <c r="B116" s="97" t="s">
        <v>147</v>
      </c>
      <c r="C116" s="70" t="s">
        <v>214</v>
      </c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</row>
    <row r="117" ht="14.25" spans="1:19">
      <c r="A117" s="100"/>
      <c r="B117" s="97" t="s">
        <v>149</v>
      </c>
      <c r="C117" s="70" t="s">
        <v>215</v>
      </c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</row>
    <row r="118" ht="14.25" spans="1:19">
      <c r="A118" s="100"/>
      <c r="B118" s="97" t="s">
        <v>151</v>
      </c>
      <c r="C118" s="70" t="s">
        <v>216</v>
      </c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</row>
    <row r="119" ht="14.25" spans="1:19">
      <c r="A119" s="100"/>
      <c r="B119" s="97" t="s">
        <v>161</v>
      </c>
      <c r="C119" s="70" t="s">
        <v>217</v>
      </c>
      <c r="D119" s="99">
        <f>D120+D121+D122+D123</f>
        <v>819.36</v>
      </c>
      <c r="E119" s="99">
        <f t="shared" ref="E119:G119" si="15">E120+E121+E122+E123</f>
        <v>819.36</v>
      </c>
      <c r="F119" s="99">
        <f t="shared" si="15"/>
        <v>819.36</v>
      </c>
      <c r="G119" s="99">
        <f t="shared" si="15"/>
        <v>819.36</v>
      </c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</row>
    <row r="120" ht="14.25" spans="1:19">
      <c r="A120" s="100"/>
      <c r="B120" s="97"/>
      <c r="C120" s="70" t="s">
        <v>135</v>
      </c>
      <c r="D120" s="99">
        <f t="shared" si="10"/>
        <v>0.74</v>
      </c>
      <c r="E120" s="91">
        <v>0.74</v>
      </c>
      <c r="F120" s="91">
        <v>0.74</v>
      </c>
      <c r="G120" s="102">
        <v>0.74</v>
      </c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</row>
    <row r="121" customFormat="1" ht="14.25" spans="1:20">
      <c r="A121" s="100"/>
      <c r="B121" s="97"/>
      <c r="C121" s="70" t="s">
        <v>136</v>
      </c>
      <c r="D121" s="99">
        <v>169.3</v>
      </c>
      <c r="E121" s="99">
        <v>169.3</v>
      </c>
      <c r="F121" s="99">
        <v>169.3</v>
      </c>
      <c r="G121" s="99">
        <v>169.3</v>
      </c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75"/>
    </row>
    <row r="122" ht="14.25" spans="1:19">
      <c r="A122" s="100"/>
      <c r="B122" s="97"/>
      <c r="C122" s="70" t="s">
        <v>137</v>
      </c>
      <c r="D122" s="99">
        <f t="shared" si="10"/>
        <v>649.31</v>
      </c>
      <c r="E122" s="124">
        <v>649.31</v>
      </c>
      <c r="F122" s="124">
        <v>649.31</v>
      </c>
      <c r="G122" s="124">
        <v>649.31</v>
      </c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</row>
    <row r="123" ht="14.25" spans="1:19">
      <c r="A123" s="100"/>
      <c r="B123" s="97"/>
      <c r="C123" s="70" t="s">
        <v>138</v>
      </c>
      <c r="D123" s="99">
        <f t="shared" si="10"/>
        <v>0.01</v>
      </c>
      <c r="E123" s="102">
        <v>0.01</v>
      </c>
      <c r="F123" s="102">
        <v>0.01</v>
      </c>
      <c r="G123" s="102">
        <v>0.01</v>
      </c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J19" sqref="J19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218</v>
      </c>
      <c r="B1" s="3"/>
      <c r="C1" s="3"/>
      <c r="D1" s="3"/>
      <c r="E1" s="3"/>
      <c r="F1" s="3"/>
      <c r="G1" s="3"/>
    </row>
    <row r="2" spans="1:7">
      <c r="A2" s="4" t="s">
        <v>219</v>
      </c>
      <c r="B2" s="59"/>
      <c r="C2" s="59"/>
      <c r="D2" s="59"/>
      <c r="E2" s="1"/>
      <c r="F2" s="1"/>
      <c r="G2" s="27" t="s">
        <v>2</v>
      </c>
    </row>
    <row r="3" spans="1:7">
      <c r="A3" s="62" t="s">
        <v>220</v>
      </c>
      <c r="B3" s="62"/>
      <c r="C3" s="62"/>
      <c r="D3" s="62"/>
      <c r="E3" s="60" t="s">
        <v>221</v>
      </c>
      <c r="F3" s="61"/>
      <c r="G3" s="63"/>
    </row>
    <row r="4" spans="1:7">
      <c r="A4" s="64" t="s">
        <v>115</v>
      </c>
      <c r="B4" s="64" t="s">
        <v>116</v>
      </c>
      <c r="C4" s="64" t="s">
        <v>222</v>
      </c>
      <c r="D4" s="64" t="s">
        <v>223</v>
      </c>
      <c r="E4" s="8" t="s">
        <v>117</v>
      </c>
      <c r="F4" s="8" t="s">
        <v>71</v>
      </c>
      <c r="G4" s="8" t="s">
        <v>72</v>
      </c>
    </row>
    <row r="5" spans="1:7">
      <c r="A5" s="64" t="s">
        <v>224</v>
      </c>
      <c r="B5" s="64" t="s">
        <v>225</v>
      </c>
      <c r="C5" s="64" t="s">
        <v>226</v>
      </c>
      <c r="D5" s="64" t="s">
        <v>227</v>
      </c>
      <c r="E5" s="64" t="s">
        <v>228</v>
      </c>
      <c r="F5" s="64" t="s">
        <v>229</v>
      </c>
      <c r="G5" s="64" t="s">
        <v>230</v>
      </c>
    </row>
    <row r="6" spans="1:7">
      <c r="A6" s="71"/>
      <c r="B6" s="71"/>
      <c r="C6" s="71"/>
      <c r="D6" s="74" t="s">
        <v>231</v>
      </c>
      <c r="E6" s="68"/>
      <c r="F6" s="68"/>
      <c r="G6" s="68"/>
    </row>
    <row r="7" spans="1:7">
      <c r="A7" s="71"/>
      <c r="B7" s="71"/>
      <c r="C7" s="71"/>
      <c r="D7" s="71"/>
      <c r="E7" s="68"/>
      <c r="F7" s="68"/>
      <c r="G7" s="68"/>
    </row>
    <row r="8" ht="12" customHeight="1" spans="1:7">
      <c r="A8" s="71"/>
      <c r="B8" s="71"/>
      <c r="C8" s="71"/>
      <c r="D8" s="71"/>
      <c r="E8" s="68"/>
      <c r="F8" s="68"/>
      <c r="G8" s="68"/>
    </row>
    <row r="9" spans="1:7">
      <c r="A9" s="71"/>
      <c r="B9" s="71"/>
      <c r="C9" s="71"/>
      <c r="D9" s="71"/>
      <c r="E9" s="68"/>
      <c r="F9" s="68"/>
      <c r="G9" s="68"/>
    </row>
    <row r="10" spans="1:7">
      <c r="A10" s="71"/>
      <c r="B10" s="71"/>
      <c r="C10" s="71"/>
      <c r="D10" s="71"/>
      <c r="E10" s="68"/>
      <c r="F10" s="68"/>
      <c r="G10" s="68"/>
    </row>
    <row r="11" spans="1:7">
      <c r="A11" s="71"/>
      <c r="B11" s="71"/>
      <c r="C11" s="71"/>
      <c r="D11" s="71"/>
      <c r="E11" s="68"/>
      <c r="F11" s="68"/>
      <c r="G11" s="68"/>
    </row>
    <row r="12" spans="1:7">
      <c r="A12" s="71"/>
      <c r="B12" s="71"/>
      <c r="C12" s="71"/>
      <c r="D12" s="71"/>
      <c r="E12" s="68"/>
      <c r="F12" s="68"/>
      <c r="G12" s="68"/>
    </row>
    <row r="13" spans="1:7">
      <c r="A13" s="71"/>
      <c r="B13" s="71"/>
      <c r="C13" s="71"/>
      <c r="D13" s="71"/>
      <c r="E13" s="68"/>
      <c r="F13" s="68"/>
      <c r="G13" s="68"/>
    </row>
    <row r="14" spans="1:7">
      <c r="A14" s="71"/>
      <c r="B14" s="71"/>
      <c r="C14" s="71"/>
      <c r="D14" s="71"/>
      <c r="E14" s="68"/>
      <c r="F14" s="68"/>
      <c r="G14" s="68"/>
    </row>
    <row r="15" spans="1:7">
      <c r="A15" s="71"/>
      <c r="B15" s="71"/>
      <c r="C15" s="71"/>
      <c r="D15" s="71"/>
      <c r="E15" s="68"/>
      <c r="F15" s="68"/>
      <c r="G15" s="68"/>
    </row>
    <row r="16" spans="1:7">
      <c r="A16" s="71"/>
      <c r="B16" s="71"/>
      <c r="C16" s="71"/>
      <c r="D16" s="71"/>
      <c r="E16" s="68"/>
      <c r="F16" s="68"/>
      <c r="G16" s="68"/>
    </row>
    <row r="17" spans="1:7">
      <c r="A17" s="71"/>
      <c r="B17" s="71"/>
      <c r="C17" s="71"/>
      <c r="D17" s="71"/>
      <c r="E17" s="68"/>
      <c r="F17" s="68"/>
      <c r="G17" s="68"/>
    </row>
    <row r="18" spans="1:7">
      <c r="A18" s="71"/>
      <c r="B18" s="71"/>
      <c r="C18" s="71"/>
      <c r="D18" s="71"/>
      <c r="E18" s="68"/>
      <c r="F18" s="68"/>
      <c r="G18" s="68"/>
    </row>
    <row r="19" spans="1:7">
      <c r="A19" s="71"/>
      <c r="B19" s="71"/>
      <c r="C19" s="71"/>
      <c r="D19" s="71"/>
      <c r="E19" s="68"/>
      <c r="F19" s="68"/>
      <c r="G19" s="68"/>
    </row>
    <row r="20" spans="1:7">
      <c r="A20" s="71"/>
      <c r="B20" s="71"/>
      <c r="C20" s="71"/>
      <c r="D20" s="71"/>
      <c r="E20" s="68"/>
      <c r="F20" s="68"/>
      <c r="G20" s="68"/>
    </row>
    <row r="21" spans="1:7">
      <c r="A21" s="71"/>
      <c r="B21" s="71"/>
      <c r="C21" s="71"/>
      <c r="D21" s="71"/>
      <c r="E21" s="68"/>
      <c r="F21" s="68"/>
      <c r="G21" s="68"/>
    </row>
    <row r="22" spans="1:7">
      <c r="A22" s="71"/>
      <c r="B22" s="71"/>
      <c r="C22" s="71"/>
      <c r="D22" s="71"/>
      <c r="E22" s="68"/>
      <c r="F22" s="68"/>
      <c r="G22" s="68"/>
    </row>
    <row r="23" spans="1:7">
      <c r="A23" s="71"/>
      <c r="B23" s="71"/>
      <c r="C23" s="71"/>
      <c r="D23" s="71"/>
      <c r="E23" s="68"/>
      <c r="F23" s="68"/>
      <c r="G23" s="68"/>
    </row>
    <row r="24" spans="1:7">
      <c r="A24" s="71"/>
      <c r="B24" s="71"/>
      <c r="C24" s="71"/>
      <c r="D24" s="71"/>
      <c r="E24" s="68"/>
      <c r="F24" s="68"/>
      <c r="G24" s="68"/>
    </row>
    <row r="25" spans="1:7">
      <c r="A25" s="71"/>
      <c r="B25" s="71"/>
      <c r="C25" s="71"/>
      <c r="D25" s="71"/>
      <c r="E25" s="68"/>
      <c r="F25" s="68"/>
      <c r="G25" s="68"/>
    </row>
    <row r="26" spans="1:7">
      <c r="A26" s="71"/>
      <c r="B26" s="71"/>
      <c r="C26" s="71"/>
      <c r="D26" s="71"/>
      <c r="E26" s="68"/>
      <c r="F26" s="68"/>
      <c r="G26" s="68"/>
    </row>
    <row r="27" spans="1:7">
      <c r="A27" s="71"/>
      <c r="B27" s="71"/>
      <c r="C27" s="71"/>
      <c r="D27" s="71"/>
      <c r="E27" s="68"/>
      <c r="F27" s="68"/>
      <c r="G27" s="68"/>
    </row>
    <row r="28" spans="1:7">
      <c r="A28" s="71"/>
      <c r="B28" s="71"/>
      <c r="C28" s="71"/>
      <c r="D28" s="71"/>
      <c r="E28" s="68"/>
      <c r="F28" s="68"/>
      <c r="G28" s="68"/>
    </row>
    <row r="29" spans="1:7">
      <c r="A29" s="71"/>
      <c r="B29" s="71"/>
      <c r="C29" s="71"/>
      <c r="D29" s="71"/>
      <c r="E29" s="68"/>
      <c r="F29" s="68"/>
      <c r="G29" s="68"/>
    </row>
    <row r="30" spans="1:7">
      <c r="A30" s="71"/>
      <c r="B30" s="71"/>
      <c r="C30" s="71"/>
      <c r="D30" s="71"/>
      <c r="E30" s="68"/>
      <c r="F30" s="68"/>
      <c r="G30" s="68"/>
    </row>
    <row r="31" spans="1:7">
      <c r="A31" s="71"/>
      <c r="B31" s="71"/>
      <c r="C31" s="71"/>
      <c r="D31" s="71"/>
      <c r="E31" s="68"/>
      <c r="F31" s="68"/>
      <c r="G31" s="68"/>
    </row>
    <row r="32" spans="1:7">
      <c r="A32" s="71"/>
      <c r="B32" s="71"/>
      <c r="C32" s="71"/>
      <c r="D32" s="71"/>
      <c r="E32" s="68"/>
      <c r="F32" s="68"/>
      <c r="G32" s="68"/>
    </row>
    <row r="33" spans="1:7">
      <c r="A33" s="71"/>
      <c r="B33" s="71"/>
      <c r="C33" s="71"/>
      <c r="D33" s="71"/>
      <c r="E33" s="68"/>
      <c r="F33" s="68"/>
      <c r="G33" s="68"/>
    </row>
    <row r="34" spans="1:7">
      <c r="A34" s="71"/>
      <c r="B34" s="71"/>
      <c r="C34" s="71"/>
      <c r="D34" s="71"/>
      <c r="E34" s="68"/>
      <c r="F34" s="68"/>
      <c r="G34" s="68"/>
    </row>
    <row r="35" spans="1:7">
      <c r="A35" s="71"/>
      <c r="B35" s="71"/>
      <c r="C35" s="71"/>
      <c r="D35" s="71"/>
      <c r="E35" s="68"/>
      <c r="F35" s="68"/>
      <c r="G35" s="68"/>
    </row>
    <row r="36" spans="1:7">
      <c r="A36" s="71"/>
      <c r="B36" s="71"/>
      <c r="C36" s="71"/>
      <c r="D36" s="71"/>
      <c r="E36" s="68"/>
      <c r="F36" s="68"/>
      <c r="G36" s="68"/>
    </row>
    <row r="37" spans="1:7">
      <c r="A37" s="71"/>
      <c r="B37" s="71"/>
      <c r="C37" s="71"/>
      <c r="D37" s="71"/>
      <c r="E37" s="68"/>
      <c r="F37" s="68"/>
      <c r="G37" s="68"/>
    </row>
    <row r="38" spans="1:7">
      <c r="A38" s="71"/>
      <c r="B38" s="71"/>
      <c r="C38" s="71"/>
      <c r="D38" s="71"/>
      <c r="E38" s="68"/>
      <c r="F38" s="68"/>
      <c r="G38" s="68"/>
    </row>
    <row r="39" spans="1:7">
      <c r="A39" s="71"/>
      <c r="B39" s="71"/>
      <c r="C39" s="71"/>
      <c r="D39" s="71"/>
      <c r="E39" s="68"/>
      <c r="F39" s="68"/>
      <c r="G39" s="68"/>
    </row>
    <row r="40" spans="1:7">
      <c r="A40" s="71"/>
      <c r="B40" s="71"/>
      <c r="C40" s="71"/>
      <c r="D40" s="71"/>
      <c r="E40" s="68"/>
      <c r="F40" s="68"/>
      <c r="G40" s="68"/>
    </row>
    <row r="41" spans="1:7">
      <c r="A41" s="71"/>
      <c r="B41" s="71"/>
      <c r="C41" s="71"/>
      <c r="D41" s="71"/>
      <c r="E41" s="68"/>
      <c r="F41" s="68"/>
      <c r="G41" s="68"/>
    </row>
    <row r="42" spans="1:7">
      <c r="A42" s="71"/>
      <c r="B42" s="71"/>
      <c r="C42" s="71"/>
      <c r="D42" s="71"/>
      <c r="E42" s="68"/>
      <c r="F42" s="68"/>
      <c r="G42" s="68"/>
    </row>
    <row r="43" spans="1:7">
      <c r="A43" s="71"/>
      <c r="B43" s="71"/>
      <c r="C43" s="71"/>
      <c r="D43" s="71"/>
      <c r="E43" s="68"/>
      <c r="F43" s="68"/>
      <c r="G43" s="68"/>
    </row>
    <row r="44" spans="1:7">
      <c r="A44" s="71"/>
      <c r="B44" s="71"/>
      <c r="C44" s="71"/>
      <c r="D44" s="71"/>
      <c r="E44" s="68"/>
      <c r="F44" s="68"/>
      <c r="G44" s="68"/>
    </row>
    <row r="45" spans="1:7">
      <c r="A45" s="71"/>
      <c r="B45" s="71"/>
      <c r="C45" s="71"/>
      <c r="D45" s="71"/>
      <c r="E45" s="68"/>
      <c r="F45" s="68"/>
      <c r="G45" s="68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5"/>
  <sheetViews>
    <sheetView topLeftCell="I163" workbookViewId="0">
      <selection activeCell="O164" sqref="O16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8"/>
      <c r="B1" s="58"/>
      <c r="C1" s="58"/>
      <c r="D1" s="58"/>
      <c r="E1" s="58"/>
    </row>
    <row r="2" ht="39.95" customHeight="1" spans="1:18">
      <c r="A2" s="3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219</v>
      </c>
      <c r="B3" s="59"/>
      <c r="C3" s="59"/>
      <c r="D3" s="1"/>
      <c r="E3" s="1"/>
      <c r="F3" s="1"/>
      <c r="G3" s="1"/>
      <c r="H3" s="1"/>
      <c r="I3" s="1"/>
      <c r="J3" s="59"/>
      <c r="K3" s="59"/>
      <c r="L3" s="59"/>
      <c r="M3" s="1"/>
      <c r="N3" s="1"/>
      <c r="O3" s="1"/>
      <c r="P3" s="1"/>
      <c r="Q3" s="1"/>
      <c r="R3" s="27" t="s">
        <v>2</v>
      </c>
    </row>
    <row r="4" ht="20.1" customHeight="1" spans="1:18">
      <c r="A4" s="60" t="s">
        <v>4</v>
      </c>
      <c r="B4" s="61"/>
      <c r="C4" s="61"/>
      <c r="D4" s="61"/>
      <c r="E4" s="61"/>
      <c r="F4" s="61"/>
      <c r="G4" s="61"/>
      <c r="H4" s="61"/>
      <c r="I4" s="63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2" t="s">
        <v>233</v>
      </c>
      <c r="B5" s="62"/>
      <c r="C5" s="62"/>
      <c r="D5" s="60" t="s">
        <v>118</v>
      </c>
      <c r="E5" s="61"/>
      <c r="F5" s="63"/>
      <c r="G5" s="60" t="s">
        <v>234</v>
      </c>
      <c r="H5" s="61"/>
      <c r="I5" s="63"/>
      <c r="J5" s="62" t="s">
        <v>235</v>
      </c>
      <c r="K5" s="62"/>
      <c r="L5" s="62"/>
      <c r="M5" s="60" t="s">
        <v>118</v>
      </c>
      <c r="N5" s="61"/>
      <c r="O5" s="63"/>
      <c r="P5" s="60" t="s">
        <v>234</v>
      </c>
      <c r="Q5" s="61"/>
      <c r="R5" s="63"/>
    </row>
    <row r="6" spans="1:18">
      <c r="A6" s="64" t="s">
        <v>115</v>
      </c>
      <c r="B6" s="64" t="s">
        <v>116</v>
      </c>
      <c r="C6" s="64" t="s">
        <v>223</v>
      </c>
      <c r="D6" s="8" t="s">
        <v>70</v>
      </c>
      <c r="E6" s="8" t="s">
        <v>71</v>
      </c>
      <c r="F6" s="8" t="s">
        <v>72</v>
      </c>
      <c r="G6" s="8" t="s">
        <v>70</v>
      </c>
      <c r="H6" s="8" t="s">
        <v>71</v>
      </c>
      <c r="I6" s="8" t="s">
        <v>72</v>
      </c>
      <c r="J6" s="64" t="s">
        <v>115</v>
      </c>
      <c r="K6" s="64" t="s">
        <v>116</v>
      </c>
      <c r="L6" s="64" t="s">
        <v>223</v>
      </c>
      <c r="M6" s="8" t="s">
        <v>70</v>
      </c>
      <c r="N6" s="8" t="s">
        <v>71</v>
      </c>
      <c r="O6" s="8" t="s">
        <v>72</v>
      </c>
      <c r="P6" s="8" t="s">
        <v>70</v>
      </c>
      <c r="Q6" s="8" t="s">
        <v>71</v>
      </c>
      <c r="R6" s="8" t="s">
        <v>72</v>
      </c>
    </row>
    <row r="7" spans="1:18">
      <c r="A7" s="64" t="s">
        <v>224</v>
      </c>
      <c r="B7" s="64" t="s">
        <v>225</v>
      </c>
      <c r="C7" s="64" t="s">
        <v>226</v>
      </c>
      <c r="D7" s="64" t="s">
        <v>227</v>
      </c>
      <c r="E7" s="64" t="s">
        <v>228</v>
      </c>
      <c r="F7" s="64" t="s">
        <v>229</v>
      </c>
      <c r="G7" s="64" t="s">
        <v>230</v>
      </c>
      <c r="H7" s="64" t="s">
        <v>236</v>
      </c>
      <c r="I7" s="64" t="s">
        <v>237</v>
      </c>
      <c r="J7" s="64" t="s">
        <v>238</v>
      </c>
      <c r="K7" s="64" t="s">
        <v>239</v>
      </c>
      <c r="L7" s="64" t="s">
        <v>240</v>
      </c>
      <c r="M7" s="64" t="s">
        <v>241</v>
      </c>
      <c r="N7" s="64" t="s">
        <v>242</v>
      </c>
      <c r="O7" s="64" t="s">
        <v>243</v>
      </c>
      <c r="P7" s="64" t="s">
        <v>244</v>
      </c>
      <c r="Q7" s="64" t="s">
        <v>245</v>
      </c>
      <c r="R7" s="64" t="s">
        <v>246</v>
      </c>
    </row>
    <row r="8" spans="1:18">
      <c r="A8" s="65" t="s">
        <v>247</v>
      </c>
      <c r="B8" s="66" t="s">
        <v>248</v>
      </c>
      <c r="C8" s="67" t="s">
        <v>249</v>
      </c>
      <c r="D8" s="68"/>
      <c r="E8" s="68"/>
      <c r="F8" s="68"/>
      <c r="G8" s="68"/>
      <c r="H8" s="68"/>
      <c r="I8" s="68"/>
      <c r="J8" s="65" t="s">
        <v>250</v>
      </c>
      <c r="K8" s="65" t="s">
        <v>248</v>
      </c>
      <c r="L8" s="67" t="s">
        <v>132</v>
      </c>
      <c r="M8" s="68">
        <v>2028.72</v>
      </c>
      <c r="N8" s="68">
        <v>2028.72</v>
      </c>
      <c r="O8" s="68"/>
      <c r="P8" s="68"/>
      <c r="Q8" s="68"/>
      <c r="R8" s="68"/>
    </row>
    <row r="9" spans="1:18">
      <c r="A9" s="66"/>
      <c r="B9" s="66" t="s">
        <v>133</v>
      </c>
      <c r="C9" s="69" t="s">
        <v>251</v>
      </c>
      <c r="D9" s="68"/>
      <c r="E9" s="68"/>
      <c r="F9" s="68"/>
      <c r="G9" s="68"/>
      <c r="H9" s="68"/>
      <c r="I9" s="68"/>
      <c r="J9" s="66"/>
      <c r="K9" s="66" t="s">
        <v>133</v>
      </c>
      <c r="L9" s="69" t="s">
        <v>252</v>
      </c>
      <c r="M9" s="68">
        <v>271.92</v>
      </c>
      <c r="N9" s="68">
        <v>271.92</v>
      </c>
      <c r="O9" s="68"/>
      <c r="P9" s="68"/>
      <c r="Q9" s="68"/>
      <c r="R9" s="68"/>
    </row>
    <row r="10" customFormat="1" spans="1:18">
      <c r="A10" s="66"/>
      <c r="B10" s="66"/>
      <c r="C10" s="69"/>
      <c r="D10" s="68"/>
      <c r="E10" s="68"/>
      <c r="F10" s="68"/>
      <c r="G10" s="68"/>
      <c r="H10" s="68"/>
      <c r="I10" s="68"/>
      <c r="J10" s="66"/>
      <c r="K10" s="66"/>
      <c r="L10" s="70" t="s">
        <v>135</v>
      </c>
      <c r="M10" s="68">
        <v>77.15</v>
      </c>
      <c r="N10" s="68">
        <v>77.15</v>
      </c>
      <c r="O10" s="68"/>
      <c r="P10" s="68"/>
      <c r="Q10" s="68"/>
      <c r="R10" s="68"/>
    </row>
    <row r="11" customFormat="1" spans="1:18">
      <c r="A11" s="66"/>
      <c r="B11" s="66"/>
      <c r="C11" s="69"/>
      <c r="D11" s="68"/>
      <c r="E11" s="68"/>
      <c r="F11" s="68"/>
      <c r="G11" s="68"/>
      <c r="H11" s="68"/>
      <c r="I11" s="68"/>
      <c r="J11" s="66"/>
      <c r="K11" s="66"/>
      <c r="L11" s="70" t="s">
        <v>136</v>
      </c>
      <c r="M11" s="68">
        <v>68.7</v>
      </c>
      <c r="N11" s="68">
        <v>68.7</v>
      </c>
      <c r="O11" s="68"/>
      <c r="P11" s="68"/>
      <c r="Q11" s="68"/>
      <c r="R11" s="68"/>
    </row>
    <row r="12" customFormat="1" spans="1:18">
      <c r="A12" s="66"/>
      <c r="B12" s="66"/>
      <c r="C12" s="69"/>
      <c r="D12" s="68"/>
      <c r="E12" s="68"/>
      <c r="F12" s="68"/>
      <c r="G12" s="68"/>
      <c r="H12" s="68"/>
      <c r="I12" s="68"/>
      <c r="J12" s="66"/>
      <c r="K12" s="66"/>
      <c r="L12" s="70" t="s">
        <v>137</v>
      </c>
      <c r="M12" s="68">
        <v>101.26</v>
      </c>
      <c r="N12" s="68">
        <v>101.26</v>
      </c>
      <c r="O12" s="68"/>
      <c r="P12" s="68"/>
      <c r="Q12" s="68"/>
      <c r="R12" s="68"/>
    </row>
    <row r="13" customFormat="1" spans="1:18">
      <c r="A13" s="66"/>
      <c r="B13" s="66"/>
      <c r="C13" s="69"/>
      <c r="D13" s="68"/>
      <c r="E13" s="68"/>
      <c r="F13" s="68"/>
      <c r="G13" s="68"/>
      <c r="H13" s="68"/>
      <c r="I13" s="68"/>
      <c r="J13" s="66"/>
      <c r="K13" s="66"/>
      <c r="L13" s="70" t="s">
        <v>138</v>
      </c>
      <c r="M13" s="68">
        <v>24.81</v>
      </c>
      <c r="N13" s="68">
        <v>24.81</v>
      </c>
      <c r="O13" s="68"/>
      <c r="P13" s="68"/>
      <c r="Q13" s="68"/>
      <c r="R13" s="68"/>
    </row>
    <row r="14" spans="1:18">
      <c r="A14" s="66"/>
      <c r="B14" s="66" t="s">
        <v>139</v>
      </c>
      <c r="C14" s="69" t="s">
        <v>253</v>
      </c>
      <c r="D14" s="68"/>
      <c r="E14" s="68"/>
      <c r="F14" s="68"/>
      <c r="G14" s="68"/>
      <c r="H14" s="68"/>
      <c r="I14" s="68"/>
      <c r="J14" s="66"/>
      <c r="K14" s="66" t="s">
        <v>139</v>
      </c>
      <c r="L14" s="69" t="s">
        <v>254</v>
      </c>
      <c r="M14" s="68">
        <v>412.07</v>
      </c>
      <c r="N14" s="68">
        <v>412.07</v>
      </c>
      <c r="O14" s="68"/>
      <c r="P14" s="68"/>
      <c r="Q14" s="68"/>
      <c r="R14" s="68"/>
    </row>
    <row r="15" customFormat="1" spans="1:18">
      <c r="A15" s="66"/>
      <c r="B15" s="66"/>
      <c r="C15" s="69"/>
      <c r="D15" s="68"/>
      <c r="E15" s="68"/>
      <c r="F15" s="68"/>
      <c r="G15" s="68"/>
      <c r="H15" s="68"/>
      <c r="I15" s="68"/>
      <c r="J15" s="66"/>
      <c r="K15" s="66"/>
      <c r="L15" s="70" t="s">
        <v>135</v>
      </c>
      <c r="M15" s="68">
        <v>96.59</v>
      </c>
      <c r="N15" s="68">
        <v>96.59</v>
      </c>
      <c r="O15" s="68"/>
      <c r="P15" s="68"/>
      <c r="Q15" s="68"/>
      <c r="R15" s="68"/>
    </row>
    <row r="16" customFormat="1" spans="1:18">
      <c r="A16" s="66"/>
      <c r="B16" s="66"/>
      <c r="C16" s="69"/>
      <c r="D16" s="68"/>
      <c r="E16" s="68"/>
      <c r="F16" s="68"/>
      <c r="G16" s="68"/>
      <c r="H16" s="68"/>
      <c r="I16" s="68"/>
      <c r="J16" s="66"/>
      <c r="K16" s="66"/>
      <c r="L16" s="70" t="s">
        <v>136</v>
      </c>
      <c r="M16" s="68">
        <v>96.98</v>
      </c>
      <c r="N16" s="68">
        <v>96.98</v>
      </c>
      <c r="O16" s="68"/>
      <c r="P16" s="68"/>
      <c r="Q16" s="68"/>
      <c r="R16" s="68"/>
    </row>
    <row r="17" customFormat="1" spans="1:18">
      <c r="A17" s="66"/>
      <c r="B17" s="66"/>
      <c r="C17" s="69"/>
      <c r="D17" s="68"/>
      <c r="E17" s="68"/>
      <c r="F17" s="68"/>
      <c r="G17" s="68"/>
      <c r="H17" s="68"/>
      <c r="I17" s="68"/>
      <c r="J17" s="66"/>
      <c r="K17" s="66"/>
      <c r="L17" s="70" t="s">
        <v>137</v>
      </c>
      <c r="M17" s="68">
        <v>183.32</v>
      </c>
      <c r="N17" s="68">
        <v>183.32</v>
      </c>
      <c r="O17" s="68"/>
      <c r="P17" s="68"/>
      <c r="Q17" s="68"/>
      <c r="R17" s="68"/>
    </row>
    <row r="18" customFormat="1" spans="1:18">
      <c r="A18" s="66"/>
      <c r="B18" s="66"/>
      <c r="C18" s="69"/>
      <c r="D18" s="68"/>
      <c r="E18" s="68"/>
      <c r="F18" s="68"/>
      <c r="G18" s="68"/>
      <c r="H18" s="68"/>
      <c r="I18" s="68"/>
      <c r="J18" s="66"/>
      <c r="K18" s="66"/>
      <c r="L18" s="70" t="s">
        <v>138</v>
      </c>
      <c r="M18" s="68">
        <v>35.18</v>
      </c>
      <c r="N18" s="68">
        <v>35.18</v>
      </c>
      <c r="O18" s="68"/>
      <c r="P18" s="68"/>
      <c r="Q18" s="68"/>
      <c r="R18" s="68"/>
    </row>
    <row r="19" spans="1:18">
      <c r="A19" s="66"/>
      <c r="B19" s="66" t="s">
        <v>141</v>
      </c>
      <c r="C19" s="69" t="s">
        <v>255</v>
      </c>
      <c r="D19" s="68"/>
      <c r="E19" s="68"/>
      <c r="F19" s="68"/>
      <c r="G19" s="68"/>
      <c r="H19" s="68"/>
      <c r="I19" s="68"/>
      <c r="J19" s="66"/>
      <c r="K19" s="66" t="s">
        <v>141</v>
      </c>
      <c r="L19" s="69" t="s">
        <v>256</v>
      </c>
      <c r="M19" s="68"/>
      <c r="N19" s="68"/>
      <c r="O19" s="68"/>
      <c r="P19" s="68"/>
      <c r="Q19" s="68"/>
      <c r="R19" s="68"/>
    </row>
    <row r="20" spans="1:18">
      <c r="A20" s="66"/>
      <c r="B20" s="66" t="s">
        <v>161</v>
      </c>
      <c r="C20" s="69" t="s">
        <v>257</v>
      </c>
      <c r="D20" s="68"/>
      <c r="E20" s="68"/>
      <c r="F20" s="68"/>
      <c r="G20" s="68"/>
      <c r="H20" s="68"/>
      <c r="I20" s="68"/>
      <c r="J20" s="66"/>
      <c r="K20" s="66" t="s">
        <v>143</v>
      </c>
      <c r="L20" s="69" t="s">
        <v>258</v>
      </c>
      <c r="M20" s="68"/>
      <c r="N20" s="68"/>
      <c r="O20" s="68"/>
      <c r="P20" s="68"/>
      <c r="Q20" s="68"/>
      <c r="R20" s="68"/>
    </row>
    <row r="21" spans="1:18">
      <c r="A21" s="65" t="s">
        <v>259</v>
      </c>
      <c r="B21" s="65" t="s">
        <v>248</v>
      </c>
      <c r="C21" s="67" t="s">
        <v>260</v>
      </c>
      <c r="D21" s="68"/>
      <c r="E21" s="68"/>
      <c r="F21" s="68"/>
      <c r="G21" s="68"/>
      <c r="H21" s="68"/>
      <c r="I21" s="68"/>
      <c r="J21" s="66"/>
      <c r="K21" s="66" t="s">
        <v>145</v>
      </c>
      <c r="L21" s="69" t="s">
        <v>261</v>
      </c>
      <c r="M21" s="68">
        <v>19.57</v>
      </c>
      <c r="N21" s="68">
        <v>19.57</v>
      </c>
      <c r="O21" s="68"/>
      <c r="P21" s="68"/>
      <c r="Q21" s="68"/>
      <c r="R21" s="68"/>
    </row>
    <row r="22" customFormat="1" spans="1:18">
      <c r="A22" s="65"/>
      <c r="B22" s="65"/>
      <c r="C22" s="67"/>
      <c r="D22" s="68"/>
      <c r="E22" s="68"/>
      <c r="F22" s="68"/>
      <c r="G22" s="68"/>
      <c r="H22" s="68"/>
      <c r="I22" s="68"/>
      <c r="J22" s="66"/>
      <c r="K22" s="66"/>
      <c r="L22" s="70" t="s">
        <v>135</v>
      </c>
      <c r="M22" s="68">
        <v>11.74</v>
      </c>
      <c r="N22" s="68">
        <v>11.74</v>
      </c>
      <c r="O22" s="68"/>
      <c r="P22" s="68"/>
      <c r="Q22" s="68"/>
      <c r="R22" s="68"/>
    </row>
    <row r="23" customFormat="1" spans="1:18">
      <c r="A23" s="65"/>
      <c r="B23" s="65"/>
      <c r="C23" s="67"/>
      <c r="D23" s="68"/>
      <c r="E23" s="68"/>
      <c r="F23" s="68"/>
      <c r="G23" s="68"/>
      <c r="H23" s="68"/>
      <c r="I23" s="68"/>
      <c r="J23" s="66"/>
      <c r="K23" s="66"/>
      <c r="L23" s="70" t="s">
        <v>136</v>
      </c>
      <c r="M23" s="68">
        <v>7.83</v>
      </c>
      <c r="N23" s="68">
        <v>7.83</v>
      </c>
      <c r="O23" s="68"/>
      <c r="P23" s="68"/>
      <c r="Q23" s="68"/>
      <c r="R23" s="68"/>
    </row>
    <row r="24" spans="1:18">
      <c r="A24" s="66"/>
      <c r="B24" s="66" t="s">
        <v>133</v>
      </c>
      <c r="C24" s="69" t="s">
        <v>262</v>
      </c>
      <c r="D24" s="68"/>
      <c r="E24" s="68"/>
      <c r="F24" s="68"/>
      <c r="G24" s="68"/>
      <c r="H24" s="68"/>
      <c r="I24" s="68"/>
      <c r="J24" s="66"/>
      <c r="K24" s="66" t="s">
        <v>147</v>
      </c>
      <c r="L24" s="69" t="s">
        <v>263</v>
      </c>
      <c r="M24" s="68">
        <v>72.47</v>
      </c>
      <c r="N24" s="68">
        <v>72.47</v>
      </c>
      <c r="O24" s="68"/>
      <c r="P24" s="68"/>
      <c r="Q24" s="68"/>
      <c r="R24" s="68"/>
    </row>
    <row r="25" customFormat="1" spans="1:18">
      <c r="A25" s="66"/>
      <c r="B25" s="66"/>
      <c r="C25" s="69"/>
      <c r="D25" s="68"/>
      <c r="E25" s="68"/>
      <c r="F25" s="68"/>
      <c r="G25" s="68"/>
      <c r="H25" s="68"/>
      <c r="I25" s="68"/>
      <c r="J25" s="66"/>
      <c r="K25" s="66"/>
      <c r="L25" s="70" t="s">
        <v>135</v>
      </c>
      <c r="M25" s="68">
        <v>19.85</v>
      </c>
      <c r="N25" s="68">
        <v>19.85</v>
      </c>
      <c r="O25" s="68"/>
      <c r="P25" s="68"/>
      <c r="Q25" s="68"/>
      <c r="R25" s="68"/>
    </row>
    <row r="26" customFormat="1" spans="1:18">
      <c r="A26" s="66"/>
      <c r="B26" s="66"/>
      <c r="C26" s="69"/>
      <c r="D26" s="68"/>
      <c r="E26" s="68"/>
      <c r="F26" s="68"/>
      <c r="G26" s="68"/>
      <c r="H26" s="68"/>
      <c r="I26" s="68"/>
      <c r="J26" s="66"/>
      <c r="K26" s="66"/>
      <c r="L26" s="70" t="s">
        <v>136</v>
      </c>
      <c r="M26" s="68">
        <v>18.8</v>
      </c>
      <c r="N26" s="68">
        <v>18.8</v>
      </c>
      <c r="O26" s="68"/>
      <c r="P26" s="68"/>
      <c r="Q26" s="68"/>
      <c r="R26" s="68"/>
    </row>
    <row r="27" customFormat="1" spans="1:18">
      <c r="A27" s="66"/>
      <c r="B27" s="66"/>
      <c r="C27" s="69"/>
      <c r="D27" s="68"/>
      <c r="E27" s="68"/>
      <c r="F27" s="68"/>
      <c r="G27" s="68"/>
      <c r="H27" s="68"/>
      <c r="I27" s="68"/>
      <c r="J27" s="66"/>
      <c r="K27" s="66"/>
      <c r="L27" s="70" t="s">
        <v>137</v>
      </c>
      <c r="M27" s="68">
        <v>27.32</v>
      </c>
      <c r="N27" s="68">
        <v>27.32</v>
      </c>
      <c r="O27" s="68"/>
      <c r="P27" s="68"/>
      <c r="Q27" s="68"/>
      <c r="R27" s="68"/>
    </row>
    <row r="28" customFormat="1" spans="1:18">
      <c r="A28" s="66"/>
      <c r="B28" s="66"/>
      <c r="C28" s="69"/>
      <c r="D28" s="68"/>
      <c r="E28" s="68"/>
      <c r="F28" s="68"/>
      <c r="G28" s="68"/>
      <c r="H28" s="68"/>
      <c r="I28" s="68"/>
      <c r="J28" s="66"/>
      <c r="K28" s="66"/>
      <c r="L28" s="70" t="s">
        <v>138</v>
      </c>
      <c r="M28" s="68">
        <v>6.5</v>
      </c>
      <c r="N28" s="68">
        <v>6.5</v>
      </c>
      <c r="O28" s="68"/>
      <c r="P28" s="68"/>
      <c r="Q28" s="68"/>
      <c r="R28" s="68"/>
    </row>
    <row r="29" spans="1:18">
      <c r="A29" s="66"/>
      <c r="B29" s="66" t="s">
        <v>139</v>
      </c>
      <c r="C29" s="69" t="s">
        <v>264</v>
      </c>
      <c r="D29" s="68"/>
      <c r="E29" s="68"/>
      <c r="F29" s="68"/>
      <c r="G29" s="68"/>
      <c r="H29" s="68"/>
      <c r="I29" s="68"/>
      <c r="J29" s="66"/>
      <c r="K29" s="66" t="s">
        <v>149</v>
      </c>
      <c r="L29" s="69" t="s">
        <v>265</v>
      </c>
      <c r="M29" s="68"/>
      <c r="N29" s="68"/>
      <c r="O29" s="68"/>
      <c r="P29" s="68"/>
      <c r="Q29" s="68"/>
      <c r="R29" s="68"/>
    </row>
    <row r="30" spans="1:18">
      <c r="A30" s="66"/>
      <c r="B30" s="66" t="s">
        <v>141</v>
      </c>
      <c r="C30" s="69" t="s">
        <v>266</v>
      </c>
      <c r="D30" s="68"/>
      <c r="E30" s="68"/>
      <c r="F30" s="68"/>
      <c r="G30" s="68"/>
      <c r="H30" s="68"/>
      <c r="I30" s="68"/>
      <c r="J30" s="66"/>
      <c r="K30" s="66" t="s">
        <v>151</v>
      </c>
      <c r="L30" s="69" t="s">
        <v>267</v>
      </c>
      <c r="M30" s="68">
        <v>33.41</v>
      </c>
      <c r="N30" s="68">
        <v>33.41</v>
      </c>
      <c r="O30" s="68"/>
      <c r="P30" s="68"/>
      <c r="Q30" s="68"/>
      <c r="R30" s="68"/>
    </row>
    <row r="31" customFormat="1" spans="1:18">
      <c r="A31" s="66"/>
      <c r="B31" s="66"/>
      <c r="C31" s="69"/>
      <c r="D31" s="68"/>
      <c r="E31" s="68"/>
      <c r="F31" s="68"/>
      <c r="G31" s="68"/>
      <c r="H31" s="68"/>
      <c r="I31" s="68"/>
      <c r="J31" s="66"/>
      <c r="K31" s="66"/>
      <c r="L31" s="70" t="s">
        <v>135</v>
      </c>
      <c r="M31" s="68">
        <v>9.36</v>
      </c>
      <c r="N31" s="68">
        <v>9.36</v>
      </c>
      <c r="O31" s="68"/>
      <c r="P31" s="68"/>
      <c r="Q31" s="68"/>
      <c r="R31" s="68"/>
    </row>
    <row r="32" customFormat="1" spans="1:18">
      <c r="A32" s="66"/>
      <c r="B32" s="66"/>
      <c r="C32" s="69"/>
      <c r="D32" s="68"/>
      <c r="E32" s="68"/>
      <c r="F32" s="68"/>
      <c r="G32" s="68"/>
      <c r="H32" s="68"/>
      <c r="I32" s="68"/>
      <c r="J32" s="66"/>
      <c r="K32" s="66"/>
      <c r="L32" s="70" t="s">
        <v>136</v>
      </c>
      <c r="M32" s="68">
        <v>8.84</v>
      </c>
      <c r="N32" s="68">
        <v>8.84</v>
      </c>
      <c r="O32" s="68"/>
      <c r="P32" s="68"/>
      <c r="Q32" s="68"/>
      <c r="R32" s="68"/>
    </row>
    <row r="33" customFormat="1" spans="1:18">
      <c r="A33" s="66"/>
      <c r="B33" s="66"/>
      <c r="C33" s="69"/>
      <c r="D33" s="68"/>
      <c r="E33" s="68"/>
      <c r="F33" s="68"/>
      <c r="G33" s="68"/>
      <c r="H33" s="68"/>
      <c r="I33" s="68"/>
      <c r="J33" s="66"/>
      <c r="K33" s="66"/>
      <c r="L33" s="70" t="s">
        <v>137</v>
      </c>
      <c r="M33" s="68">
        <v>12.29</v>
      </c>
      <c r="N33" s="68">
        <v>12.29</v>
      </c>
      <c r="O33" s="68"/>
      <c r="P33" s="68"/>
      <c r="Q33" s="68"/>
      <c r="R33" s="68"/>
    </row>
    <row r="34" customFormat="1" spans="1:18">
      <c r="A34" s="66"/>
      <c r="B34" s="66"/>
      <c r="C34" s="69"/>
      <c r="D34" s="68"/>
      <c r="E34" s="68"/>
      <c r="F34" s="68"/>
      <c r="G34" s="68"/>
      <c r="H34" s="68"/>
      <c r="I34" s="68"/>
      <c r="J34" s="66"/>
      <c r="K34" s="66"/>
      <c r="L34" s="70" t="s">
        <v>138</v>
      </c>
      <c r="M34" s="68">
        <v>2.92</v>
      </c>
      <c r="N34" s="68">
        <v>2.92</v>
      </c>
      <c r="O34" s="68"/>
      <c r="P34" s="68"/>
      <c r="Q34" s="68"/>
      <c r="R34" s="68"/>
    </row>
    <row r="35" spans="1:18">
      <c r="A35" s="66"/>
      <c r="B35" s="66" t="s">
        <v>167</v>
      </c>
      <c r="C35" s="69" t="s">
        <v>268</v>
      </c>
      <c r="D35" s="68"/>
      <c r="E35" s="68"/>
      <c r="F35" s="68"/>
      <c r="G35" s="68"/>
      <c r="H35" s="68"/>
      <c r="I35" s="68"/>
      <c r="J35" s="66"/>
      <c r="K35" s="66" t="s">
        <v>153</v>
      </c>
      <c r="L35" s="69" t="s">
        <v>269</v>
      </c>
      <c r="M35" s="68">
        <v>15.73</v>
      </c>
      <c r="N35" s="68">
        <v>15.73</v>
      </c>
      <c r="O35" s="68"/>
      <c r="P35" s="68"/>
      <c r="Q35" s="68"/>
      <c r="R35" s="68"/>
    </row>
    <row r="36" customFormat="1" spans="1:18">
      <c r="A36" s="66"/>
      <c r="B36" s="66"/>
      <c r="C36" s="69"/>
      <c r="D36" s="68"/>
      <c r="E36" s="68"/>
      <c r="F36" s="68"/>
      <c r="G36" s="68"/>
      <c r="H36" s="68"/>
      <c r="I36" s="68"/>
      <c r="J36" s="66"/>
      <c r="K36" s="66"/>
      <c r="L36" s="70" t="s">
        <v>135</v>
      </c>
      <c r="M36" s="68">
        <v>4.65</v>
      </c>
      <c r="N36" s="68">
        <v>4.65</v>
      </c>
      <c r="O36" s="68"/>
      <c r="P36" s="68"/>
      <c r="Q36" s="68"/>
      <c r="R36" s="68"/>
    </row>
    <row r="37" customFormat="1" spans="1:18">
      <c r="A37" s="66"/>
      <c r="B37" s="66"/>
      <c r="C37" s="69"/>
      <c r="D37" s="68"/>
      <c r="E37" s="68"/>
      <c r="F37" s="68"/>
      <c r="G37" s="68"/>
      <c r="H37" s="68"/>
      <c r="I37" s="68"/>
      <c r="J37" s="66"/>
      <c r="K37" s="66"/>
      <c r="L37" s="70" t="s">
        <v>136</v>
      </c>
      <c r="M37" s="68">
        <v>3.97</v>
      </c>
      <c r="N37" s="68">
        <v>3.97</v>
      </c>
      <c r="O37" s="68"/>
      <c r="P37" s="68"/>
      <c r="Q37" s="68"/>
      <c r="R37" s="68"/>
    </row>
    <row r="38" customFormat="1" spans="1:18">
      <c r="A38" s="66"/>
      <c r="B38" s="66"/>
      <c r="C38" s="69"/>
      <c r="D38" s="68"/>
      <c r="E38" s="68"/>
      <c r="F38" s="68"/>
      <c r="G38" s="68"/>
      <c r="H38" s="68"/>
      <c r="I38" s="68"/>
      <c r="J38" s="66"/>
      <c r="K38" s="66"/>
      <c r="L38" s="70" t="s">
        <v>137</v>
      </c>
      <c r="M38" s="68">
        <v>5.46</v>
      </c>
      <c r="N38" s="68">
        <v>5.46</v>
      </c>
      <c r="O38" s="68"/>
      <c r="P38" s="68"/>
      <c r="Q38" s="68"/>
      <c r="R38" s="68"/>
    </row>
    <row r="39" customFormat="1" spans="1:18">
      <c r="A39" s="66"/>
      <c r="B39" s="66"/>
      <c r="C39" s="69"/>
      <c r="D39" s="68"/>
      <c r="E39" s="68"/>
      <c r="F39" s="68"/>
      <c r="G39" s="68"/>
      <c r="H39" s="68"/>
      <c r="I39" s="68"/>
      <c r="J39" s="66"/>
      <c r="K39" s="66"/>
      <c r="L39" s="70" t="s">
        <v>138</v>
      </c>
      <c r="M39" s="68">
        <v>1.65</v>
      </c>
      <c r="N39" s="68">
        <v>1.65</v>
      </c>
      <c r="O39" s="68"/>
      <c r="P39" s="68"/>
      <c r="Q39" s="68"/>
      <c r="R39" s="68"/>
    </row>
    <row r="40" spans="1:18">
      <c r="A40" s="66"/>
      <c r="B40" s="66" t="s">
        <v>169</v>
      </c>
      <c r="C40" s="69" t="s">
        <v>270</v>
      </c>
      <c r="D40" s="68"/>
      <c r="E40" s="68"/>
      <c r="F40" s="68"/>
      <c r="G40" s="68"/>
      <c r="H40" s="68"/>
      <c r="I40" s="68"/>
      <c r="J40" s="66"/>
      <c r="K40" s="66" t="s">
        <v>155</v>
      </c>
      <c r="L40" s="69" t="s">
        <v>271</v>
      </c>
      <c r="M40" s="68">
        <v>3.54</v>
      </c>
      <c r="N40" s="68">
        <v>3.54</v>
      </c>
      <c r="O40" s="68"/>
      <c r="P40" s="68"/>
      <c r="Q40" s="68"/>
      <c r="R40" s="68"/>
    </row>
    <row r="41" customFormat="1" spans="1:18">
      <c r="A41" s="66"/>
      <c r="B41" s="66"/>
      <c r="C41" s="69"/>
      <c r="D41" s="68"/>
      <c r="E41" s="68"/>
      <c r="F41" s="68"/>
      <c r="G41" s="68"/>
      <c r="H41" s="68"/>
      <c r="I41" s="68"/>
      <c r="J41" s="66"/>
      <c r="K41" s="66"/>
      <c r="L41" s="70" t="s">
        <v>135</v>
      </c>
      <c r="M41" s="68">
        <v>0.97</v>
      </c>
      <c r="N41" s="68">
        <v>0.97</v>
      </c>
      <c r="O41" s="68"/>
      <c r="P41" s="68"/>
      <c r="Q41" s="68"/>
      <c r="R41" s="68"/>
    </row>
    <row r="42" customFormat="1" spans="1:18">
      <c r="A42" s="66"/>
      <c r="B42" s="66"/>
      <c r="C42" s="69"/>
      <c r="D42" s="68"/>
      <c r="E42" s="68"/>
      <c r="F42" s="68"/>
      <c r="G42" s="68"/>
      <c r="H42" s="68"/>
      <c r="I42" s="68"/>
      <c r="J42" s="66"/>
      <c r="K42" s="66"/>
      <c r="L42" s="70" t="s">
        <v>136</v>
      </c>
      <c r="M42" s="68">
        <v>0.89</v>
      </c>
      <c r="N42" s="68">
        <v>0.89</v>
      </c>
      <c r="O42" s="68"/>
      <c r="P42" s="68"/>
      <c r="Q42" s="68"/>
      <c r="R42" s="68"/>
    </row>
    <row r="43" customFormat="1" spans="1:18">
      <c r="A43" s="66"/>
      <c r="B43" s="66"/>
      <c r="C43" s="69"/>
      <c r="D43" s="68"/>
      <c r="E43" s="68"/>
      <c r="F43" s="68"/>
      <c r="G43" s="68"/>
      <c r="H43" s="68"/>
      <c r="I43" s="68"/>
      <c r="J43" s="66"/>
      <c r="K43" s="66"/>
      <c r="L43" s="70" t="s">
        <v>137</v>
      </c>
      <c r="M43" s="68">
        <v>1.23</v>
      </c>
      <c r="N43" s="68">
        <v>1.23</v>
      </c>
      <c r="O43" s="68"/>
      <c r="P43" s="68"/>
      <c r="Q43" s="68"/>
      <c r="R43" s="68"/>
    </row>
    <row r="44" customFormat="1" spans="1:18">
      <c r="A44" s="66"/>
      <c r="B44" s="66"/>
      <c r="C44" s="69"/>
      <c r="D44" s="68"/>
      <c r="E44" s="68"/>
      <c r="F44" s="68"/>
      <c r="G44" s="68"/>
      <c r="H44" s="68"/>
      <c r="I44" s="68"/>
      <c r="J44" s="66"/>
      <c r="K44" s="66"/>
      <c r="L44" s="70" t="s">
        <v>138</v>
      </c>
      <c r="M44" s="68">
        <v>0.45</v>
      </c>
      <c r="N44" s="68">
        <v>0.45</v>
      </c>
      <c r="O44" s="68"/>
      <c r="P44" s="68"/>
      <c r="Q44" s="68"/>
      <c r="R44" s="68"/>
    </row>
    <row r="45" spans="1:18">
      <c r="A45" s="66"/>
      <c r="B45" s="66" t="s">
        <v>143</v>
      </c>
      <c r="C45" s="69" t="s">
        <v>272</v>
      </c>
      <c r="D45" s="68"/>
      <c r="E45" s="68"/>
      <c r="F45" s="68"/>
      <c r="G45" s="68"/>
      <c r="H45" s="68"/>
      <c r="I45" s="68"/>
      <c r="J45" s="66"/>
      <c r="K45" s="66" t="s">
        <v>157</v>
      </c>
      <c r="L45" s="69" t="s">
        <v>255</v>
      </c>
      <c r="M45" s="68">
        <v>43.48</v>
      </c>
      <c r="N45" s="68">
        <v>43.48</v>
      </c>
      <c r="O45" s="68"/>
      <c r="P45" s="68"/>
      <c r="Q45" s="68"/>
      <c r="R45" s="68"/>
    </row>
    <row r="46" customFormat="1" spans="1:18">
      <c r="A46" s="66"/>
      <c r="B46" s="66"/>
      <c r="C46" s="69"/>
      <c r="D46" s="68"/>
      <c r="E46" s="68"/>
      <c r="F46" s="68"/>
      <c r="G46" s="68"/>
      <c r="H46" s="68"/>
      <c r="I46" s="68"/>
      <c r="J46" s="66"/>
      <c r="K46" s="66"/>
      <c r="L46" s="70" t="s">
        <v>135</v>
      </c>
      <c r="M46" s="68">
        <v>11.91</v>
      </c>
      <c r="N46" s="68">
        <v>11.91</v>
      </c>
      <c r="O46" s="68"/>
      <c r="P46" s="68"/>
      <c r="Q46" s="68"/>
      <c r="R46" s="68"/>
    </row>
    <row r="47" customFormat="1" spans="1:18">
      <c r="A47" s="66"/>
      <c r="B47" s="66"/>
      <c r="C47" s="69"/>
      <c r="D47" s="68"/>
      <c r="E47" s="68"/>
      <c r="F47" s="68"/>
      <c r="G47" s="68"/>
      <c r="H47" s="68"/>
      <c r="I47" s="68"/>
      <c r="J47" s="66"/>
      <c r="K47" s="66"/>
      <c r="L47" s="70" t="s">
        <v>136</v>
      </c>
      <c r="M47" s="68">
        <v>11.28</v>
      </c>
      <c r="N47" s="68">
        <v>11.28</v>
      </c>
      <c r="O47" s="68"/>
      <c r="P47" s="68"/>
      <c r="Q47" s="68"/>
      <c r="R47" s="68"/>
    </row>
    <row r="48" customFormat="1" spans="1:18">
      <c r="A48" s="66"/>
      <c r="B48" s="66"/>
      <c r="C48" s="69"/>
      <c r="D48" s="68"/>
      <c r="E48" s="68"/>
      <c r="F48" s="68"/>
      <c r="G48" s="68"/>
      <c r="H48" s="68"/>
      <c r="I48" s="68"/>
      <c r="J48" s="66"/>
      <c r="K48" s="66"/>
      <c r="L48" s="70" t="s">
        <v>137</v>
      </c>
      <c r="M48" s="68">
        <v>16.39</v>
      </c>
      <c r="N48" s="68">
        <v>16.39</v>
      </c>
      <c r="O48" s="68"/>
      <c r="P48" s="68"/>
      <c r="Q48" s="68"/>
      <c r="R48" s="68"/>
    </row>
    <row r="49" customFormat="1" spans="1:18">
      <c r="A49" s="66"/>
      <c r="B49" s="66"/>
      <c r="C49" s="69"/>
      <c r="D49" s="68"/>
      <c r="E49" s="68"/>
      <c r="F49" s="68"/>
      <c r="G49" s="68"/>
      <c r="H49" s="68"/>
      <c r="I49" s="68"/>
      <c r="J49" s="66"/>
      <c r="K49" s="66"/>
      <c r="L49" s="70" t="s">
        <v>138</v>
      </c>
      <c r="M49" s="68">
        <v>3.9</v>
      </c>
      <c r="N49" s="68">
        <v>3.9</v>
      </c>
      <c r="O49" s="68"/>
      <c r="P49" s="68"/>
      <c r="Q49" s="68"/>
      <c r="R49" s="68"/>
    </row>
    <row r="50" spans="1:18">
      <c r="A50" s="66"/>
      <c r="B50" s="66" t="s">
        <v>145</v>
      </c>
      <c r="C50" s="69" t="s">
        <v>273</v>
      </c>
      <c r="D50" s="68"/>
      <c r="E50" s="68"/>
      <c r="F50" s="68"/>
      <c r="G50" s="68"/>
      <c r="H50" s="68"/>
      <c r="I50" s="68"/>
      <c r="J50" s="66"/>
      <c r="K50" s="66" t="s">
        <v>159</v>
      </c>
      <c r="L50" s="69" t="s">
        <v>274</v>
      </c>
      <c r="M50" s="68"/>
      <c r="N50" s="68"/>
      <c r="O50" s="68"/>
      <c r="P50" s="68"/>
      <c r="Q50" s="68"/>
      <c r="R50" s="68"/>
    </row>
    <row r="51" customFormat="1" spans="1:18">
      <c r="A51" s="66"/>
      <c r="B51" s="66"/>
      <c r="C51" s="69"/>
      <c r="D51" s="68"/>
      <c r="E51" s="68"/>
      <c r="F51" s="68"/>
      <c r="G51" s="68"/>
      <c r="H51" s="68"/>
      <c r="I51" s="68"/>
      <c r="J51" s="66"/>
      <c r="K51" s="66"/>
      <c r="L51" s="70" t="s">
        <v>137</v>
      </c>
      <c r="M51" s="68">
        <v>0.5</v>
      </c>
      <c r="N51" s="68">
        <v>0.5</v>
      </c>
      <c r="O51" s="68"/>
      <c r="P51" s="68"/>
      <c r="Q51" s="68"/>
      <c r="R51" s="68"/>
    </row>
    <row r="52" spans="1:18">
      <c r="A52" s="66"/>
      <c r="B52" s="66" t="s">
        <v>147</v>
      </c>
      <c r="C52" s="69" t="s">
        <v>275</v>
      </c>
      <c r="D52" s="68"/>
      <c r="E52" s="68"/>
      <c r="F52" s="68"/>
      <c r="G52" s="68"/>
      <c r="H52" s="68"/>
      <c r="I52" s="68"/>
      <c r="J52" s="66"/>
      <c r="K52" s="66" t="s">
        <v>161</v>
      </c>
      <c r="L52" s="69" t="s">
        <v>257</v>
      </c>
      <c r="M52" s="68">
        <v>210.92</v>
      </c>
      <c r="N52" s="68">
        <v>210.92</v>
      </c>
      <c r="O52" s="68"/>
      <c r="P52" s="68"/>
      <c r="Q52" s="68"/>
      <c r="R52" s="68"/>
    </row>
    <row r="53" spans="1:18">
      <c r="A53" s="66"/>
      <c r="B53" s="66" t="s">
        <v>149</v>
      </c>
      <c r="C53" s="69" t="s">
        <v>276</v>
      </c>
      <c r="D53" s="68"/>
      <c r="E53" s="68"/>
      <c r="F53" s="68"/>
      <c r="G53" s="68"/>
      <c r="H53" s="68"/>
      <c r="I53" s="68"/>
      <c r="J53" s="65" t="s">
        <v>277</v>
      </c>
      <c r="K53" s="65" t="s">
        <v>248</v>
      </c>
      <c r="L53" s="67" t="s">
        <v>163</v>
      </c>
      <c r="M53" s="68"/>
      <c r="N53" s="68"/>
      <c r="O53" s="68"/>
      <c r="P53" s="68"/>
      <c r="Q53" s="68"/>
      <c r="R53" s="68"/>
    </row>
    <row r="54" spans="1:18">
      <c r="A54" s="66"/>
      <c r="B54" s="66" t="s">
        <v>161</v>
      </c>
      <c r="C54" s="69" t="s">
        <v>278</v>
      </c>
      <c r="D54" s="68"/>
      <c r="E54" s="68"/>
      <c r="F54" s="68"/>
      <c r="G54" s="68"/>
      <c r="H54" s="68"/>
      <c r="I54" s="68"/>
      <c r="J54" s="66"/>
      <c r="K54" s="66" t="s">
        <v>133</v>
      </c>
      <c r="L54" s="69" t="s">
        <v>279</v>
      </c>
      <c r="M54" s="68">
        <v>19.19</v>
      </c>
      <c r="N54" s="68">
        <v>19.19</v>
      </c>
      <c r="O54" s="68"/>
      <c r="P54" s="68"/>
      <c r="Q54" s="68"/>
      <c r="R54" s="68"/>
    </row>
    <row r="55" customFormat="1" spans="1:18">
      <c r="A55" s="66"/>
      <c r="B55" s="66"/>
      <c r="C55" s="69"/>
      <c r="D55" s="68"/>
      <c r="E55" s="68"/>
      <c r="F55" s="68"/>
      <c r="G55" s="68"/>
      <c r="H55" s="68"/>
      <c r="I55" s="68"/>
      <c r="J55" s="66"/>
      <c r="K55" s="66"/>
      <c r="L55" s="70" t="s">
        <v>135</v>
      </c>
      <c r="M55" s="68">
        <v>5.47</v>
      </c>
      <c r="N55" s="68">
        <v>5.47</v>
      </c>
      <c r="O55" s="68"/>
      <c r="P55" s="68"/>
      <c r="Q55" s="68"/>
      <c r="R55" s="68"/>
    </row>
    <row r="56" customFormat="1" spans="1:18">
      <c r="A56" s="66"/>
      <c r="B56" s="66"/>
      <c r="C56" s="69"/>
      <c r="D56" s="68"/>
      <c r="E56" s="68"/>
      <c r="F56" s="68"/>
      <c r="G56" s="68"/>
      <c r="H56" s="68"/>
      <c r="I56" s="68"/>
      <c r="J56" s="66"/>
      <c r="K56" s="66"/>
      <c r="L56" s="70" t="s">
        <v>136</v>
      </c>
      <c r="M56" s="68">
        <v>5.7</v>
      </c>
      <c r="N56" s="68">
        <v>5.7</v>
      </c>
      <c r="O56" s="68"/>
      <c r="P56" s="68"/>
      <c r="Q56" s="68"/>
      <c r="R56" s="68"/>
    </row>
    <row r="57" customFormat="1" spans="1:18">
      <c r="A57" s="66"/>
      <c r="B57" s="66"/>
      <c r="C57" s="69"/>
      <c r="D57" s="68"/>
      <c r="E57" s="68"/>
      <c r="F57" s="68"/>
      <c r="G57" s="68"/>
      <c r="H57" s="68"/>
      <c r="I57" s="68"/>
      <c r="J57" s="66"/>
      <c r="K57" s="66"/>
      <c r="L57" s="70" t="s">
        <v>137</v>
      </c>
      <c r="M57" s="68">
        <v>6.2</v>
      </c>
      <c r="N57" s="68">
        <v>6.2</v>
      </c>
      <c r="O57" s="68"/>
      <c r="P57" s="68"/>
      <c r="Q57" s="68"/>
      <c r="R57" s="68"/>
    </row>
    <row r="58" customFormat="1" spans="1:18">
      <c r="A58" s="66"/>
      <c r="B58" s="66"/>
      <c r="C58" s="69"/>
      <c r="D58" s="68"/>
      <c r="E58" s="68"/>
      <c r="F58" s="68"/>
      <c r="G58" s="68"/>
      <c r="H58" s="68"/>
      <c r="I58" s="68"/>
      <c r="J58" s="66"/>
      <c r="K58" s="66"/>
      <c r="L58" s="70" t="s">
        <v>138</v>
      </c>
      <c r="M58" s="68">
        <v>1.82</v>
      </c>
      <c r="N58" s="68">
        <v>1.82</v>
      </c>
      <c r="O58" s="68"/>
      <c r="P58" s="68"/>
      <c r="Q58" s="68"/>
      <c r="R58" s="68"/>
    </row>
    <row r="59" spans="1:18">
      <c r="A59" s="65" t="s">
        <v>280</v>
      </c>
      <c r="B59" s="65" t="s">
        <v>248</v>
      </c>
      <c r="C59" s="67" t="s">
        <v>281</v>
      </c>
      <c r="D59" s="68"/>
      <c r="E59" s="68"/>
      <c r="F59" s="68"/>
      <c r="G59" s="68"/>
      <c r="H59" s="68"/>
      <c r="I59" s="68"/>
      <c r="J59" s="66"/>
      <c r="K59" s="66" t="s">
        <v>139</v>
      </c>
      <c r="L59" s="69" t="s">
        <v>282</v>
      </c>
      <c r="M59" s="68"/>
      <c r="N59" s="68"/>
      <c r="O59" s="68"/>
      <c r="P59" s="68"/>
      <c r="Q59" s="68"/>
      <c r="R59" s="68"/>
    </row>
    <row r="60" spans="1:18">
      <c r="A60" s="66"/>
      <c r="B60" s="66" t="s">
        <v>133</v>
      </c>
      <c r="C60" s="69" t="s">
        <v>283</v>
      </c>
      <c r="D60" s="68"/>
      <c r="E60" s="68"/>
      <c r="F60" s="68"/>
      <c r="G60" s="68"/>
      <c r="H60" s="68"/>
      <c r="I60" s="68"/>
      <c r="J60" s="66"/>
      <c r="K60" s="66" t="s">
        <v>141</v>
      </c>
      <c r="L60" s="69" t="s">
        <v>284</v>
      </c>
      <c r="M60" s="68"/>
      <c r="N60" s="68"/>
      <c r="O60" s="68"/>
      <c r="P60" s="68"/>
      <c r="Q60" s="68"/>
      <c r="R60" s="68"/>
    </row>
    <row r="61" spans="1:18">
      <c r="A61" s="66"/>
      <c r="B61" s="66" t="s">
        <v>139</v>
      </c>
      <c r="C61" s="69" t="s">
        <v>285</v>
      </c>
      <c r="D61" s="68"/>
      <c r="E61" s="68"/>
      <c r="F61" s="68"/>
      <c r="G61" s="68"/>
      <c r="H61" s="68"/>
      <c r="I61" s="68"/>
      <c r="J61" s="66"/>
      <c r="K61" s="66" t="s">
        <v>167</v>
      </c>
      <c r="L61" s="69" t="s">
        <v>286</v>
      </c>
      <c r="M61" s="68"/>
      <c r="N61" s="68"/>
      <c r="O61" s="68"/>
      <c r="P61" s="68"/>
      <c r="Q61" s="68"/>
      <c r="R61" s="68"/>
    </row>
    <row r="62" spans="1:18">
      <c r="A62" s="66"/>
      <c r="B62" s="66" t="s">
        <v>141</v>
      </c>
      <c r="C62" s="69" t="s">
        <v>287</v>
      </c>
      <c r="D62" s="68"/>
      <c r="E62" s="68"/>
      <c r="F62" s="68"/>
      <c r="G62" s="68"/>
      <c r="H62" s="68"/>
      <c r="I62" s="68"/>
      <c r="J62" s="66"/>
      <c r="K62" s="66" t="s">
        <v>169</v>
      </c>
      <c r="L62" s="69" t="s">
        <v>288</v>
      </c>
      <c r="M62" s="68"/>
      <c r="N62" s="68"/>
      <c r="O62" s="68"/>
      <c r="P62" s="68"/>
      <c r="Q62" s="68"/>
      <c r="R62" s="68"/>
    </row>
    <row r="63" spans="1:18">
      <c r="A63" s="66"/>
      <c r="B63" s="66" t="s">
        <v>169</v>
      </c>
      <c r="C63" s="69" t="s">
        <v>289</v>
      </c>
      <c r="D63" s="68"/>
      <c r="E63" s="68"/>
      <c r="F63" s="68"/>
      <c r="G63" s="68"/>
      <c r="H63" s="68"/>
      <c r="I63" s="68"/>
      <c r="J63" s="66"/>
      <c r="K63" s="66" t="s">
        <v>143</v>
      </c>
      <c r="L63" s="69" t="s">
        <v>290</v>
      </c>
      <c r="M63" s="68"/>
      <c r="N63" s="68"/>
      <c r="O63" s="68"/>
      <c r="P63" s="68"/>
      <c r="Q63" s="68"/>
      <c r="R63" s="68"/>
    </row>
    <row r="64" spans="1:18">
      <c r="A64" s="66"/>
      <c r="B64" s="66" t="s">
        <v>143</v>
      </c>
      <c r="C64" s="69" t="s">
        <v>291</v>
      </c>
      <c r="D64" s="68"/>
      <c r="E64" s="68"/>
      <c r="F64" s="68"/>
      <c r="G64" s="68"/>
      <c r="H64" s="68"/>
      <c r="I64" s="68"/>
      <c r="J64" s="66"/>
      <c r="K64" s="66" t="s">
        <v>145</v>
      </c>
      <c r="L64" s="69" t="s">
        <v>292</v>
      </c>
      <c r="M64" s="68"/>
      <c r="N64" s="68"/>
      <c r="O64" s="68"/>
      <c r="P64" s="68"/>
      <c r="Q64" s="68"/>
      <c r="R64" s="68"/>
    </row>
    <row r="65" spans="1:18">
      <c r="A65" s="66"/>
      <c r="B65" s="66" t="s">
        <v>145</v>
      </c>
      <c r="C65" s="69" t="s">
        <v>293</v>
      </c>
      <c r="D65" s="68"/>
      <c r="E65" s="68"/>
      <c r="F65" s="68"/>
      <c r="G65" s="68"/>
      <c r="H65" s="68"/>
      <c r="I65" s="68"/>
      <c r="J65" s="66"/>
      <c r="K65" s="66" t="s">
        <v>147</v>
      </c>
      <c r="L65" s="69" t="s">
        <v>294</v>
      </c>
      <c r="M65" s="68"/>
      <c r="N65" s="68"/>
      <c r="O65" s="68"/>
      <c r="P65" s="68"/>
      <c r="Q65" s="68"/>
      <c r="R65" s="68"/>
    </row>
    <row r="66" spans="1:18">
      <c r="A66" s="66"/>
      <c r="B66" s="66" t="s">
        <v>161</v>
      </c>
      <c r="C66" s="69" t="s">
        <v>295</v>
      </c>
      <c r="D66" s="68"/>
      <c r="E66" s="68"/>
      <c r="F66" s="68"/>
      <c r="G66" s="68"/>
      <c r="H66" s="68"/>
      <c r="I66" s="68"/>
      <c r="J66" s="66"/>
      <c r="K66" s="66" t="s">
        <v>149</v>
      </c>
      <c r="L66" s="69" t="s">
        <v>296</v>
      </c>
      <c r="M66" s="68"/>
      <c r="N66" s="68"/>
      <c r="O66" s="68"/>
      <c r="P66" s="68"/>
      <c r="Q66" s="68"/>
      <c r="R66" s="68"/>
    </row>
    <row r="67" spans="1:18">
      <c r="A67" s="65" t="s">
        <v>297</v>
      </c>
      <c r="B67" s="65" t="s">
        <v>248</v>
      </c>
      <c r="C67" s="67" t="s">
        <v>298</v>
      </c>
      <c r="D67" s="68"/>
      <c r="E67" s="68"/>
      <c r="F67" s="68"/>
      <c r="G67" s="68"/>
      <c r="H67" s="68"/>
      <c r="I67" s="68"/>
      <c r="J67" s="66"/>
      <c r="K67" s="66" t="s">
        <v>153</v>
      </c>
      <c r="L67" s="69" t="s">
        <v>299</v>
      </c>
      <c r="M67" s="68"/>
      <c r="N67" s="68"/>
      <c r="O67" s="68"/>
      <c r="P67" s="68"/>
      <c r="Q67" s="68"/>
      <c r="R67" s="68"/>
    </row>
    <row r="68" spans="1:18">
      <c r="A68" s="66"/>
      <c r="B68" s="66" t="s">
        <v>133</v>
      </c>
      <c r="C68" s="69" t="s">
        <v>283</v>
      </c>
      <c r="D68" s="68"/>
      <c r="E68" s="68"/>
      <c r="F68" s="68"/>
      <c r="G68" s="68"/>
      <c r="H68" s="68"/>
      <c r="I68" s="68"/>
      <c r="J68" s="66"/>
      <c r="K68" s="66" t="s">
        <v>155</v>
      </c>
      <c r="L68" s="69" t="s">
        <v>273</v>
      </c>
      <c r="M68" s="68"/>
      <c r="N68" s="68"/>
      <c r="O68" s="68"/>
      <c r="P68" s="68"/>
      <c r="Q68" s="68"/>
      <c r="R68" s="68"/>
    </row>
    <row r="69" spans="1:18">
      <c r="A69" s="66"/>
      <c r="B69" s="66" t="s">
        <v>139</v>
      </c>
      <c r="C69" s="69" t="s">
        <v>285</v>
      </c>
      <c r="D69" s="68"/>
      <c r="E69" s="68"/>
      <c r="F69" s="68"/>
      <c r="G69" s="68"/>
      <c r="H69" s="68"/>
      <c r="I69" s="68"/>
      <c r="J69" s="66"/>
      <c r="K69" s="66" t="s">
        <v>157</v>
      </c>
      <c r="L69" s="69" t="s">
        <v>276</v>
      </c>
      <c r="M69" s="68"/>
      <c r="N69" s="68"/>
      <c r="O69" s="68"/>
      <c r="P69" s="68"/>
      <c r="Q69" s="68"/>
      <c r="R69" s="68"/>
    </row>
    <row r="70" spans="1:18">
      <c r="A70" s="66"/>
      <c r="B70" s="66" t="s">
        <v>141</v>
      </c>
      <c r="C70" s="69" t="s">
        <v>287</v>
      </c>
      <c r="D70" s="68"/>
      <c r="E70" s="68"/>
      <c r="F70" s="68"/>
      <c r="G70" s="68"/>
      <c r="H70" s="68"/>
      <c r="I70" s="68"/>
      <c r="J70" s="66"/>
      <c r="K70" s="66" t="s">
        <v>159</v>
      </c>
      <c r="L70" s="69" t="s">
        <v>300</v>
      </c>
      <c r="M70" s="68"/>
      <c r="N70" s="68"/>
      <c r="O70" s="68"/>
      <c r="P70" s="68"/>
      <c r="Q70" s="68"/>
      <c r="R70" s="68"/>
    </row>
    <row r="71" spans="1:18">
      <c r="A71" s="66"/>
      <c r="B71" s="66" t="s">
        <v>167</v>
      </c>
      <c r="C71" s="69" t="s">
        <v>291</v>
      </c>
      <c r="D71" s="68"/>
      <c r="E71" s="68"/>
      <c r="F71" s="68"/>
      <c r="G71" s="68"/>
      <c r="H71" s="68"/>
      <c r="I71" s="68"/>
      <c r="J71" s="66"/>
      <c r="K71" s="66" t="s">
        <v>179</v>
      </c>
      <c r="L71" s="69" t="s">
        <v>264</v>
      </c>
      <c r="M71" s="68"/>
      <c r="N71" s="68"/>
      <c r="O71" s="68"/>
      <c r="P71" s="68"/>
      <c r="Q71" s="68"/>
      <c r="R71" s="68"/>
    </row>
    <row r="72" spans="1:18">
      <c r="A72" s="66"/>
      <c r="B72" s="66" t="s">
        <v>169</v>
      </c>
      <c r="C72" s="69" t="s">
        <v>293</v>
      </c>
      <c r="D72" s="68"/>
      <c r="E72" s="68"/>
      <c r="F72" s="68"/>
      <c r="G72" s="68"/>
      <c r="H72" s="68"/>
      <c r="I72" s="68"/>
      <c r="J72" s="66"/>
      <c r="K72" s="66" t="s">
        <v>181</v>
      </c>
      <c r="L72" s="69" t="s">
        <v>266</v>
      </c>
      <c r="M72" s="68">
        <v>0.47</v>
      </c>
      <c r="N72" s="68">
        <v>0.47</v>
      </c>
      <c r="O72" s="68"/>
      <c r="P72" s="68"/>
      <c r="Q72" s="68"/>
      <c r="R72" s="68"/>
    </row>
    <row r="73" customFormat="1" spans="1:18">
      <c r="A73" s="66"/>
      <c r="B73" s="66"/>
      <c r="C73" s="69"/>
      <c r="D73" s="68"/>
      <c r="E73" s="68"/>
      <c r="F73" s="68"/>
      <c r="G73" s="68"/>
      <c r="H73" s="68"/>
      <c r="I73" s="68"/>
      <c r="J73" s="66"/>
      <c r="K73" s="66"/>
      <c r="L73" s="70" t="s">
        <v>135</v>
      </c>
      <c r="M73" s="68">
        <v>0.12</v>
      </c>
      <c r="N73" s="68">
        <v>0.12</v>
      </c>
      <c r="O73" s="68"/>
      <c r="P73" s="68"/>
      <c r="Q73" s="68"/>
      <c r="R73" s="68"/>
    </row>
    <row r="74" customFormat="1" spans="1:18">
      <c r="A74" s="66"/>
      <c r="B74" s="66"/>
      <c r="C74" s="69"/>
      <c r="D74" s="68"/>
      <c r="E74" s="68"/>
      <c r="F74" s="68"/>
      <c r="G74" s="68"/>
      <c r="H74" s="68"/>
      <c r="I74" s="68"/>
      <c r="J74" s="66"/>
      <c r="K74" s="66"/>
      <c r="L74" s="70" t="s">
        <v>136</v>
      </c>
      <c r="M74" s="68">
        <v>0.13</v>
      </c>
      <c r="N74" s="68">
        <v>0.13</v>
      </c>
      <c r="O74" s="68"/>
      <c r="P74" s="68"/>
      <c r="Q74" s="68"/>
      <c r="R74" s="68"/>
    </row>
    <row r="75" customFormat="1" spans="1:18">
      <c r="A75" s="66"/>
      <c r="B75" s="66"/>
      <c r="C75" s="69"/>
      <c r="D75" s="68"/>
      <c r="E75" s="68"/>
      <c r="F75" s="68"/>
      <c r="G75" s="68"/>
      <c r="H75" s="68"/>
      <c r="I75" s="68"/>
      <c r="J75" s="66"/>
      <c r="K75" s="66"/>
      <c r="L75" s="70" t="s">
        <v>137</v>
      </c>
      <c r="M75" s="68">
        <v>0.18</v>
      </c>
      <c r="N75" s="68">
        <v>0.18</v>
      </c>
      <c r="O75" s="68"/>
      <c r="P75" s="68"/>
      <c r="Q75" s="68"/>
      <c r="R75" s="68"/>
    </row>
    <row r="76" customFormat="1" spans="1:18">
      <c r="A76" s="66"/>
      <c r="B76" s="66"/>
      <c r="C76" s="69"/>
      <c r="D76" s="68"/>
      <c r="E76" s="68"/>
      <c r="F76" s="68"/>
      <c r="G76" s="68"/>
      <c r="H76" s="68"/>
      <c r="I76" s="68"/>
      <c r="J76" s="66"/>
      <c r="K76" s="66"/>
      <c r="L76" s="70" t="s">
        <v>138</v>
      </c>
      <c r="M76" s="68">
        <v>0.04</v>
      </c>
      <c r="N76" s="68">
        <v>0.04</v>
      </c>
      <c r="O76" s="68"/>
      <c r="P76" s="68"/>
      <c r="Q76" s="68"/>
      <c r="R76" s="68"/>
    </row>
    <row r="77" spans="1:18">
      <c r="A77" s="66"/>
      <c r="B77" s="66" t="s">
        <v>161</v>
      </c>
      <c r="C77" s="69" t="s">
        <v>295</v>
      </c>
      <c r="D77" s="68"/>
      <c r="E77" s="68"/>
      <c r="F77" s="68"/>
      <c r="G77" s="68"/>
      <c r="H77" s="68"/>
      <c r="I77" s="68"/>
      <c r="J77" s="66"/>
      <c r="K77" s="66" t="s">
        <v>183</v>
      </c>
      <c r="L77" s="69" t="s">
        <v>272</v>
      </c>
      <c r="M77" s="68">
        <v>2</v>
      </c>
      <c r="N77" s="68">
        <v>2</v>
      </c>
      <c r="O77" s="68"/>
      <c r="P77" s="68"/>
      <c r="Q77" s="68"/>
      <c r="R77" s="68"/>
    </row>
    <row r="78" customFormat="1" spans="1:18">
      <c r="A78" s="66"/>
      <c r="B78" s="66"/>
      <c r="C78" s="69"/>
      <c r="D78" s="68"/>
      <c r="E78" s="68"/>
      <c r="F78" s="68"/>
      <c r="G78" s="68"/>
      <c r="H78" s="68"/>
      <c r="I78" s="68"/>
      <c r="J78" s="66"/>
      <c r="K78" s="66"/>
      <c r="L78" s="69" t="s">
        <v>82</v>
      </c>
      <c r="M78" s="68">
        <v>2</v>
      </c>
      <c r="N78" s="68">
        <v>2</v>
      </c>
      <c r="O78" s="68"/>
      <c r="P78" s="68"/>
      <c r="Q78" s="68"/>
      <c r="R78" s="68"/>
    </row>
    <row r="79" spans="1:18">
      <c r="A79" s="65" t="s">
        <v>301</v>
      </c>
      <c r="B79" s="65" t="s">
        <v>248</v>
      </c>
      <c r="C79" s="67" t="s">
        <v>302</v>
      </c>
      <c r="D79" s="68"/>
      <c r="E79" s="68"/>
      <c r="F79" s="68"/>
      <c r="G79" s="68"/>
      <c r="H79" s="68"/>
      <c r="I79" s="68"/>
      <c r="J79" s="66"/>
      <c r="K79" s="66" t="s">
        <v>185</v>
      </c>
      <c r="L79" s="69" t="s">
        <v>303</v>
      </c>
      <c r="M79" s="68"/>
      <c r="N79" s="68"/>
      <c r="O79" s="68"/>
      <c r="P79" s="68"/>
      <c r="Q79" s="68"/>
      <c r="R79" s="68"/>
    </row>
    <row r="80" spans="1:18">
      <c r="A80" s="66"/>
      <c r="B80" s="66" t="s">
        <v>133</v>
      </c>
      <c r="C80" s="69" t="s">
        <v>132</v>
      </c>
      <c r="D80" s="68"/>
      <c r="E80" s="68"/>
      <c r="F80" s="68"/>
      <c r="G80" s="68"/>
      <c r="H80" s="68"/>
      <c r="I80" s="68"/>
      <c r="J80" s="66"/>
      <c r="K80" s="66" t="s">
        <v>187</v>
      </c>
      <c r="L80" s="69" t="s">
        <v>304</v>
      </c>
      <c r="M80" s="68"/>
      <c r="N80" s="68"/>
      <c r="O80" s="68"/>
      <c r="P80" s="68"/>
      <c r="Q80" s="68"/>
      <c r="R80" s="68"/>
    </row>
    <row r="81" spans="1:18">
      <c r="A81" s="66"/>
      <c r="B81" s="66" t="s">
        <v>139</v>
      </c>
      <c r="C81" s="69" t="s">
        <v>163</v>
      </c>
      <c r="D81" s="68"/>
      <c r="E81" s="68"/>
      <c r="F81" s="68"/>
      <c r="G81" s="68"/>
      <c r="H81" s="68"/>
      <c r="I81" s="68"/>
      <c r="J81" s="66"/>
      <c r="K81" s="66" t="s">
        <v>189</v>
      </c>
      <c r="L81" s="69" t="s">
        <v>305</v>
      </c>
      <c r="M81" s="68"/>
      <c r="N81" s="68"/>
      <c r="O81" s="68"/>
      <c r="P81" s="68"/>
      <c r="Q81" s="68"/>
      <c r="R81" s="68"/>
    </row>
    <row r="82" spans="1:18">
      <c r="A82" s="66"/>
      <c r="B82" s="66" t="s">
        <v>161</v>
      </c>
      <c r="C82" s="69" t="s">
        <v>306</v>
      </c>
      <c r="D82" s="68"/>
      <c r="E82" s="68"/>
      <c r="F82" s="68"/>
      <c r="G82" s="68"/>
      <c r="H82" s="68"/>
      <c r="I82" s="68"/>
      <c r="J82" s="66"/>
      <c r="K82" s="66" t="s">
        <v>191</v>
      </c>
      <c r="L82" s="69" t="s">
        <v>307</v>
      </c>
      <c r="M82" s="68"/>
      <c r="N82" s="68"/>
      <c r="O82" s="68"/>
      <c r="P82" s="68"/>
      <c r="Q82" s="68"/>
      <c r="R82" s="68"/>
    </row>
    <row r="83" spans="1:18">
      <c r="A83" s="65" t="s">
        <v>308</v>
      </c>
      <c r="B83" s="65" t="s">
        <v>248</v>
      </c>
      <c r="C83" s="67" t="s">
        <v>309</v>
      </c>
      <c r="D83" s="68"/>
      <c r="E83" s="68"/>
      <c r="F83" s="68"/>
      <c r="G83" s="68"/>
      <c r="H83" s="68"/>
      <c r="I83" s="68"/>
      <c r="J83" s="66"/>
      <c r="K83" s="66" t="s">
        <v>193</v>
      </c>
      <c r="L83" s="69" t="s">
        <v>270</v>
      </c>
      <c r="M83" s="68"/>
      <c r="N83" s="68"/>
      <c r="O83" s="68"/>
      <c r="P83" s="68"/>
      <c r="Q83" s="68"/>
      <c r="R83" s="68"/>
    </row>
    <row r="84" spans="1:18">
      <c r="A84" s="66"/>
      <c r="B84" s="66" t="s">
        <v>133</v>
      </c>
      <c r="C84" s="69" t="s">
        <v>310</v>
      </c>
      <c r="D84" s="68"/>
      <c r="E84" s="68"/>
      <c r="F84" s="68"/>
      <c r="G84" s="68"/>
      <c r="H84" s="68"/>
      <c r="I84" s="68"/>
      <c r="J84" s="66"/>
      <c r="K84" s="66" t="s">
        <v>195</v>
      </c>
      <c r="L84" s="69" t="s">
        <v>311</v>
      </c>
      <c r="M84" s="68">
        <v>11.37</v>
      </c>
      <c r="N84" s="68">
        <v>11.37</v>
      </c>
      <c r="O84" s="68"/>
      <c r="P84" s="68"/>
      <c r="Q84" s="68"/>
      <c r="R84" s="68"/>
    </row>
    <row r="85" customFormat="1" spans="1:18">
      <c r="A85" s="66"/>
      <c r="B85" s="66"/>
      <c r="C85" s="69"/>
      <c r="D85" s="68"/>
      <c r="E85" s="68"/>
      <c r="F85" s="68"/>
      <c r="G85" s="68"/>
      <c r="H85" s="68"/>
      <c r="I85" s="68"/>
      <c r="J85" s="66"/>
      <c r="K85" s="66"/>
      <c r="L85" s="70" t="s">
        <v>135</v>
      </c>
      <c r="M85" s="68">
        <v>3.11</v>
      </c>
      <c r="N85" s="68">
        <v>3.11</v>
      </c>
      <c r="O85" s="68"/>
      <c r="P85" s="68"/>
      <c r="Q85" s="68"/>
      <c r="R85" s="68"/>
    </row>
    <row r="86" customFormat="1" spans="1:18">
      <c r="A86" s="66"/>
      <c r="B86" s="66"/>
      <c r="C86" s="69"/>
      <c r="D86" s="68"/>
      <c r="E86" s="68"/>
      <c r="F86" s="68"/>
      <c r="G86" s="68"/>
      <c r="H86" s="68"/>
      <c r="I86" s="68"/>
      <c r="J86" s="66"/>
      <c r="K86" s="66"/>
      <c r="L86" s="70" t="s">
        <v>136</v>
      </c>
      <c r="M86" s="68">
        <v>2.95</v>
      </c>
      <c r="N86" s="68">
        <v>2.95</v>
      </c>
      <c r="O86" s="68"/>
      <c r="P86" s="68"/>
      <c r="Q86" s="68"/>
      <c r="R86" s="68"/>
    </row>
    <row r="87" customFormat="1" spans="1:18">
      <c r="A87" s="66"/>
      <c r="B87" s="66"/>
      <c r="C87" s="69"/>
      <c r="D87" s="68"/>
      <c r="E87" s="68"/>
      <c r="F87" s="68"/>
      <c r="G87" s="68"/>
      <c r="H87" s="68"/>
      <c r="I87" s="68"/>
      <c r="J87" s="66"/>
      <c r="K87" s="66"/>
      <c r="L87" s="70" t="s">
        <v>137</v>
      </c>
      <c r="M87" s="68">
        <v>4.29</v>
      </c>
      <c r="N87" s="68">
        <v>4.29</v>
      </c>
      <c r="O87" s="68"/>
      <c r="P87" s="68"/>
      <c r="Q87" s="68"/>
      <c r="R87" s="68"/>
    </row>
    <row r="88" customFormat="1" spans="1:18">
      <c r="A88" s="66"/>
      <c r="B88" s="66"/>
      <c r="C88" s="69"/>
      <c r="D88" s="68"/>
      <c r="E88" s="68"/>
      <c r="F88" s="68"/>
      <c r="G88" s="68"/>
      <c r="H88" s="68"/>
      <c r="I88" s="68"/>
      <c r="J88" s="66"/>
      <c r="K88" s="66"/>
      <c r="L88" s="70" t="s">
        <v>138</v>
      </c>
      <c r="M88" s="68">
        <v>1.02</v>
      </c>
      <c r="N88" s="68">
        <v>1.02</v>
      </c>
      <c r="O88" s="68"/>
      <c r="P88" s="68"/>
      <c r="Q88" s="68"/>
      <c r="R88" s="68"/>
    </row>
    <row r="89" spans="1:18">
      <c r="A89" s="66"/>
      <c r="B89" s="66" t="s">
        <v>139</v>
      </c>
      <c r="C89" s="69" t="s">
        <v>312</v>
      </c>
      <c r="D89" s="68"/>
      <c r="E89" s="68"/>
      <c r="F89" s="68"/>
      <c r="G89" s="68"/>
      <c r="H89" s="68"/>
      <c r="I89" s="68"/>
      <c r="J89" s="66"/>
      <c r="K89" s="66" t="s">
        <v>197</v>
      </c>
      <c r="L89" s="69" t="s">
        <v>313</v>
      </c>
      <c r="M89" s="68"/>
      <c r="N89" s="68"/>
      <c r="O89" s="68"/>
      <c r="P89" s="68"/>
      <c r="Q89" s="68"/>
      <c r="R89" s="68"/>
    </row>
    <row r="90" spans="1:18">
      <c r="A90" s="65" t="s">
        <v>314</v>
      </c>
      <c r="B90" s="65" t="s">
        <v>248</v>
      </c>
      <c r="C90" s="67" t="s">
        <v>315</v>
      </c>
      <c r="D90" s="68"/>
      <c r="E90" s="68"/>
      <c r="F90" s="68"/>
      <c r="G90" s="68"/>
      <c r="H90" s="68"/>
      <c r="I90" s="68"/>
      <c r="J90" s="66"/>
      <c r="K90" s="66" t="s">
        <v>199</v>
      </c>
      <c r="L90" s="69" t="s">
        <v>275</v>
      </c>
      <c r="M90" s="68">
        <v>2.66</v>
      </c>
      <c r="N90" s="68">
        <v>2.66</v>
      </c>
      <c r="O90" s="68"/>
      <c r="P90" s="68"/>
      <c r="Q90" s="68"/>
      <c r="R90" s="68"/>
    </row>
    <row r="91" customFormat="1" spans="1:18">
      <c r="A91" s="65"/>
      <c r="B91" s="65"/>
      <c r="C91" s="67"/>
      <c r="D91" s="68"/>
      <c r="E91" s="68"/>
      <c r="F91" s="68"/>
      <c r="G91" s="68"/>
      <c r="H91" s="68"/>
      <c r="I91" s="68"/>
      <c r="J91" s="66"/>
      <c r="K91" s="66"/>
      <c r="L91" s="69" t="s">
        <v>135</v>
      </c>
      <c r="M91" s="68">
        <v>1.33</v>
      </c>
      <c r="N91" s="68">
        <v>1.33</v>
      </c>
      <c r="O91" s="68"/>
      <c r="P91" s="68"/>
      <c r="Q91" s="68"/>
      <c r="R91" s="68"/>
    </row>
    <row r="92" customFormat="1" spans="1:18">
      <c r="A92" s="65"/>
      <c r="B92" s="65"/>
      <c r="C92" s="67"/>
      <c r="D92" s="68"/>
      <c r="E92" s="68"/>
      <c r="F92" s="68"/>
      <c r="G92" s="68"/>
      <c r="H92" s="68"/>
      <c r="I92" s="68"/>
      <c r="J92" s="66"/>
      <c r="K92" s="66"/>
      <c r="L92" s="69" t="s">
        <v>137</v>
      </c>
      <c r="M92" s="68">
        <v>1.33</v>
      </c>
      <c r="N92" s="68">
        <v>1.33</v>
      </c>
      <c r="O92" s="68"/>
      <c r="P92" s="68"/>
      <c r="Q92" s="68"/>
      <c r="R92" s="68"/>
    </row>
    <row r="93" spans="1:18">
      <c r="A93" s="66"/>
      <c r="B93" s="66" t="s">
        <v>133</v>
      </c>
      <c r="C93" s="69" t="s">
        <v>316</v>
      </c>
      <c r="D93" s="68"/>
      <c r="E93" s="68"/>
      <c r="F93" s="68"/>
      <c r="G93" s="68"/>
      <c r="H93" s="68"/>
      <c r="I93" s="68"/>
      <c r="J93" s="66"/>
      <c r="K93" s="66" t="s">
        <v>201</v>
      </c>
      <c r="L93" s="69" t="s">
        <v>317</v>
      </c>
      <c r="M93" s="68">
        <v>40.56</v>
      </c>
      <c r="N93" s="68">
        <v>40.56</v>
      </c>
      <c r="O93" s="68"/>
      <c r="P93" s="68"/>
      <c r="Q93" s="68"/>
      <c r="R93" s="68"/>
    </row>
    <row r="94" customFormat="1" spans="1:18">
      <c r="A94" s="66"/>
      <c r="B94" s="66"/>
      <c r="C94" s="69"/>
      <c r="D94" s="68"/>
      <c r="E94" s="68"/>
      <c r="F94" s="68"/>
      <c r="G94" s="68"/>
      <c r="H94" s="68"/>
      <c r="I94" s="68"/>
      <c r="J94" s="66"/>
      <c r="K94" s="66"/>
      <c r="L94" s="70" t="s">
        <v>135</v>
      </c>
      <c r="M94" s="68">
        <v>15.96</v>
      </c>
      <c r="N94" s="68">
        <v>15.96</v>
      </c>
      <c r="O94" s="68"/>
      <c r="P94" s="68"/>
      <c r="Q94" s="68"/>
      <c r="R94" s="68"/>
    </row>
    <row r="95" customFormat="1" spans="1:18">
      <c r="A95" s="66"/>
      <c r="B95" s="66"/>
      <c r="C95" s="69"/>
      <c r="D95" s="68"/>
      <c r="E95" s="68"/>
      <c r="F95" s="68"/>
      <c r="G95" s="68"/>
      <c r="H95" s="68"/>
      <c r="I95" s="68"/>
      <c r="J95" s="66"/>
      <c r="K95" s="66"/>
      <c r="L95" s="70" t="s">
        <v>136</v>
      </c>
      <c r="M95" s="68">
        <v>17.52</v>
      </c>
      <c r="N95" s="68">
        <v>17.52</v>
      </c>
      <c r="O95" s="68"/>
      <c r="P95" s="68"/>
      <c r="Q95" s="68"/>
      <c r="R95" s="68"/>
    </row>
    <row r="96" customFormat="1" spans="1:18">
      <c r="A96" s="66"/>
      <c r="B96" s="66"/>
      <c r="C96" s="69"/>
      <c r="D96" s="68"/>
      <c r="E96" s="68"/>
      <c r="F96" s="68"/>
      <c r="G96" s="68"/>
      <c r="H96" s="68"/>
      <c r="I96" s="68"/>
      <c r="J96" s="66"/>
      <c r="K96" s="66"/>
      <c r="L96" s="70" t="s">
        <v>138</v>
      </c>
      <c r="M96" s="68">
        <v>7.08</v>
      </c>
      <c r="N96" s="68">
        <v>7.08</v>
      </c>
      <c r="O96" s="68"/>
      <c r="P96" s="68"/>
      <c r="Q96" s="68"/>
      <c r="R96" s="68"/>
    </row>
    <row r="97" spans="1:18">
      <c r="A97" s="66"/>
      <c r="B97" s="66" t="s">
        <v>139</v>
      </c>
      <c r="C97" s="69" t="s">
        <v>318</v>
      </c>
      <c r="D97" s="68"/>
      <c r="E97" s="68"/>
      <c r="F97" s="68"/>
      <c r="G97" s="68"/>
      <c r="H97" s="68"/>
      <c r="I97" s="68"/>
      <c r="J97" s="66"/>
      <c r="K97" s="66" t="s">
        <v>203</v>
      </c>
      <c r="L97" s="69" t="s">
        <v>319</v>
      </c>
      <c r="M97" s="68"/>
      <c r="N97" s="68"/>
      <c r="O97" s="68"/>
      <c r="P97" s="68"/>
      <c r="Q97" s="68"/>
      <c r="R97" s="68"/>
    </row>
    <row r="98" spans="1:18">
      <c r="A98" s="66"/>
      <c r="B98" s="66" t="s">
        <v>161</v>
      </c>
      <c r="C98" s="69" t="s">
        <v>320</v>
      </c>
      <c r="D98" s="68"/>
      <c r="E98" s="68"/>
      <c r="F98" s="68"/>
      <c r="G98" s="68"/>
      <c r="H98" s="68"/>
      <c r="I98" s="68"/>
      <c r="J98" s="66"/>
      <c r="K98" s="66" t="s">
        <v>161</v>
      </c>
      <c r="L98" s="69" t="s">
        <v>278</v>
      </c>
      <c r="M98" s="68"/>
      <c r="N98" s="68"/>
      <c r="O98" s="68"/>
      <c r="P98" s="68"/>
      <c r="Q98" s="68"/>
      <c r="R98" s="68"/>
    </row>
    <row r="99" customFormat="1" spans="1:18">
      <c r="A99" s="66"/>
      <c r="B99" s="66"/>
      <c r="C99" s="69"/>
      <c r="D99" s="68"/>
      <c r="E99" s="68"/>
      <c r="F99" s="68"/>
      <c r="G99" s="68"/>
      <c r="H99" s="68"/>
      <c r="I99" s="68"/>
      <c r="J99" s="66"/>
      <c r="K99" s="66"/>
      <c r="L99" s="69" t="s">
        <v>136</v>
      </c>
      <c r="M99" s="68">
        <v>35.93</v>
      </c>
      <c r="N99" s="68">
        <v>35.93</v>
      </c>
      <c r="O99" s="68"/>
      <c r="P99" s="68"/>
      <c r="Q99" s="68"/>
      <c r="R99" s="68"/>
    </row>
    <row r="100" customFormat="1" spans="1:18">
      <c r="A100" s="66"/>
      <c r="B100" s="66"/>
      <c r="C100" s="69"/>
      <c r="D100" s="68"/>
      <c r="E100" s="68"/>
      <c r="F100" s="68"/>
      <c r="G100" s="68"/>
      <c r="H100" s="68"/>
      <c r="I100" s="68"/>
      <c r="J100" s="66"/>
      <c r="K100" s="66"/>
      <c r="L100" s="69"/>
      <c r="M100" s="68"/>
      <c r="N100" s="68"/>
      <c r="O100" s="68"/>
      <c r="P100" s="68"/>
      <c r="Q100" s="68"/>
      <c r="R100" s="68"/>
    </row>
    <row r="101" spans="1:18">
      <c r="A101" s="65" t="s">
        <v>321</v>
      </c>
      <c r="B101" s="66" t="s">
        <v>248</v>
      </c>
      <c r="C101" s="67" t="s">
        <v>322</v>
      </c>
      <c r="D101" s="68"/>
      <c r="E101" s="68"/>
      <c r="F101" s="68"/>
      <c r="G101" s="68"/>
      <c r="H101" s="68"/>
      <c r="I101" s="68"/>
      <c r="J101" s="65" t="s">
        <v>323</v>
      </c>
      <c r="K101" s="65" t="s">
        <v>248</v>
      </c>
      <c r="L101" s="67" t="s">
        <v>206</v>
      </c>
      <c r="M101" s="68"/>
      <c r="N101" s="68"/>
      <c r="O101" s="68"/>
      <c r="P101" s="68"/>
      <c r="Q101" s="68"/>
      <c r="R101" s="68"/>
    </row>
    <row r="102" spans="1:18">
      <c r="A102" s="66"/>
      <c r="B102" s="66" t="s">
        <v>133</v>
      </c>
      <c r="C102" s="69" t="s">
        <v>324</v>
      </c>
      <c r="D102" s="68"/>
      <c r="E102" s="68"/>
      <c r="F102" s="68"/>
      <c r="G102" s="68"/>
      <c r="H102" s="68"/>
      <c r="I102" s="68"/>
      <c r="J102" s="66"/>
      <c r="K102" s="66" t="s">
        <v>133</v>
      </c>
      <c r="L102" s="69" t="s">
        <v>325</v>
      </c>
      <c r="M102" s="68"/>
      <c r="N102" s="68"/>
      <c r="O102" s="68"/>
      <c r="P102" s="68"/>
      <c r="Q102" s="68"/>
      <c r="R102" s="68"/>
    </row>
    <row r="103" spans="1:18">
      <c r="A103" s="66"/>
      <c r="B103" s="66" t="s">
        <v>139</v>
      </c>
      <c r="C103" s="69" t="s">
        <v>326</v>
      </c>
      <c r="D103" s="68"/>
      <c r="E103" s="68"/>
      <c r="F103" s="68"/>
      <c r="G103" s="68"/>
      <c r="H103" s="68"/>
      <c r="I103" s="68"/>
      <c r="J103" s="66"/>
      <c r="K103" s="66" t="s">
        <v>139</v>
      </c>
      <c r="L103" s="69" t="s">
        <v>327</v>
      </c>
      <c r="M103" s="68">
        <v>7.39</v>
      </c>
      <c r="N103" s="68">
        <v>7.39</v>
      </c>
      <c r="O103" s="68"/>
      <c r="P103" s="68"/>
      <c r="Q103" s="68"/>
      <c r="R103" s="68"/>
    </row>
    <row r="104" customFormat="1" spans="1:18">
      <c r="A104" s="66"/>
      <c r="B104" s="66"/>
      <c r="C104" s="69"/>
      <c r="D104" s="68"/>
      <c r="E104" s="68"/>
      <c r="F104" s="68"/>
      <c r="G104" s="68"/>
      <c r="H104" s="68"/>
      <c r="I104" s="68"/>
      <c r="J104" s="66"/>
      <c r="K104" s="66"/>
      <c r="L104" s="70" t="s">
        <v>135</v>
      </c>
      <c r="M104" s="68">
        <v>4.03</v>
      </c>
      <c r="N104" s="68">
        <v>4.03</v>
      </c>
      <c r="O104" s="68"/>
      <c r="P104" s="68"/>
      <c r="Q104" s="68"/>
      <c r="R104" s="68"/>
    </row>
    <row r="105" customFormat="1" spans="1:18">
      <c r="A105" s="66"/>
      <c r="B105" s="66"/>
      <c r="C105" s="69"/>
      <c r="D105" s="68"/>
      <c r="E105" s="68"/>
      <c r="F105" s="68"/>
      <c r="G105" s="68"/>
      <c r="H105" s="68"/>
      <c r="I105" s="68"/>
      <c r="J105" s="66"/>
      <c r="K105" s="66"/>
      <c r="L105" s="70" t="s">
        <v>136</v>
      </c>
      <c r="M105" s="68">
        <v>1.34</v>
      </c>
      <c r="N105" s="68">
        <v>1.34</v>
      </c>
      <c r="O105" s="68"/>
      <c r="P105" s="68"/>
      <c r="Q105" s="68"/>
      <c r="R105" s="68"/>
    </row>
    <row r="106" customFormat="1" spans="1:18">
      <c r="A106" s="66"/>
      <c r="B106" s="66"/>
      <c r="C106" s="69"/>
      <c r="D106" s="68"/>
      <c r="E106" s="68"/>
      <c r="F106" s="68"/>
      <c r="G106" s="68"/>
      <c r="H106" s="68"/>
      <c r="I106" s="68"/>
      <c r="J106" s="66"/>
      <c r="K106" s="66"/>
      <c r="L106" s="70" t="s">
        <v>138</v>
      </c>
      <c r="M106" s="68">
        <v>2.02</v>
      </c>
      <c r="N106" s="68">
        <v>2.02</v>
      </c>
      <c r="O106" s="68"/>
      <c r="P106" s="68"/>
      <c r="Q106" s="68"/>
      <c r="R106" s="68"/>
    </row>
    <row r="107" spans="1:18">
      <c r="A107" s="65" t="s">
        <v>328</v>
      </c>
      <c r="B107" s="65" t="s">
        <v>248</v>
      </c>
      <c r="C107" s="67" t="s">
        <v>206</v>
      </c>
      <c r="D107" s="68"/>
      <c r="E107" s="68"/>
      <c r="F107" s="68"/>
      <c r="G107" s="68"/>
      <c r="H107" s="68"/>
      <c r="I107" s="68"/>
      <c r="J107" s="66"/>
      <c r="K107" s="66" t="s">
        <v>141</v>
      </c>
      <c r="L107" s="69" t="s">
        <v>329</v>
      </c>
      <c r="M107" s="68"/>
      <c r="N107" s="68"/>
      <c r="O107" s="68"/>
      <c r="P107" s="68"/>
      <c r="Q107" s="68"/>
      <c r="R107" s="68"/>
    </row>
    <row r="108" spans="1:18">
      <c r="A108" s="66"/>
      <c r="B108" s="66" t="s">
        <v>133</v>
      </c>
      <c r="C108" s="69" t="s">
        <v>330</v>
      </c>
      <c r="D108" s="68"/>
      <c r="E108" s="68"/>
      <c r="F108" s="68"/>
      <c r="G108" s="68"/>
      <c r="H108" s="68"/>
      <c r="I108" s="68"/>
      <c r="J108" s="66"/>
      <c r="K108" s="66" t="s">
        <v>167</v>
      </c>
      <c r="L108" s="69" t="s">
        <v>331</v>
      </c>
      <c r="M108" s="68"/>
      <c r="N108" s="68"/>
      <c r="O108" s="68"/>
      <c r="P108" s="68"/>
      <c r="Q108" s="68"/>
      <c r="R108" s="68"/>
    </row>
    <row r="109" spans="1:18">
      <c r="A109" s="66"/>
      <c r="B109" s="66" t="s">
        <v>139</v>
      </c>
      <c r="C109" s="69" t="s">
        <v>332</v>
      </c>
      <c r="D109" s="68"/>
      <c r="E109" s="68"/>
      <c r="F109" s="68"/>
      <c r="G109" s="68"/>
      <c r="H109" s="68"/>
      <c r="I109" s="68"/>
      <c r="J109" s="66"/>
      <c r="K109" s="66" t="s">
        <v>169</v>
      </c>
      <c r="L109" s="69" t="s">
        <v>333</v>
      </c>
      <c r="M109" s="68">
        <v>16.17</v>
      </c>
      <c r="N109" s="68">
        <v>16.17</v>
      </c>
      <c r="O109" s="68"/>
      <c r="P109" s="68"/>
      <c r="Q109" s="68"/>
      <c r="R109" s="68"/>
    </row>
    <row r="110" customFormat="1" spans="1:18">
      <c r="A110" s="66"/>
      <c r="B110" s="66"/>
      <c r="C110" s="69"/>
      <c r="D110" s="68"/>
      <c r="E110" s="68"/>
      <c r="F110" s="68"/>
      <c r="G110" s="68"/>
      <c r="H110" s="68"/>
      <c r="I110" s="68"/>
      <c r="J110" s="66"/>
      <c r="K110" s="66"/>
      <c r="L110" s="70" t="s">
        <v>135</v>
      </c>
      <c r="M110" s="68">
        <v>14.02</v>
      </c>
      <c r="N110" s="68">
        <v>14.02</v>
      </c>
      <c r="O110" s="68"/>
      <c r="P110" s="68"/>
      <c r="Q110" s="68"/>
      <c r="R110" s="68"/>
    </row>
    <row r="111" customFormat="1" spans="1:18">
      <c r="A111" s="66"/>
      <c r="B111" s="66"/>
      <c r="C111" s="69"/>
      <c r="D111" s="68"/>
      <c r="E111" s="68"/>
      <c r="F111" s="68"/>
      <c r="G111" s="68"/>
      <c r="H111" s="68"/>
      <c r="I111" s="68"/>
      <c r="J111" s="66"/>
      <c r="K111" s="66"/>
      <c r="L111" s="70" t="s">
        <v>136</v>
      </c>
      <c r="M111" s="68">
        <v>1.65</v>
      </c>
      <c r="N111" s="68">
        <v>1.65</v>
      </c>
      <c r="O111" s="68"/>
      <c r="P111" s="68"/>
      <c r="Q111" s="68"/>
      <c r="R111" s="68"/>
    </row>
    <row r="112" customFormat="1" spans="1:18">
      <c r="A112" s="66"/>
      <c r="B112" s="66"/>
      <c r="C112" s="69"/>
      <c r="D112" s="68"/>
      <c r="E112" s="68"/>
      <c r="F112" s="68"/>
      <c r="G112" s="68"/>
      <c r="H112" s="68"/>
      <c r="I112" s="68"/>
      <c r="J112" s="66"/>
      <c r="K112" s="66"/>
      <c r="L112" s="70" t="s">
        <v>137</v>
      </c>
      <c r="M112" s="68">
        <v>0.5</v>
      </c>
      <c r="N112" s="68">
        <v>0.5</v>
      </c>
      <c r="O112" s="68"/>
      <c r="P112" s="68"/>
      <c r="Q112" s="68"/>
      <c r="R112" s="68"/>
    </row>
    <row r="113" spans="1:18">
      <c r="A113" s="66"/>
      <c r="B113" s="66" t="s">
        <v>141</v>
      </c>
      <c r="C113" s="69" t="s">
        <v>334</v>
      </c>
      <c r="D113" s="68"/>
      <c r="E113" s="68"/>
      <c r="F113" s="68"/>
      <c r="G113" s="68"/>
      <c r="H113" s="68"/>
      <c r="I113" s="68"/>
      <c r="J113" s="66"/>
      <c r="K113" s="66" t="s">
        <v>143</v>
      </c>
      <c r="L113" s="69" t="s">
        <v>335</v>
      </c>
      <c r="M113" s="68"/>
      <c r="N113" s="68"/>
      <c r="O113" s="68"/>
      <c r="P113" s="68"/>
      <c r="Q113" s="68"/>
      <c r="R113" s="68"/>
    </row>
    <row r="114" spans="1:18">
      <c r="A114" s="66"/>
      <c r="B114" s="66" t="s">
        <v>169</v>
      </c>
      <c r="C114" s="69" t="s">
        <v>336</v>
      </c>
      <c r="D114" s="68"/>
      <c r="E114" s="68"/>
      <c r="F114" s="68"/>
      <c r="G114" s="68"/>
      <c r="H114" s="68"/>
      <c r="I114" s="68"/>
      <c r="J114" s="66"/>
      <c r="K114" s="66" t="s">
        <v>145</v>
      </c>
      <c r="L114" s="69" t="s">
        <v>337</v>
      </c>
      <c r="M114" s="68"/>
      <c r="N114" s="68"/>
      <c r="O114" s="68"/>
      <c r="P114" s="68"/>
      <c r="Q114" s="68"/>
      <c r="R114" s="68"/>
    </row>
    <row r="115" spans="1:18">
      <c r="A115" s="66"/>
      <c r="B115" s="66" t="s">
        <v>161</v>
      </c>
      <c r="C115" s="69" t="s">
        <v>338</v>
      </c>
      <c r="D115" s="68"/>
      <c r="E115" s="68"/>
      <c r="F115" s="68"/>
      <c r="G115" s="68"/>
      <c r="H115" s="68"/>
      <c r="I115" s="68"/>
      <c r="J115" s="66"/>
      <c r="K115" s="66" t="s">
        <v>147</v>
      </c>
      <c r="L115" s="69" t="s">
        <v>332</v>
      </c>
      <c r="M115" s="68"/>
      <c r="N115" s="68"/>
      <c r="O115" s="68"/>
      <c r="P115" s="68"/>
      <c r="Q115" s="68"/>
      <c r="R115" s="68"/>
    </row>
    <row r="116" spans="1:18">
      <c r="A116" s="65" t="s">
        <v>339</v>
      </c>
      <c r="B116" s="65" t="s">
        <v>248</v>
      </c>
      <c r="C116" s="67" t="s">
        <v>340</v>
      </c>
      <c r="D116" s="68"/>
      <c r="E116" s="68"/>
      <c r="F116" s="68"/>
      <c r="G116" s="68"/>
      <c r="H116" s="68"/>
      <c r="I116" s="68"/>
      <c r="J116" s="66"/>
      <c r="K116" s="66" t="s">
        <v>149</v>
      </c>
      <c r="L116" s="69" t="s">
        <v>341</v>
      </c>
      <c r="M116" s="68"/>
      <c r="N116" s="68"/>
      <c r="O116" s="68"/>
      <c r="P116" s="68"/>
      <c r="Q116" s="68"/>
      <c r="R116" s="68"/>
    </row>
    <row r="117" spans="1:18">
      <c r="A117" s="66"/>
      <c r="B117" s="66" t="s">
        <v>139</v>
      </c>
      <c r="C117" s="69" t="s">
        <v>342</v>
      </c>
      <c r="D117" s="68"/>
      <c r="E117" s="68"/>
      <c r="F117" s="68"/>
      <c r="G117" s="68"/>
      <c r="H117" s="68"/>
      <c r="I117" s="68"/>
      <c r="J117" s="66"/>
      <c r="K117" s="66" t="s">
        <v>151</v>
      </c>
      <c r="L117" s="69" t="s">
        <v>334</v>
      </c>
      <c r="M117" s="68"/>
      <c r="N117" s="68"/>
      <c r="O117" s="68"/>
      <c r="P117" s="68"/>
      <c r="Q117" s="68"/>
      <c r="R117" s="68"/>
    </row>
    <row r="118" spans="1:18">
      <c r="A118" s="66"/>
      <c r="B118" s="66" t="s">
        <v>141</v>
      </c>
      <c r="C118" s="69" t="s">
        <v>343</v>
      </c>
      <c r="D118" s="68"/>
      <c r="E118" s="68"/>
      <c r="F118" s="68"/>
      <c r="G118" s="68"/>
      <c r="H118" s="68"/>
      <c r="I118" s="68"/>
      <c r="J118" s="66"/>
      <c r="K118" s="66" t="s">
        <v>161</v>
      </c>
      <c r="L118" s="69" t="s">
        <v>344</v>
      </c>
      <c r="M118" s="68">
        <v>650.13</v>
      </c>
      <c r="N118" s="68"/>
      <c r="O118" s="68"/>
      <c r="P118" s="68"/>
      <c r="Q118" s="68"/>
      <c r="R118" s="68"/>
    </row>
    <row r="119" customFormat="1" spans="1:18">
      <c r="A119" s="66"/>
      <c r="B119" s="66"/>
      <c r="C119" s="69"/>
      <c r="D119" s="68"/>
      <c r="E119" s="68"/>
      <c r="F119" s="68"/>
      <c r="G119" s="68"/>
      <c r="H119" s="68"/>
      <c r="I119" s="68"/>
      <c r="J119" s="66"/>
      <c r="K119" s="66"/>
      <c r="L119" s="70" t="s">
        <v>135</v>
      </c>
      <c r="M119" s="68">
        <v>0.74</v>
      </c>
      <c r="N119" s="68">
        <v>0.74</v>
      </c>
      <c r="O119" s="68"/>
      <c r="P119" s="68"/>
      <c r="Q119" s="68"/>
      <c r="R119" s="68"/>
    </row>
    <row r="120" customFormat="1" spans="1:18">
      <c r="A120" s="66"/>
      <c r="B120" s="66"/>
      <c r="C120" s="69"/>
      <c r="D120" s="68"/>
      <c r="E120" s="68"/>
      <c r="F120" s="68"/>
      <c r="G120" s="68"/>
      <c r="H120" s="68"/>
      <c r="I120" s="68"/>
      <c r="J120" s="66"/>
      <c r="K120" s="66"/>
      <c r="L120" s="70" t="s">
        <v>136</v>
      </c>
      <c r="M120" s="68">
        <v>169.3</v>
      </c>
      <c r="N120" s="68">
        <v>169.3</v>
      </c>
      <c r="O120" s="68"/>
      <c r="P120" s="68"/>
      <c r="Q120" s="68"/>
      <c r="R120" s="68"/>
    </row>
    <row r="121" customFormat="1" spans="1:18">
      <c r="A121" s="66"/>
      <c r="B121" s="66"/>
      <c r="C121" s="69"/>
      <c r="D121" s="68"/>
      <c r="E121" s="68"/>
      <c r="F121" s="68"/>
      <c r="G121" s="68"/>
      <c r="H121" s="68"/>
      <c r="I121" s="68"/>
      <c r="J121" s="66"/>
      <c r="K121" s="66"/>
      <c r="L121" s="70" t="s">
        <v>137</v>
      </c>
      <c r="M121" s="68">
        <v>649.31</v>
      </c>
      <c r="N121" s="68">
        <v>649.31</v>
      </c>
      <c r="O121" s="68"/>
      <c r="P121" s="68"/>
      <c r="Q121" s="68"/>
      <c r="R121" s="68"/>
    </row>
    <row r="122" customFormat="1" spans="1:18">
      <c r="A122" s="66"/>
      <c r="B122" s="66"/>
      <c r="C122" s="69"/>
      <c r="D122" s="68"/>
      <c r="E122" s="68"/>
      <c r="F122" s="68"/>
      <c r="G122" s="68"/>
      <c r="H122" s="68"/>
      <c r="I122" s="68"/>
      <c r="J122" s="66"/>
      <c r="K122" s="66"/>
      <c r="L122" s="70" t="s">
        <v>138</v>
      </c>
      <c r="M122" s="68">
        <v>0.01</v>
      </c>
      <c r="N122" s="68">
        <v>0.01</v>
      </c>
      <c r="O122" s="68"/>
      <c r="P122" s="68"/>
      <c r="Q122" s="68"/>
      <c r="R122" s="68"/>
    </row>
    <row r="123" spans="1:18">
      <c r="A123" s="65" t="s">
        <v>345</v>
      </c>
      <c r="B123" s="65" t="s">
        <v>248</v>
      </c>
      <c r="C123" s="67" t="s">
        <v>346</v>
      </c>
      <c r="D123" s="68"/>
      <c r="E123" s="68"/>
      <c r="F123" s="68"/>
      <c r="G123" s="68"/>
      <c r="H123" s="68"/>
      <c r="I123" s="68"/>
      <c r="J123" s="65" t="s">
        <v>347</v>
      </c>
      <c r="K123" s="65" t="s">
        <v>248</v>
      </c>
      <c r="L123" s="67" t="s">
        <v>346</v>
      </c>
      <c r="M123" s="68"/>
      <c r="N123" s="68"/>
      <c r="O123" s="68"/>
      <c r="P123" s="68"/>
      <c r="Q123" s="68"/>
      <c r="R123" s="68"/>
    </row>
    <row r="124" spans="1:18">
      <c r="A124" s="66"/>
      <c r="B124" s="66" t="s">
        <v>133</v>
      </c>
      <c r="C124" s="69" t="s">
        <v>348</v>
      </c>
      <c r="D124" s="68"/>
      <c r="E124" s="68"/>
      <c r="F124" s="68"/>
      <c r="G124" s="68"/>
      <c r="H124" s="68"/>
      <c r="I124" s="68"/>
      <c r="J124" s="66"/>
      <c r="K124" s="66" t="s">
        <v>133</v>
      </c>
      <c r="L124" s="69" t="s">
        <v>348</v>
      </c>
      <c r="M124" s="68"/>
      <c r="N124" s="68"/>
      <c r="O124" s="68"/>
      <c r="P124" s="68"/>
      <c r="Q124" s="68"/>
      <c r="R124" s="68"/>
    </row>
    <row r="125" spans="1:18">
      <c r="A125" s="66"/>
      <c r="B125" s="66" t="s">
        <v>139</v>
      </c>
      <c r="C125" s="69" t="s">
        <v>349</v>
      </c>
      <c r="D125" s="68"/>
      <c r="E125" s="68"/>
      <c r="F125" s="68"/>
      <c r="G125" s="68"/>
      <c r="H125" s="68"/>
      <c r="I125" s="68"/>
      <c r="J125" s="66"/>
      <c r="K125" s="66" t="s">
        <v>139</v>
      </c>
      <c r="L125" s="69" t="s">
        <v>349</v>
      </c>
      <c r="M125" s="68"/>
      <c r="N125" s="68"/>
      <c r="O125" s="68"/>
      <c r="P125" s="68"/>
      <c r="Q125" s="68"/>
      <c r="R125" s="68"/>
    </row>
    <row r="126" spans="1:18">
      <c r="A126" s="66"/>
      <c r="B126" s="66" t="s">
        <v>141</v>
      </c>
      <c r="C126" s="69" t="s">
        <v>350</v>
      </c>
      <c r="D126" s="68"/>
      <c r="E126" s="68"/>
      <c r="F126" s="68"/>
      <c r="G126" s="68"/>
      <c r="H126" s="68"/>
      <c r="I126" s="68"/>
      <c r="J126" s="66"/>
      <c r="K126" s="66" t="s">
        <v>141</v>
      </c>
      <c r="L126" s="69" t="s">
        <v>350</v>
      </c>
      <c r="M126" s="68"/>
      <c r="N126" s="68"/>
      <c r="O126" s="68"/>
      <c r="P126" s="68"/>
      <c r="Q126" s="68"/>
      <c r="R126" s="68"/>
    </row>
    <row r="127" spans="1:18">
      <c r="A127" s="66"/>
      <c r="B127" s="66" t="s">
        <v>167</v>
      </c>
      <c r="C127" s="69" t="s">
        <v>351</v>
      </c>
      <c r="D127" s="68"/>
      <c r="E127" s="68"/>
      <c r="F127" s="68"/>
      <c r="G127" s="68"/>
      <c r="H127" s="68"/>
      <c r="I127" s="68"/>
      <c r="J127" s="66"/>
      <c r="K127" s="66" t="s">
        <v>167</v>
      </c>
      <c r="L127" s="69" t="s">
        <v>351</v>
      </c>
      <c r="M127" s="68"/>
      <c r="N127" s="68"/>
      <c r="O127" s="68"/>
      <c r="P127" s="68"/>
      <c r="Q127" s="68"/>
      <c r="R127" s="68"/>
    </row>
    <row r="128" spans="1:18">
      <c r="A128" s="65" t="s">
        <v>352</v>
      </c>
      <c r="B128" s="65" t="s">
        <v>248</v>
      </c>
      <c r="C128" s="67" t="s">
        <v>353</v>
      </c>
      <c r="D128" s="68"/>
      <c r="E128" s="68"/>
      <c r="F128" s="68"/>
      <c r="G128" s="68"/>
      <c r="H128" s="68"/>
      <c r="I128" s="68"/>
      <c r="J128" s="65" t="s">
        <v>354</v>
      </c>
      <c r="K128" s="65" t="s">
        <v>248</v>
      </c>
      <c r="L128" s="67" t="s">
        <v>355</v>
      </c>
      <c r="M128" s="68"/>
      <c r="N128" s="68"/>
      <c r="O128" s="68"/>
      <c r="P128" s="68"/>
      <c r="Q128" s="68"/>
      <c r="R128" s="68"/>
    </row>
    <row r="129" spans="1:18">
      <c r="A129" s="66"/>
      <c r="B129" s="66" t="s">
        <v>133</v>
      </c>
      <c r="C129" s="69" t="s">
        <v>356</v>
      </c>
      <c r="D129" s="68"/>
      <c r="E129" s="68"/>
      <c r="F129" s="68"/>
      <c r="G129" s="68"/>
      <c r="H129" s="68"/>
      <c r="I129" s="68"/>
      <c r="J129" s="66"/>
      <c r="K129" s="66" t="s">
        <v>133</v>
      </c>
      <c r="L129" s="69" t="s">
        <v>357</v>
      </c>
      <c r="M129" s="68"/>
      <c r="N129" s="68"/>
      <c r="O129" s="68"/>
      <c r="P129" s="68"/>
      <c r="Q129" s="68"/>
      <c r="R129" s="68"/>
    </row>
    <row r="130" spans="1:18">
      <c r="A130" s="66"/>
      <c r="B130" s="66" t="s">
        <v>139</v>
      </c>
      <c r="C130" s="69" t="s">
        <v>358</v>
      </c>
      <c r="D130" s="68"/>
      <c r="E130" s="68"/>
      <c r="F130" s="68"/>
      <c r="G130" s="68"/>
      <c r="H130" s="68"/>
      <c r="I130" s="68"/>
      <c r="J130" s="66"/>
      <c r="K130" s="66" t="s">
        <v>139</v>
      </c>
      <c r="L130" s="69" t="s">
        <v>359</v>
      </c>
      <c r="M130" s="68"/>
      <c r="N130" s="68"/>
      <c r="O130" s="68"/>
      <c r="P130" s="68"/>
      <c r="Q130" s="68"/>
      <c r="R130" s="68"/>
    </row>
    <row r="131" spans="1:18">
      <c r="A131" s="65" t="s">
        <v>360</v>
      </c>
      <c r="B131" s="65" t="s">
        <v>248</v>
      </c>
      <c r="C131" s="67" t="s">
        <v>361</v>
      </c>
      <c r="D131" s="68"/>
      <c r="E131" s="68"/>
      <c r="F131" s="68"/>
      <c r="G131" s="68"/>
      <c r="H131" s="68"/>
      <c r="I131" s="68"/>
      <c r="J131" s="66"/>
      <c r="K131" s="66" t="s">
        <v>141</v>
      </c>
      <c r="L131" s="69" t="s">
        <v>362</v>
      </c>
      <c r="M131" s="68"/>
      <c r="N131" s="68"/>
      <c r="O131" s="68"/>
      <c r="P131" s="68"/>
      <c r="Q131" s="68"/>
      <c r="R131" s="68"/>
    </row>
    <row r="132" spans="1:18">
      <c r="A132" s="66"/>
      <c r="B132" s="66" t="s">
        <v>133</v>
      </c>
      <c r="C132" s="69" t="s">
        <v>363</v>
      </c>
      <c r="D132" s="68"/>
      <c r="E132" s="68"/>
      <c r="F132" s="68"/>
      <c r="G132" s="68"/>
      <c r="H132" s="68"/>
      <c r="I132" s="68"/>
      <c r="J132" s="66"/>
      <c r="K132" s="66" t="s">
        <v>169</v>
      </c>
      <c r="L132" s="69" t="s">
        <v>285</v>
      </c>
      <c r="M132" s="68"/>
      <c r="N132" s="68"/>
      <c r="O132" s="68"/>
      <c r="P132" s="68"/>
      <c r="Q132" s="68"/>
      <c r="R132" s="68"/>
    </row>
    <row r="133" spans="1:18">
      <c r="A133" s="66"/>
      <c r="B133" s="66" t="s">
        <v>139</v>
      </c>
      <c r="C133" s="69" t="s">
        <v>364</v>
      </c>
      <c r="D133" s="68"/>
      <c r="E133" s="68"/>
      <c r="F133" s="68"/>
      <c r="G133" s="68"/>
      <c r="H133" s="68"/>
      <c r="I133" s="68"/>
      <c r="J133" s="66"/>
      <c r="K133" s="66" t="s">
        <v>143</v>
      </c>
      <c r="L133" s="69" t="s">
        <v>293</v>
      </c>
      <c r="M133" s="68"/>
      <c r="N133" s="68"/>
      <c r="O133" s="68"/>
      <c r="P133" s="68"/>
      <c r="Q133" s="68"/>
      <c r="R133" s="68"/>
    </row>
    <row r="134" spans="1:18">
      <c r="A134" s="66"/>
      <c r="B134" s="66" t="s">
        <v>141</v>
      </c>
      <c r="C134" s="69" t="s">
        <v>365</v>
      </c>
      <c r="D134" s="68"/>
      <c r="E134" s="68"/>
      <c r="F134" s="68"/>
      <c r="G134" s="68"/>
      <c r="H134" s="68"/>
      <c r="I134" s="68"/>
      <c r="J134" s="66"/>
      <c r="K134" s="66" t="s">
        <v>145</v>
      </c>
      <c r="L134" s="69" t="s">
        <v>366</v>
      </c>
      <c r="M134" s="68"/>
      <c r="N134" s="68"/>
      <c r="O134" s="68"/>
      <c r="P134" s="68"/>
      <c r="Q134" s="68"/>
      <c r="R134" s="68"/>
    </row>
    <row r="135" spans="1:18">
      <c r="A135" s="66"/>
      <c r="B135" s="66" t="s">
        <v>167</v>
      </c>
      <c r="C135" s="69" t="s">
        <v>367</v>
      </c>
      <c r="D135" s="68"/>
      <c r="E135" s="68"/>
      <c r="F135" s="68"/>
      <c r="G135" s="68"/>
      <c r="H135" s="68"/>
      <c r="I135" s="68"/>
      <c r="J135" s="66"/>
      <c r="K135" s="66" t="s">
        <v>147</v>
      </c>
      <c r="L135" s="69" t="s">
        <v>368</v>
      </c>
      <c r="M135" s="68"/>
      <c r="N135" s="68"/>
      <c r="O135" s="68"/>
      <c r="P135" s="68"/>
      <c r="Q135" s="68"/>
      <c r="R135" s="68"/>
    </row>
    <row r="136" spans="1:18">
      <c r="A136" s="65" t="s">
        <v>369</v>
      </c>
      <c r="B136" s="65" t="s">
        <v>248</v>
      </c>
      <c r="C136" s="67" t="s">
        <v>370</v>
      </c>
      <c r="D136" s="68"/>
      <c r="E136" s="68"/>
      <c r="F136" s="68"/>
      <c r="G136" s="68"/>
      <c r="H136" s="68"/>
      <c r="I136" s="68"/>
      <c r="J136" s="66"/>
      <c r="K136" s="66" t="s">
        <v>157</v>
      </c>
      <c r="L136" s="69" t="s">
        <v>287</v>
      </c>
      <c r="M136" s="68"/>
      <c r="N136" s="68"/>
      <c r="O136" s="68"/>
      <c r="P136" s="68"/>
      <c r="Q136" s="68"/>
      <c r="R136" s="68"/>
    </row>
    <row r="137" spans="1:18">
      <c r="A137" s="66"/>
      <c r="B137" s="66" t="s">
        <v>133</v>
      </c>
      <c r="C137" s="69" t="s">
        <v>371</v>
      </c>
      <c r="D137" s="68"/>
      <c r="E137" s="68"/>
      <c r="F137" s="68"/>
      <c r="G137" s="68"/>
      <c r="H137" s="68"/>
      <c r="I137" s="68"/>
      <c r="J137" s="66"/>
      <c r="K137" s="66" t="s">
        <v>372</v>
      </c>
      <c r="L137" s="69" t="s">
        <v>373</v>
      </c>
      <c r="M137" s="68"/>
      <c r="N137" s="68"/>
      <c r="O137" s="68"/>
      <c r="P137" s="68"/>
      <c r="Q137" s="68"/>
      <c r="R137" s="68"/>
    </row>
    <row r="138" spans="1:18">
      <c r="A138" s="66"/>
      <c r="B138" s="66" t="s">
        <v>139</v>
      </c>
      <c r="C138" s="69" t="s">
        <v>374</v>
      </c>
      <c r="D138" s="68"/>
      <c r="E138" s="68"/>
      <c r="F138" s="68"/>
      <c r="G138" s="68"/>
      <c r="H138" s="68"/>
      <c r="I138" s="68"/>
      <c r="J138" s="66"/>
      <c r="K138" s="66" t="s">
        <v>375</v>
      </c>
      <c r="L138" s="69" t="s">
        <v>376</v>
      </c>
      <c r="M138" s="68"/>
      <c r="N138" s="68"/>
      <c r="O138" s="68"/>
      <c r="P138" s="68"/>
      <c r="Q138" s="68"/>
      <c r="R138" s="68"/>
    </row>
    <row r="139" spans="1:18">
      <c r="A139" s="65" t="s">
        <v>377</v>
      </c>
      <c r="B139" s="65" t="s">
        <v>248</v>
      </c>
      <c r="C139" s="67" t="s">
        <v>378</v>
      </c>
      <c r="D139" s="68"/>
      <c r="E139" s="68"/>
      <c r="F139" s="68"/>
      <c r="G139" s="68"/>
      <c r="H139" s="68"/>
      <c r="I139" s="68"/>
      <c r="J139" s="66"/>
      <c r="K139" s="66" t="s">
        <v>379</v>
      </c>
      <c r="L139" s="69" t="s">
        <v>380</v>
      </c>
      <c r="M139" s="68"/>
      <c r="N139" s="68"/>
      <c r="O139" s="68"/>
      <c r="P139" s="68"/>
      <c r="Q139" s="68"/>
      <c r="R139" s="68"/>
    </row>
    <row r="140" spans="1:18">
      <c r="A140" s="66"/>
      <c r="B140" s="66" t="s">
        <v>143</v>
      </c>
      <c r="C140" s="69" t="s">
        <v>381</v>
      </c>
      <c r="D140" s="68"/>
      <c r="E140" s="68"/>
      <c r="F140" s="68"/>
      <c r="G140" s="68"/>
      <c r="H140" s="68"/>
      <c r="I140" s="68"/>
      <c r="J140" s="66"/>
      <c r="K140" s="66" t="s">
        <v>161</v>
      </c>
      <c r="L140" s="69" t="s">
        <v>382</v>
      </c>
      <c r="M140" s="68"/>
      <c r="N140" s="68"/>
      <c r="O140" s="68"/>
      <c r="P140" s="68"/>
      <c r="Q140" s="68"/>
      <c r="R140" s="68"/>
    </row>
    <row r="141" spans="1:18">
      <c r="A141" s="66"/>
      <c r="B141" s="66" t="s">
        <v>145</v>
      </c>
      <c r="C141" s="69" t="s">
        <v>383</v>
      </c>
      <c r="D141" s="68"/>
      <c r="E141" s="68"/>
      <c r="F141" s="68"/>
      <c r="G141" s="68"/>
      <c r="H141" s="68"/>
      <c r="I141" s="68"/>
      <c r="J141" s="65" t="s">
        <v>384</v>
      </c>
      <c r="K141" s="65" t="s">
        <v>248</v>
      </c>
      <c r="L141" s="67" t="s">
        <v>385</v>
      </c>
      <c r="M141" s="68"/>
      <c r="N141" s="68"/>
      <c r="O141" s="68"/>
      <c r="P141" s="68"/>
      <c r="Q141" s="68"/>
      <c r="R141" s="68"/>
    </row>
    <row r="142" spans="1:18">
      <c r="A142" s="66"/>
      <c r="B142" s="66" t="s">
        <v>147</v>
      </c>
      <c r="C142" s="69" t="s">
        <v>386</v>
      </c>
      <c r="D142" s="68"/>
      <c r="E142" s="68"/>
      <c r="F142" s="68"/>
      <c r="G142" s="68"/>
      <c r="H142" s="68"/>
      <c r="I142" s="68"/>
      <c r="J142" s="66"/>
      <c r="K142" s="66" t="s">
        <v>133</v>
      </c>
      <c r="L142" s="69" t="s">
        <v>357</v>
      </c>
      <c r="M142" s="68"/>
      <c r="N142" s="68"/>
      <c r="O142" s="68"/>
      <c r="P142" s="68"/>
      <c r="Q142" s="68"/>
      <c r="R142" s="68"/>
    </row>
    <row r="143" spans="1:18">
      <c r="A143" s="66"/>
      <c r="B143" s="66" t="s">
        <v>161</v>
      </c>
      <c r="C143" s="69" t="s">
        <v>378</v>
      </c>
      <c r="D143" s="68"/>
      <c r="E143" s="68"/>
      <c r="F143" s="68"/>
      <c r="G143" s="68"/>
      <c r="H143" s="68"/>
      <c r="I143" s="68"/>
      <c r="J143" s="66"/>
      <c r="K143" s="66" t="s">
        <v>139</v>
      </c>
      <c r="L143" s="69" t="s">
        <v>359</v>
      </c>
      <c r="M143" s="68"/>
      <c r="N143" s="68"/>
      <c r="O143" s="68"/>
      <c r="P143" s="68"/>
      <c r="Q143" s="68"/>
      <c r="R143" s="68"/>
    </row>
    <row r="144" spans="1:18">
      <c r="A144" s="71"/>
      <c r="B144" s="71"/>
      <c r="C144" s="71"/>
      <c r="D144" s="68"/>
      <c r="E144" s="68"/>
      <c r="F144" s="68"/>
      <c r="G144" s="68"/>
      <c r="H144" s="68"/>
      <c r="I144" s="68"/>
      <c r="J144" s="71"/>
      <c r="K144" s="71" t="s">
        <v>141</v>
      </c>
      <c r="L144" s="71" t="s">
        <v>362</v>
      </c>
      <c r="M144" s="68"/>
      <c r="N144" s="68"/>
      <c r="O144" s="68"/>
      <c r="P144" s="68"/>
      <c r="Q144" s="68"/>
      <c r="R144" s="68"/>
    </row>
    <row r="145" spans="1:18">
      <c r="A145" s="71"/>
      <c r="B145" s="71"/>
      <c r="C145" s="71"/>
      <c r="D145" s="68"/>
      <c r="E145" s="68"/>
      <c r="F145" s="68"/>
      <c r="G145" s="68"/>
      <c r="H145" s="68"/>
      <c r="I145" s="68"/>
      <c r="J145" s="71"/>
      <c r="K145" s="71" t="s">
        <v>169</v>
      </c>
      <c r="L145" s="71" t="s">
        <v>285</v>
      </c>
      <c r="M145" s="68"/>
      <c r="N145" s="68"/>
      <c r="O145" s="68"/>
      <c r="P145" s="68"/>
      <c r="Q145" s="68"/>
      <c r="R145" s="68"/>
    </row>
    <row r="146" spans="1:18">
      <c r="A146" s="71"/>
      <c r="B146" s="71"/>
      <c r="C146" s="71"/>
      <c r="D146" s="68"/>
      <c r="E146" s="68"/>
      <c r="F146" s="68"/>
      <c r="G146" s="68"/>
      <c r="H146" s="68"/>
      <c r="I146" s="68"/>
      <c r="J146" s="71"/>
      <c r="K146" s="71" t="s">
        <v>143</v>
      </c>
      <c r="L146" s="71" t="s">
        <v>293</v>
      </c>
      <c r="M146" s="68"/>
      <c r="N146" s="68"/>
      <c r="O146" s="68"/>
      <c r="P146" s="68"/>
      <c r="Q146" s="68"/>
      <c r="R146" s="68"/>
    </row>
    <row r="147" spans="1:18">
      <c r="A147" s="71"/>
      <c r="B147" s="71"/>
      <c r="C147" s="71"/>
      <c r="D147" s="68"/>
      <c r="E147" s="68"/>
      <c r="F147" s="68"/>
      <c r="G147" s="68"/>
      <c r="H147" s="68"/>
      <c r="I147" s="68"/>
      <c r="J147" s="71"/>
      <c r="K147" s="71" t="s">
        <v>145</v>
      </c>
      <c r="L147" s="71" t="s">
        <v>366</v>
      </c>
      <c r="M147" s="68"/>
      <c r="N147" s="68"/>
      <c r="O147" s="68"/>
      <c r="P147" s="68"/>
      <c r="Q147" s="68"/>
      <c r="R147" s="68"/>
    </row>
    <row r="148" spans="1:18">
      <c r="A148" s="71"/>
      <c r="B148" s="71"/>
      <c r="C148" s="71"/>
      <c r="D148" s="68"/>
      <c r="E148" s="68"/>
      <c r="F148" s="68"/>
      <c r="G148" s="68"/>
      <c r="H148" s="68"/>
      <c r="I148" s="68"/>
      <c r="J148" s="71"/>
      <c r="K148" s="71" t="s">
        <v>147</v>
      </c>
      <c r="L148" s="71" t="s">
        <v>368</v>
      </c>
      <c r="M148" s="68"/>
      <c r="N148" s="68"/>
      <c r="O148" s="68"/>
      <c r="P148" s="68"/>
      <c r="Q148" s="68"/>
      <c r="R148" s="68"/>
    </row>
    <row r="149" spans="1:18">
      <c r="A149" s="71"/>
      <c r="B149" s="71"/>
      <c r="C149" s="71"/>
      <c r="D149" s="68"/>
      <c r="E149" s="68"/>
      <c r="F149" s="68"/>
      <c r="G149" s="68"/>
      <c r="H149" s="68"/>
      <c r="I149" s="68"/>
      <c r="J149" s="71"/>
      <c r="K149" s="71" t="s">
        <v>149</v>
      </c>
      <c r="L149" s="71" t="s">
        <v>387</v>
      </c>
      <c r="M149" s="68"/>
      <c r="N149" s="68"/>
      <c r="O149" s="68"/>
      <c r="P149" s="68"/>
      <c r="Q149" s="68"/>
      <c r="R149" s="68"/>
    </row>
    <row r="150" spans="1:18">
      <c r="A150" s="71"/>
      <c r="B150" s="71"/>
      <c r="C150" s="71"/>
      <c r="D150" s="68"/>
      <c r="E150" s="68"/>
      <c r="F150" s="68"/>
      <c r="G150" s="68"/>
      <c r="H150" s="68"/>
      <c r="I150" s="68"/>
      <c r="J150" s="71"/>
      <c r="K150" s="71" t="s">
        <v>151</v>
      </c>
      <c r="L150" s="71" t="s">
        <v>388</v>
      </c>
      <c r="M150" s="68"/>
      <c r="N150" s="68"/>
      <c r="O150" s="68"/>
      <c r="P150" s="68"/>
      <c r="Q150" s="68"/>
      <c r="R150" s="68"/>
    </row>
    <row r="151" spans="1:18">
      <c r="A151" s="71"/>
      <c r="B151" s="71"/>
      <c r="C151" s="71"/>
      <c r="D151" s="68"/>
      <c r="E151" s="68"/>
      <c r="F151" s="68"/>
      <c r="G151" s="68"/>
      <c r="H151" s="68"/>
      <c r="I151" s="68"/>
      <c r="J151" s="71"/>
      <c r="K151" s="71" t="s">
        <v>153</v>
      </c>
      <c r="L151" s="71" t="s">
        <v>389</v>
      </c>
      <c r="M151" s="68"/>
      <c r="N151" s="68"/>
      <c r="O151" s="68"/>
      <c r="P151" s="68"/>
      <c r="Q151" s="68"/>
      <c r="R151" s="68"/>
    </row>
    <row r="152" spans="1:18">
      <c r="A152" s="71"/>
      <c r="B152" s="71"/>
      <c r="C152" s="71"/>
      <c r="D152" s="68"/>
      <c r="E152" s="68"/>
      <c r="F152" s="68"/>
      <c r="G152" s="68"/>
      <c r="H152" s="68"/>
      <c r="I152" s="68"/>
      <c r="J152" s="71"/>
      <c r="K152" s="71" t="s">
        <v>155</v>
      </c>
      <c r="L152" s="71" t="s">
        <v>390</v>
      </c>
      <c r="M152" s="68"/>
      <c r="N152" s="68"/>
      <c r="O152" s="68"/>
      <c r="P152" s="68"/>
      <c r="Q152" s="68"/>
      <c r="R152" s="68"/>
    </row>
    <row r="153" spans="1:18">
      <c r="A153" s="71"/>
      <c r="B153" s="71"/>
      <c r="C153" s="71"/>
      <c r="D153" s="68"/>
      <c r="E153" s="68"/>
      <c r="F153" s="68"/>
      <c r="G153" s="68"/>
      <c r="H153" s="68"/>
      <c r="I153" s="68"/>
      <c r="J153" s="71"/>
      <c r="K153" s="71" t="s">
        <v>157</v>
      </c>
      <c r="L153" s="71" t="s">
        <v>287</v>
      </c>
      <c r="M153" s="68"/>
      <c r="N153" s="68"/>
      <c r="O153" s="68"/>
      <c r="P153" s="68"/>
      <c r="Q153" s="68"/>
      <c r="R153" s="68"/>
    </row>
    <row r="154" spans="1:18">
      <c r="A154" s="71"/>
      <c r="B154" s="71"/>
      <c r="C154" s="71"/>
      <c r="D154" s="68"/>
      <c r="E154" s="68"/>
      <c r="F154" s="68"/>
      <c r="G154" s="68"/>
      <c r="H154" s="68"/>
      <c r="I154" s="68"/>
      <c r="J154" s="71"/>
      <c r="K154" s="71" t="s">
        <v>372</v>
      </c>
      <c r="L154" s="71" t="s">
        <v>373</v>
      </c>
      <c r="M154" s="68"/>
      <c r="N154" s="68"/>
      <c r="O154" s="68"/>
      <c r="P154" s="68"/>
      <c r="Q154" s="68"/>
      <c r="R154" s="68"/>
    </row>
    <row r="155" spans="1:18">
      <c r="A155" s="71"/>
      <c r="B155" s="71"/>
      <c r="C155" s="71"/>
      <c r="D155" s="68"/>
      <c r="E155" s="68"/>
      <c r="F155" s="68"/>
      <c r="G155" s="68"/>
      <c r="H155" s="68"/>
      <c r="I155" s="68"/>
      <c r="J155" s="71"/>
      <c r="K155" s="71" t="s">
        <v>375</v>
      </c>
      <c r="L155" s="71" t="s">
        <v>376</v>
      </c>
      <c r="M155" s="68"/>
      <c r="N155" s="68"/>
      <c r="O155" s="68"/>
      <c r="P155" s="68"/>
      <c r="Q155" s="68"/>
      <c r="R155" s="68"/>
    </row>
    <row r="156" spans="1:18">
      <c r="A156" s="71"/>
      <c r="B156" s="71"/>
      <c r="C156" s="71"/>
      <c r="D156" s="68"/>
      <c r="E156" s="68"/>
      <c r="F156" s="68"/>
      <c r="G156" s="68"/>
      <c r="H156" s="68"/>
      <c r="I156" s="68"/>
      <c r="J156" s="71"/>
      <c r="K156" s="71" t="s">
        <v>379</v>
      </c>
      <c r="L156" s="71" t="s">
        <v>380</v>
      </c>
      <c r="M156" s="68"/>
      <c r="N156" s="68"/>
      <c r="O156" s="68"/>
      <c r="P156" s="68"/>
      <c r="Q156" s="68"/>
      <c r="R156" s="68"/>
    </row>
    <row r="157" spans="1:18">
      <c r="A157" s="71"/>
      <c r="B157" s="71"/>
      <c r="C157" s="71"/>
      <c r="D157" s="68"/>
      <c r="E157" s="68"/>
      <c r="F157" s="68"/>
      <c r="G157" s="68"/>
      <c r="H157" s="68"/>
      <c r="I157" s="68"/>
      <c r="J157" s="71"/>
      <c r="K157" s="71" t="s">
        <v>161</v>
      </c>
      <c r="L157" s="71" t="s">
        <v>295</v>
      </c>
      <c r="M157" s="68"/>
      <c r="N157" s="68"/>
      <c r="O157" s="68"/>
      <c r="P157" s="68"/>
      <c r="Q157" s="68"/>
      <c r="R157" s="68"/>
    </row>
    <row r="158" spans="1:18">
      <c r="A158" s="71"/>
      <c r="B158" s="71"/>
      <c r="C158" s="71"/>
      <c r="D158" s="68"/>
      <c r="E158" s="68"/>
      <c r="F158" s="68"/>
      <c r="G158" s="68"/>
      <c r="H158" s="68"/>
      <c r="I158" s="68"/>
      <c r="J158" s="73" t="s">
        <v>391</v>
      </c>
      <c r="K158" s="73" t="s">
        <v>248</v>
      </c>
      <c r="L158" s="73" t="s">
        <v>392</v>
      </c>
      <c r="M158" s="68"/>
      <c r="N158" s="68"/>
      <c r="O158" s="68"/>
      <c r="P158" s="68"/>
      <c r="Q158" s="68"/>
      <c r="R158" s="68"/>
    </row>
    <row r="159" spans="1:18">
      <c r="A159" s="71"/>
      <c r="B159" s="71"/>
      <c r="C159" s="71"/>
      <c r="D159" s="68"/>
      <c r="E159" s="68"/>
      <c r="F159" s="68"/>
      <c r="G159" s="68"/>
      <c r="H159" s="68"/>
      <c r="I159" s="68"/>
      <c r="J159" s="71"/>
      <c r="K159" s="71" t="s">
        <v>133</v>
      </c>
      <c r="L159" s="71" t="s">
        <v>393</v>
      </c>
      <c r="M159" s="68"/>
      <c r="N159" s="68"/>
      <c r="O159" s="68"/>
      <c r="P159" s="68"/>
      <c r="Q159" s="68"/>
      <c r="R159" s="68"/>
    </row>
    <row r="160" spans="1:18">
      <c r="A160" s="71"/>
      <c r="B160" s="71"/>
      <c r="C160" s="71"/>
      <c r="D160" s="68"/>
      <c r="E160" s="68"/>
      <c r="F160" s="68"/>
      <c r="G160" s="68"/>
      <c r="H160" s="68"/>
      <c r="I160" s="68"/>
      <c r="J160" s="71"/>
      <c r="K160" s="71" t="s">
        <v>161</v>
      </c>
      <c r="L160" s="71" t="s">
        <v>320</v>
      </c>
      <c r="M160" s="68"/>
      <c r="N160" s="68"/>
      <c r="O160" s="68"/>
      <c r="P160" s="68"/>
      <c r="Q160" s="68"/>
      <c r="R160" s="68"/>
    </row>
    <row r="161" spans="1:18">
      <c r="A161" s="71"/>
      <c r="B161" s="71"/>
      <c r="C161" s="71"/>
      <c r="D161" s="68"/>
      <c r="E161" s="68"/>
      <c r="F161" s="68"/>
      <c r="G161" s="68"/>
      <c r="H161" s="68"/>
      <c r="I161" s="68"/>
      <c r="J161" s="73" t="s">
        <v>394</v>
      </c>
      <c r="K161" s="73" t="s">
        <v>248</v>
      </c>
      <c r="L161" s="73" t="s">
        <v>315</v>
      </c>
      <c r="M161" s="68"/>
      <c r="N161" s="68"/>
      <c r="O161" s="68"/>
      <c r="P161" s="68"/>
      <c r="Q161" s="68"/>
      <c r="R161" s="68"/>
    </row>
    <row r="162" spans="1:18">
      <c r="A162" s="71"/>
      <c r="B162" s="71"/>
      <c r="C162" s="71"/>
      <c r="D162" s="68"/>
      <c r="E162" s="68"/>
      <c r="F162" s="68"/>
      <c r="G162" s="68"/>
      <c r="H162" s="68"/>
      <c r="I162" s="68"/>
      <c r="J162" s="71"/>
      <c r="K162" s="71" t="s">
        <v>133</v>
      </c>
      <c r="L162" s="71" t="s">
        <v>393</v>
      </c>
      <c r="M162" s="68"/>
      <c r="N162" s="68"/>
      <c r="O162" s="68"/>
      <c r="P162" s="68"/>
      <c r="Q162" s="68"/>
      <c r="R162" s="68"/>
    </row>
    <row r="163" spans="1:18">
      <c r="A163" s="71"/>
      <c r="B163" s="71"/>
      <c r="C163" s="71"/>
      <c r="D163" s="68"/>
      <c r="E163" s="68"/>
      <c r="F163" s="68"/>
      <c r="G163" s="68"/>
      <c r="H163" s="68"/>
      <c r="I163" s="68"/>
      <c r="J163" s="71"/>
      <c r="K163" s="71" t="s">
        <v>141</v>
      </c>
      <c r="L163" s="71" t="s">
        <v>395</v>
      </c>
      <c r="M163" s="68"/>
      <c r="N163" s="68"/>
      <c r="O163" s="68"/>
      <c r="P163" s="68"/>
      <c r="Q163" s="68"/>
      <c r="R163" s="68"/>
    </row>
    <row r="164" spans="1:18">
      <c r="A164" s="71"/>
      <c r="B164" s="71"/>
      <c r="C164" s="71"/>
      <c r="D164" s="68"/>
      <c r="E164" s="68"/>
      <c r="F164" s="68"/>
      <c r="G164" s="68"/>
      <c r="H164" s="68"/>
      <c r="I164" s="68"/>
      <c r="J164" s="71"/>
      <c r="K164" s="71" t="s">
        <v>167</v>
      </c>
      <c r="L164" s="71" t="s">
        <v>316</v>
      </c>
      <c r="M164" s="68"/>
      <c r="N164" s="68"/>
      <c r="O164" s="68"/>
      <c r="P164" s="68"/>
      <c r="Q164" s="68"/>
      <c r="R164" s="68"/>
    </row>
    <row r="165" spans="1:18">
      <c r="A165" s="71"/>
      <c r="B165" s="71"/>
      <c r="C165" s="71"/>
      <c r="D165" s="68"/>
      <c r="E165" s="68"/>
      <c r="F165" s="68"/>
      <c r="G165" s="68"/>
      <c r="H165" s="68"/>
      <c r="I165" s="68"/>
      <c r="J165" s="71"/>
      <c r="K165" s="71" t="s">
        <v>169</v>
      </c>
      <c r="L165" s="71" t="s">
        <v>318</v>
      </c>
      <c r="M165" s="68"/>
      <c r="N165" s="68"/>
      <c r="O165" s="68"/>
      <c r="P165" s="68"/>
      <c r="Q165" s="68"/>
      <c r="R165" s="68"/>
    </row>
    <row r="166" spans="1:18">
      <c r="A166" s="71"/>
      <c r="B166" s="71"/>
      <c r="C166" s="71"/>
      <c r="D166" s="68"/>
      <c r="E166" s="68"/>
      <c r="F166" s="68"/>
      <c r="G166" s="68"/>
      <c r="H166" s="68"/>
      <c r="I166" s="68"/>
      <c r="J166" s="71"/>
      <c r="K166" s="71" t="s">
        <v>161</v>
      </c>
      <c r="L166" s="71" t="s">
        <v>320</v>
      </c>
      <c r="M166" s="68"/>
      <c r="N166" s="68"/>
      <c r="O166" s="68"/>
      <c r="P166" s="68"/>
      <c r="Q166" s="68"/>
      <c r="R166" s="68"/>
    </row>
    <row r="167" spans="1:18">
      <c r="A167" s="71"/>
      <c r="B167" s="71"/>
      <c r="C167" s="71"/>
      <c r="D167" s="68"/>
      <c r="E167" s="68"/>
      <c r="F167" s="68"/>
      <c r="G167" s="68"/>
      <c r="H167" s="68"/>
      <c r="I167" s="68"/>
      <c r="J167" s="73" t="s">
        <v>396</v>
      </c>
      <c r="K167" s="73" t="s">
        <v>248</v>
      </c>
      <c r="L167" s="73" t="s">
        <v>340</v>
      </c>
      <c r="M167" s="68"/>
      <c r="N167" s="68"/>
      <c r="O167" s="68"/>
      <c r="P167" s="68"/>
      <c r="Q167" s="68"/>
      <c r="R167" s="68"/>
    </row>
    <row r="168" spans="1:18">
      <c r="A168" s="71"/>
      <c r="B168" s="71"/>
      <c r="C168" s="71"/>
      <c r="D168" s="68"/>
      <c r="E168" s="68"/>
      <c r="F168" s="68"/>
      <c r="G168" s="68"/>
      <c r="H168" s="68"/>
      <c r="I168" s="68"/>
      <c r="J168" s="71"/>
      <c r="K168" s="71" t="s">
        <v>139</v>
      </c>
      <c r="L168" s="71" t="s">
        <v>342</v>
      </c>
      <c r="M168" s="68"/>
      <c r="N168" s="68"/>
      <c r="O168" s="68"/>
      <c r="P168" s="68"/>
      <c r="Q168" s="68"/>
      <c r="R168" s="68"/>
    </row>
    <row r="169" spans="1:18">
      <c r="A169" s="71"/>
      <c r="B169" s="71"/>
      <c r="C169" s="71"/>
      <c r="D169" s="68"/>
      <c r="E169" s="68"/>
      <c r="F169" s="68"/>
      <c r="G169" s="68"/>
      <c r="H169" s="68"/>
      <c r="I169" s="68"/>
      <c r="J169" s="71"/>
      <c r="K169" s="71" t="s">
        <v>141</v>
      </c>
      <c r="L169" s="71" t="s">
        <v>343</v>
      </c>
      <c r="M169" s="68"/>
      <c r="N169" s="68"/>
      <c r="O169" s="68"/>
      <c r="P169" s="68"/>
      <c r="Q169" s="68"/>
      <c r="R169" s="68"/>
    </row>
    <row r="170" spans="1:18">
      <c r="A170" s="71"/>
      <c r="B170" s="71"/>
      <c r="C170" s="71"/>
      <c r="D170" s="68"/>
      <c r="E170" s="68"/>
      <c r="F170" s="68"/>
      <c r="G170" s="68"/>
      <c r="H170" s="68"/>
      <c r="I170" s="68"/>
      <c r="J170" s="73" t="s">
        <v>397</v>
      </c>
      <c r="K170" s="73" t="s">
        <v>248</v>
      </c>
      <c r="L170" s="73" t="s">
        <v>378</v>
      </c>
      <c r="M170" s="68"/>
      <c r="N170" s="68"/>
      <c r="O170" s="68"/>
      <c r="P170" s="68"/>
      <c r="Q170" s="68"/>
      <c r="R170" s="68"/>
    </row>
    <row r="171" spans="1:18">
      <c r="A171" s="71"/>
      <c r="B171" s="71"/>
      <c r="C171" s="71"/>
      <c r="D171" s="68"/>
      <c r="E171" s="68"/>
      <c r="F171" s="68"/>
      <c r="G171" s="68"/>
      <c r="H171" s="68"/>
      <c r="I171" s="68"/>
      <c r="J171" s="71"/>
      <c r="K171" s="71" t="s">
        <v>143</v>
      </c>
      <c r="L171" s="71" t="s">
        <v>381</v>
      </c>
      <c r="M171" s="68"/>
      <c r="N171" s="68"/>
      <c r="O171" s="68"/>
      <c r="P171" s="68"/>
      <c r="Q171" s="68"/>
      <c r="R171" s="68"/>
    </row>
    <row r="172" spans="1:18">
      <c r="A172" s="71"/>
      <c r="B172" s="71"/>
      <c r="C172" s="71"/>
      <c r="D172" s="68"/>
      <c r="E172" s="68"/>
      <c r="F172" s="68"/>
      <c r="G172" s="68"/>
      <c r="H172" s="68"/>
      <c r="I172" s="68"/>
      <c r="J172" s="71"/>
      <c r="K172" s="71" t="s">
        <v>145</v>
      </c>
      <c r="L172" s="71" t="s">
        <v>383</v>
      </c>
      <c r="M172" s="68"/>
      <c r="N172" s="68"/>
      <c r="O172" s="68"/>
      <c r="P172" s="68"/>
      <c r="Q172" s="68"/>
      <c r="R172" s="68"/>
    </row>
    <row r="173" spans="1:18">
      <c r="A173" s="71"/>
      <c r="B173" s="71"/>
      <c r="C173" s="71"/>
      <c r="D173" s="68"/>
      <c r="E173" s="68"/>
      <c r="F173" s="68"/>
      <c r="G173" s="68"/>
      <c r="H173" s="68"/>
      <c r="I173" s="68"/>
      <c r="J173" s="71"/>
      <c r="K173" s="71" t="s">
        <v>147</v>
      </c>
      <c r="L173" s="71" t="s">
        <v>386</v>
      </c>
      <c r="M173" s="68"/>
      <c r="N173" s="68"/>
      <c r="O173" s="68"/>
      <c r="P173" s="68"/>
      <c r="Q173" s="68"/>
      <c r="R173" s="68"/>
    </row>
    <row r="174" spans="1:18">
      <c r="A174" s="71"/>
      <c r="B174" s="71"/>
      <c r="C174" s="71"/>
      <c r="D174" s="68"/>
      <c r="E174" s="68"/>
      <c r="F174" s="68"/>
      <c r="G174" s="68"/>
      <c r="H174" s="68"/>
      <c r="I174" s="68"/>
      <c r="J174" s="71"/>
      <c r="K174" s="71" t="s">
        <v>161</v>
      </c>
      <c r="L174" s="71" t="s">
        <v>378</v>
      </c>
      <c r="M174" s="68"/>
      <c r="N174" s="68"/>
      <c r="O174" s="68"/>
      <c r="P174" s="68"/>
      <c r="Q174" s="68"/>
      <c r="R174" s="68"/>
    </row>
    <row r="175" spans="1:18">
      <c r="A175" s="72" t="s">
        <v>42</v>
      </c>
      <c r="B175" s="72"/>
      <c r="C175" s="72"/>
      <c r="D175" s="19"/>
      <c r="E175" s="19"/>
      <c r="F175" s="19"/>
      <c r="G175" s="19"/>
      <c r="H175" s="19"/>
      <c r="I175" s="19"/>
      <c r="J175" s="72" t="s">
        <v>42</v>
      </c>
      <c r="K175" s="72"/>
      <c r="L175" s="72"/>
      <c r="M175" s="68">
        <v>2028.72</v>
      </c>
      <c r="N175" s="68">
        <v>2028.72</v>
      </c>
      <c r="O175" s="19"/>
      <c r="P175" s="19"/>
      <c r="Q175" s="19"/>
      <c r="R175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75:C175"/>
    <mergeCell ref="J175:L175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C7" workbookViewId="0">
      <selection activeCell="G19" sqref="G19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398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399</v>
      </c>
      <c r="B3" s="40"/>
      <c r="C3" s="40"/>
      <c r="D3" s="40"/>
      <c r="E3" s="41" t="s">
        <v>44</v>
      </c>
    </row>
    <row r="4" ht="30" customHeight="1" spans="1:5">
      <c r="A4" s="42" t="s">
        <v>400</v>
      </c>
      <c r="B4" s="42" t="s">
        <v>401</v>
      </c>
      <c r="C4" s="42" t="s">
        <v>402</v>
      </c>
      <c r="D4" s="43" t="s">
        <v>403</v>
      </c>
      <c r="E4" s="43"/>
    </row>
    <row r="5" ht="30" customHeight="1" spans="1:5">
      <c r="A5" s="44"/>
      <c r="B5" s="44"/>
      <c r="C5" s="44"/>
      <c r="D5" s="45" t="s">
        <v>404</v>
      </c>
      <c r="E5" s="45" t="s">
        <v>405</v>
      </c>
    </row>
    <row r="6" ht="30" customHeight="1" spans="1:5">
      <c r="A6" s="46" t="s">
        <v>117</v>
      </c>
      <c r="B6" s="47">
        <f>B8+B13</f>
        <v>11.54</v>
      </c>
      <c r="C6" s="47">
        <f>C8+C13</f>
        <v>11.59</v>
      </c>
      <c r="D6" s="47">
        <f>B6-C6</f>
        <v>-0.0500000000000007</v>
      </c>
      <c r="E6" s="48">
        <v>-0.0043</v>
      </c>
    </row>
    <row r="7" ht="30" customHeight="1" spans="1:5">
      <c r="A7" s="47" t="s">
        <v>406</v>
      </c>
      <c r="B7" s="47"/>
      <c r="C7" s="47"/>
      <c r="D7" s="47"/>
      <c r="E7" s="49"/>
    </row>
    <row r="8" ht="30" customHeight="1" spans="1:5">
      <c r="A8" s="47" t="s">
        <v>407</v>
      </c>
      <c r="B8" s="47">
        <f>B9+B10+B11+B12</f>
        <v>7.58</v>
      </c>
      <c r="C8" s="47">
        <f>C9+C10+C11+C12</f>
        <v>7.6</v>
      </c>
      <c r="D8" s="47">
        <f t="shared" ref="D8:D18" si="0">B8-C8</f>
        <v>-0.0199999999999996</v>
      </c>
      <c r="E8" s="49">
        <v>-0.0026</v>
      </c>
    </row>
    <row r="9" ht="30" customHeight="1" spans="1:5">
      <c r="A9" s="47" t="s">
        <v>135</v>
      </c>
      <c r="B9" s="50">
        <v>2.5</v>
      </c>
      <c r="C9" s="50">
        <v>2.5</v>
      </c>
      <c r="D9" s="47">
        <f t="shared" si="0"/>
        <v>0</v>
      </c>
      <c r="E9" s="49">
        <v>0</v>
      </c>
    </row>
    <row r="10" ht="30" customHeight="1" spans="1:5">
      <c r="A10" s="47" t="s">
        <v>136</v>
      </c>
      <c r="B10" s="51">
        <v>2</v>
      </c>
      <c r="C10" s="51">
        <v>2</v>
      </c>
      <c r="D10" s="47">
        <f t="shared" si="0"/>
        <v>0</v>
      </c>
      <c r="E10" s="49">
        <v>0</v>
      </c>
    </row>
    <row r="11" ht="30" customHeight="1" spans="1:5">
      <c r="A11" s="47" t="s">
        <v>137</v>
      </c>
      <c r="B11" s="52">
        <v>2</v>
      </c>
      <c r="C11" s="52">
        <v>2</v>
      </c>
      <c r="D11" s="47">
        <f t="shared" si="0"/>
        <v>0</v>
      </c>
      <c r="E11" s="49">
        <v>0</v>
      </c>
    </row>
    <row r="12" ht="30" customHeight="1" spans="1:5">
      <c r="A12" s="47" t="s">
        <v>138</v>
      </c>
      <c r="B12" s="53">
        <v>1.08</v>
      </c>
      <c r="C12" s="53">
        <v>1.1</v>
      </c>
      <c r="D12" s="47">
        <f t="shared" si="0"/>
        <v>-0.02</v>
      </c>
      <c r="E12" s="49">
        <v>-0.0185</v>
      </c>
    </row>
    <row r="13" ht="30" customHeight="1" spans="1:5">
      <c r="A13" s="47" t="s">
        <v>408</v>
      </c>
      <c r="B13" s="47">
        <f>B14+B15</f>
        <v>3.96</v>
      </c>
      <c r="C13" s="47">
        <f>C14+C15</f>
        <v>3.99</v>
      </c>
      <c r="D13" s="47">
        <f t="shared" si="0"/>
        <v>-0.0300000000000002</v>
      </c>
      <c r="E13" s="49">
        <v>-0.0076</v>
      </c>
    </row>
    <row r="14" ht="30" customHeight="1" spans="1:5">
      <c r="A14" s="47" t="s">
        <v>409</v>
      </c>
      <c r="B14" s="47"/>
      <c r="C14" s="47"/>
      <c r="D14" s="47"/>
      <c r="E14" s="49"/>
    </row>
    <row r="15" ht="30" customHeight="1" spans="1:5">
      <c r="A15" s="47" t="s">
        <v>410</v>
      </c>
      <c r="B15" s="47">
        <f>B16+B17+B18</f>
        <v>3.96</v>
      </c>
      <c r="C15" s="47">
        <f>C16+C17+C18</f>
        <v>3.99</v>
      </c>
      <c r="D15" s="47">
        <f t="shared" si="0"/>
        <v>-0.0300000000000002</v>
      </c>
      <c r="E15" s="49">
        <v>-0.0076</v>
      </c>
    </row>
    <row r="16" ht="30" customHeight="1" spans="1:5">
      <c r="A16" s="47" t="s">
        <v>135</v>
      </c>
      <c r="B16" s="54">
        <v>1.33</v>
      </c>
      <c r="C16" s="54">
        <v>1.33</v>
      </c>
      <c r="D16" s="47">
        <f t="shared" si="0"/>
        <v>0</v>
      </c>
      <c r="E16" s="49">
        <v>0</v>
      </c>
    </row>
    <row r="17" ht="30" customHeight="1" spans="1:5">
      <c r="A17" s="47" t="s">
        <v>136</v>
      </c>
      <c r="B17" s="55">
        <v>1.3</v>
      </c>
      <c r="C17" s="55">
        <v>1.33</v>
      </c>
      <c r="D17" s="47">
        <f t="shared" si="0"/>
        <v>-0.03</v>
      </c>
      <c r="E17" s="49">
        <v>-0.0231</v>
      </c>
    </row>
    <row r="18" ht="30" customHeight="1" spans="1:5">
      <c r="A18" s="47" t="s">
        <v>137</v>
      </c>
      <c r="B18" s="56">
        <v>1.33</v>
      </c>
      <c r="C18" s="56">
        <v>1.33</v>
      </c>
      <c r="D18" s="47">
        <f t="shared" si="0"/>
        <v>0</v>
      </c>
      <c r="E18" s="49">
        <v>0</v>
      </c>
    </row>
    <row r="19" ht="132" customHeight="1" spans="1:5">
      <c r="A19" s="57" t="s">
        <v>411</v>
      </c>
      <c r="B19" s="57"/>
      <c r="C19" s="57"/>
      <c r="D19" s="57"/>
      <c r="E19" s="57"/>
    </row>
  </sheetData>
  <mergeCells count="6">
    <mergeCell ref="A1:E1"/>
    <mergeCell ref="D4:E4"/>
    <mergeCell ref="A19:E19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彭靖宇</cp:lastModifiedBy>
  <dcterms:created xsi:type="dcterms:W3CDTF">2006-09-16T00:00:00Z</dcterms:created>
  <dcterms:modified xsi:type="dcterms:W3CDTF">2024-10-17T08:58:20Z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61F3D0152B084FA796B80BB2FC292548</vt:lpwstr>
  </property>
</Properties>
</file>