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<sst xmlns="http://schemas.openxmlformats.org/spreadsheetml/2006/main" count="797" uniqueCount="390">
  <si>
    <t>6-1 部门财务收支总体情况表</t>
  </si>
  <si>
    <t>单位名称：洱源县总工会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</si>
  <si>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</si>
  <si>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</si>
  <si>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</si>
  <si>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</si>
  <si>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</si>
  <si>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</si>
  <si>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</si>
  <si>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</si>
  <si>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</si>
  <si>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</si>
  <si>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</si>
  <si>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</si>
  <si>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</si>
  <si>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</si>
  <si>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</si>
  <si>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</si>
  <si>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</si>
  <si>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</si>
  <si>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</si>
  <si>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</si>
  <si>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</si>
  <si>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</si>
  <si>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</si>
  <si>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</si>
  <si>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</si>
  <si>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</si>
  <si>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</si>
  <si>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</si>
  <si>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</si>
  <si>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</si>
  <si>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</si>
  <si>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</si>
  <si>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</si>
  <si>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</si>
  <si>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</si>
  <si>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</si>
  <si>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</si>
  <si>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</si>
  <si>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</si>
  <si>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</si>
  <si>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</si>
  <si>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</si>
  <si>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</si>
  <si>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</si>
  <si>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</si>
  <si>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</si>
  <si>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</si>
  <si>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</si>
  <si>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</si>
  <si>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</si>
  <si>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</si>
  <si>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</si>
  <si>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</si>
  <si>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</si>
  <si>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</si>
  <si>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</si>
  <si>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</si>
  <si>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</si>
  <si>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</si>
  <si>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</si>
  <si>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</si>
  <si>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</si>
  <si>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</si>
  <si>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</si>
  <si>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</si>
  <si>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机关事业单位基本养老保险缴费支出</t>
  </si>
  <si>
    <t>行政单位医疗</t>
  </si>
  <si>
    <t>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</si>
  <si>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</si>
  <si>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</si>
  <si>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</si>
  <si>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</si>
  <si>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</si>
  <si>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</si>
  <si>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</si>
  <si>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</si>
  <si>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</si>
  <si>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</si>
  <si>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</si>
  <si>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</si>
  <si>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</si>
  <si>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</si>
  <si>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</si>
  <si>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</si>
  <si>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</si>
  <si>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</si>
  <si>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</si>
  <si>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</si>
  <si>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</si>
  <si>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</si>
  <si>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</si>
  <si>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</si>
  <si>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</si>
  <si>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</si>
  <si>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</si>
  <si>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</si>
  <si>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</si>
  <si>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</si>
  <si>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</si>
  <si>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</si>
  <si>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</si>
  <si>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</si>
  <si>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</si>
  <si>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</si>
  <si>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</si>
  <si>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</si>
  <si>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</si>
  <si>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</si>
  <si>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</si>
  <si>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</si>
  <si>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</si>
  <si>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</si>
  <si>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</si>
  <si>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</si>
  <si>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</si>
  <si>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</si>
  <si>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</si>
  <si>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</si>
  <si>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</si>
  <si>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</si>
  <si>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</si>
  <si>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</si>
  <si>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</si>
  <si>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</si>
  <si>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</si>
  <si>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</si>
  <si>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</si>
  <si>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</si>
  <si>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</si>
  <si>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</si>
  <si>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</si>
  <si>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</si>
  <si>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</si>
  <si>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</si>
  <si>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</si>
  <si>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</si>
  <si>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</si>
  <si>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</si>
  <si>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</si>
  <si>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</si>
  <si>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</si>
  <si>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</si>
  <si>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</si>
  <si>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</si>
  <si>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</si>
  <si>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</si>
  <si>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</si>
  <si>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</si>
  <si>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</si>
  <si>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</si>
  <si>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</si>
  <si>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</si>
  <si>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</si>
  <si>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</si>
  <si>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</si>
  <si>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</si>
  <si>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</si>
  <si>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</si>
  <si>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</si>
  <si>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</si>
  <si>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</si>
  <si>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</si>
  <si>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</si>
  <si>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</si>
  <si>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</si>
  <si>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</si>
  <si>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</si>
  <si>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</si>
  <si>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</si>
  <si>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</si>
  <si>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</si>
  <si>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</si>
  <si>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</si>
  <si>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</si>
  <si>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</si>
  <si>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</si>
  <si>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单位名称：XX部门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</si>
  <si>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</si>
  <si>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</si>
  <si>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</si>
  <si>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</si>
  <si>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</si>
  <si>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</si>
  <si>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</si>
  <si>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</si>
  <si>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</si>
  <si>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</si>
  <si>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</si>
  <si>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</si>
  <si>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</si>
  <si>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</si>
  <si>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</si>
  <si>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</si>
  <si>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</si>
  <si>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</si>
  <si>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</si>
  <si>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</si>
  <si>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</si>
  <si>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</si>
  <si>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</si>
  <si>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</si>
  <si>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</si>
  <si>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</si>
  <si>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</si>
  <si>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</si>
  <si>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</si>
  <si>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</si>
  <si>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</si>
  <si>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</si>
  <si>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</si>
  <si>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</si>
  <si>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</si>
  <si>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</si>
  <si>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</si>
  <si>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</si>
  <si>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</si>
  <si>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</si>
  <si>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</si>
  <si>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</si>
  <si>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</si>
  <si>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</si>
  <si>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</si>
  <si>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</si>
  <si>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</si>
  <si>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</si>
  <si>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</si>
  <si>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</si>
  <si>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</si>
  <si>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</si>
  <si>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</si>
  <si>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</si>
  <si>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</si>
  <si>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</si>
  <si>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</si>
  <si>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</si>
  <si>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</si>
  <si>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</si>
  <si>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</si>
  <si>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</si>
  <si>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</si>
  <si>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</si>
  <si>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</si>
  <si>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</si>
  <si>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</si>
  <si>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</si>
  <si>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</si>
  <si>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</si>
  <si>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</si>
  <si>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</si>
  <si>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</si>
  <si>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</si>
  <si>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</si>
  <si>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</si>
  <si>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</si>
  <si>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</si>
  <si>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</si>
  <si>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</si>
  <si>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</si>
  <si>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</si>
  <si>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</si>
  <si>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</si>
  <si>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</si>
  <si>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</si>
  <si>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</si>
  <si>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</si>
  <si>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</si>
  <si>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</si>
  <si>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</si>
  <si>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</si>
  <si>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</si>
  <si>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</si>
  <si>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</si>
  <si>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</si>
  <si>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</si>
  <si>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</si>
  <si>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</si>
  <si>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</si>
  <si>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</si>
  <si>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</si>
  <si>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</si>
  <si>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</si>
  <si>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</si>
  <si>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</si>
  <si>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</si>
  <si>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</si>
  <si>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</si>
  <si>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</si>
  <si>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</si>
  <si>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</si>
  <si>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</si>
  <si>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</si>
  <si>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</si>
  <si>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</si>
  <si>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</si>
  <si>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</si>
  <si>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</si>
  <si>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</si>
  <si>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</si>
  <si>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</si>
  <si>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</si>
  <si>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</si>
  <si>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</si>
  <si>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</si>
  <si>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</si>
  <si>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</si>
  <si>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</si>
  <si>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</si>
  <si>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</si>
  <si>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</si>
  <si>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</si>
  <si>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</si>
  <si>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</si>
  <si>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</si>
  <si>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</si>
  <si>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</si>
  <si>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</si>
  <si>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</si>
  <si>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</si>
  <si>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</si>
  <si>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</si>
  <si>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</si>
  <si>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</si>
  <si>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</si>
  <si>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</si>
  <si>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</si>
  <si>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</si>
  <si>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</si>
  <si>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</si>
  <si>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</si>
  <si>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</si>
  <si>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</si>
  <si>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</si>
  <si>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</si>
  <si>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</si>
  <si>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</si>
  <si>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</si>
  <si>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</si>
  <si>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</si>
  <si>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</si>
  <si>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</si>
  <si>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</si>
  <si>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</si>
  <si>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</si>
  <si>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</si>
  <si>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</si>
  <si>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</si>
  <si>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</si>
  <si>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</si>
  <si>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</si>
  <si>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</si>
  <si>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</si>
  <si>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</si>
  <si>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</si>
  <si>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</si>
  <si>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</si>
  <si>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</si>
  <si>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部门：洱源县总工会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</si>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</sst>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4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6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38" fillId="0" borderId="0"/>
    <xf numFmtId="0" fontId="16" fillId="0" borderId="0">
      <alignment vertical="center"/>
    </xf>
    <xf numFmtId="0" fontId="1" fillId="0" borderId="0"/>
  </cellStyleXfs>
  <cellXfs count="13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49" applyFont="1" applyFill="1" applyAlignment="1">
      <alignment horizontal="center" wrapText="1"/>
    </xf>
    <xf numFmtId="0" fontId="1" fillId="0" borderId="0" xfId="49" applyFont="1" applyFill="1" applyAlignment="1">
      <alignment wrapText="1"/>
    </xf>
    <xf numFmtId="0" fontId="1" fillId="0" borderId="0" xfId="49" applyFont="1" applyFill="1"/>
    <xf numFmtId="0" fontId="15" fillId="0" borderId="15" xfId="49" applyFont="1" applyFill="1" applyBorder="1" applyAlignment="1">
      <alignment horizontal="center" vertical="center" wrapText="1"/>
    </xf>
    <xf numFmtId="0" fontId="15" fillId="0" borderId="10" xfId="49" applyFont="1" applyFill="1" applyBorder="1" applyAlignment="1">
      <alignment horizontal="center" vertical="center" wrapText="1"/>
    </xf>
    <xf numFmtId="0" fontId="15" fillId="0" borderId="16" xfId="49" applyFont="1" applyFill="1" applyBorder="1" applyAlignment="1">
      <alignment horizontal="center" vertical="center" wrapText="1"/>
    </xf>
    <xf numFmtId="0" fontId="15" fillId="0" borderId="17" xfId="49" applyFont="1" applyFill="1" applyBorder="1" applyAlignment="1">
      <alignment horizontal="center" vertical="center" wrapText="1"/>
    </xf>
    <xf numFmtId="0" fontId="15" fillId="0" borderId="18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horizontal="center" vertical="center" wrapText="1"/>
    </xf>
    <xf numFmtId="0" fontId="15" fillId="0" borderId="7" xfId="49" applyFont="1" applyFill="1" applyBorder="1" applyAlignment="1">
      <alignment horizontal="left" vertical="center" wrapText="1"/>
    </xf>
    <xf numFmtId="0" fontId="15" fillId="0" borderId="13" xfId="49" applyFont="1" applyFill="1" applyBorder="1" applyAlignment="1">
      <alignment horizontal="left" vertical="center" wrapText="1"/>
    </xf>
    <xf numFmtId="0" fontId="15" fillId="0" borderId="14" xfId="49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vertical="center"/>
    </xf>
    <xf numFmtId="0" fontId="16" fillId="0" borderId="1" xfId="49" applyFill="1" applyBorder="1"/>
    <xf numFmtId="0" fontId="6" fillId="0" borderId="1" xfId="49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179" fontId="6" fillId="0" borderId="1" xfId="53" applyNumberFormat="1" applyFont="1" applyFill="1" applyBorder="1" applyAlignment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6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6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6" fontId="14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topLeftCell="A15" workbookViewId="0">
      <selection activeCell="C27" sqref="C2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1"/>
      <c r="C3" s="101"/>
      <c r="D3" s="27" t="s">
        <v>2</v>
      </c>
    </row>
    <row r="4" ht="19.5" customHeight="1" spans="1:4">
      <c r="A4" s="102" t="s">
        <v>3</v>
      </c>
      <c r="B4" s="102"/>
      <c r="C4" s="102" t="s">
        <v>4</v>
      </c>
      <c r="D4" s="102"/>
    </row>
    <row r="5" ht="19.5" customHeight="1" spans="1:4">
      <c r="A5" s="102" t="s">
        <v>5</v>
      </c>
      <c r="B5" s="102" t="s">
        <v>6</v>
      </c>
      <c r="C5" s="102" t="s">
        <v>7</v>
      </c>
      <c r="D5" s="102" t="s">
        <v>6</v>
      </c>
    </row>
    <row r="6" ht="19.5" customHeight="1" spans="1:4">
      <c r="A6" s="102"/>
      <c r="B6" s="102"/>
      <c r="C6" s="102"/>
      <c r="D6" s="102"/>
    </row>
    <row r="7" ht="17.25" customHeight="1" spans="1:4">
      <c r="A7" s="130" t="s">
        <v>8</v>
      </c>
      <c r="B7" s="131">
        <v>144.63</v>
      </c>
      <c r="C7" s="125" t="s">
        <v>9</v>
      </c>
      <c r="D7" s="131">
        <v>144.63</v>
      </c>
    </row>
    <row r="8" ht="17.25" customHeight="1" spans="1:4">
      <c r="A8" s="127" t="s">
        <v>10</v>
      </c>
      <c r="B8" s="131"/>
      <c r="C8" s="125" t="s">
        <v>11</v>
      </c>
      <c r="D8" s="131"/>
    </row>
    <row r="9" ht="17.25" customHeight="1" spans="1:4">
      <c r="A9" s="127" t="s">
        <v>12</v>
      </c>
      <c r="B9" s="131"/>
      <c r="C9" s="125" t="s">
        <v>13</v>
      </c>
      <c r="D9" s="131"/>
    </row>
    <row r="10" ht="17.25" customHeight="1" spans="1:4">
      <c r="A10" s="127" t="s">
        <v>14</v>
      </c>
      <c r="B10" s="131"/>
      <c r="C10" s="125" t="s">
        <v>15</v>
      </c>
      <c r="D10" s="131"/>
    </row>
    <row r="11" ht="17.25" customHeight="1" spans="1:4">
      <c r="A11" s="127" t="s">
        <v>16</v>
      </c>
      <c r="B11" s="131"/>
      <c r="C11" s="125" t="s">
        <v>17</v>
      </c>
      <c r="D11" s="131"/>
    </row>
    <row r="12" ht="17.25" customHeight="1" spans="1:4">
      <c r="A12" s="127" t="s">
        <v>18</v>
      </c>
      <c r="B12" s="131"/>
      <c r="C12" s="125" t="s">
        <v>19</v>
      </c>
      <c r="D12" s="131"/>
    </row>
    <row r="13" ht="17.25" customHeight="1" spans="1:4">
      <c r="A13" s="127" t="s">
        <v>20</v>
      </c>
      <c r="B13" s="131"/>
      <c r="C13" s="125" t="s">
        <v>21</v>
      </c>
      <c r="D13" s="131"/>
    </row>
    <row r="14" ht="17.25" customHeight="1" spans="1:4">
      <c r="A14" s="132"/>
      <c r="B14" s="131"/>
      <c r="C14" s="125" t="s">
        <v>22</v>
      </c>
      <c r="D14" s="131"/>
    </row>
    <row r="15" ht="17.25" customHeight="1" spans="1:4">
      <c r="A15" s="132"/>
      <c r="B15" s="131"/>
      <c r="C15" s="125" t="s">
        <v>23</v>
      </c>
      <c r="D15" s="131"/>
    </row>
    <row r="16" ht="17.25" customHeight="1" spans="1:4">
      <c r="A16" s="132"/>
      <c r="B16" s="131"/>
      <c r="C16" s="125" t="s">
        <v>24</v>
      </c>
      <c r="D16" s="131"/>
    </row>
    <row r="17" ht="17.25" customHeight="1" spans="1:4">
      <c r="A17" s="132"/>
      <c r="B17" s="133"/>
      <c r="C17" s="125" t="s">
        <v>25</v>
      </c>
      <c r="D17" s="131"/>
    </row>
    <row r="18" ht="17.25" customHeight="1" spans="1:4">
      <c r="A18" s="132"/>
      <c r="B18" s="134"/>
      <c r="C18" s="125" t="s">
        <v>26</v>
      </c>
      <c r="D18" s="131"/>
    </row>
    <row r="19" ht="17.25" customHeight="1" spans="1:4">
      <c r="A19" s="132"/>
      <c r="B19" s="134"/>
      <c r="C19" s="125" t="s">
        <v>27</v>
      </c>
      <c r="D19" s="131"/>
    </row>
    <row r="20" ht="17.25" customHeight="1" spans="1:4">
      <c r="A20" s="132"/>
      <c r="B20" s="134"/>
      <c r="C20" s="127" t="s">
        <v>28</v>
      </c>
      <c r="D20" s="131"/>
    </row>
    <row r="21" ht="17.25" customHeight="1" spans="1:4">
      <c r="A21" s="135"/>
      <c r="B21" s="134"/>
      <c r="C21" s="127" t="s">
        <v>29</v>
      </c>
      <c r="D21" s="131"/>
    </row>
    <row r="22" ht="17.25" customHeight="1" spans="1:4">
      <c r="A22" s="125"/>
      <c r="B22" s="134"/>
      <c r="C22" s="127" t="s">
        <v>30</v>
      </c>
      <c r="D22" s="131"/>
    </row>
    <row r="23" ht="17.25" customHeight="1" spans="1:4">
      <c r="A23" s="125"/>
      <c r="B23" s="134"/>
      <c r="C23" s="127" t="s">
        <v>31</v>
      </c>
      <c r="D23" s="131"/>
    </row>
    <row r="24" ht="17.25" customHeight="1" spans="1:4">
      <c r="A24" s="125"/>
      <c r="B24" s="134"/>
      <c r="C24" s="127" t="s">
        <v>32</v>
      </c>
      <c r="D24" s="131"/>
    </row>
    <row r="25" ht="17.25" customHeight="1" spans="1:4">
      <c r="A25" s="125"/>
      <c r="B25" s="134"/>
      <c r="C25" s="127" t="s">
        <v>33</v>
      </c>
      <c r="D25" s="131"/>
    </row>
    <row r="26" ht="17.25" customHeight="1" spans="1:4">
      <c r="A26" s="125"/>
      <c r="B26" s="134"/>
      <c r="C26" s="127" t="s">
        <v>34</v>
      </c>
      <c r="D26" s="131"/>
    </row>
    <row r="27" ht="17.25" customHeight="1" spans="1:4">
      <c r="A27" s="125"/>
      <c r="B27" s="134"/>
      <c r="C27" s="127" t="s">
        <v>35</v>
      </c>
      <c r="D27" s="131"/>
    </row>
    <row r="28" ht="17.25" customHeight="1" spans="1:4">
      <c r="A28" s="125"/>
      <c r="B28" s="134"/>
      <c r="C28" s="127" t="s">
        <v>36</v>
      </c>
      <c r="D28" s="131"/>
    </row>
    <row r="29" ht="17.25" customHeight="1" spans="1:4">
      <c r="A29" s="125"/>
      <c r="B29" s="134"/>
      <c r="C29" s="127" t="s">
        <v>37</v>
      </c>
      <c r="D29" s="131"/>
    </row>
    <row r="30" ht="17.25" customHeight="1" spans="1:4">
      <c r="A30" s="136" t="s">
        <v>38</v>
      </c>
      <c r="B30" s="137">
        <v>144.63</v>
      </c>
      <c r="C30" s="118" t="s">
        <v>39</v>
      </c>
      <c r="D30" s="124">
        <v>144.63</v>
      </c>
    </row>
    <row r="32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abSelected="1" workbookViewId="0">
      <selection activeCell="C27" sqref="C27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29"/>
      <c r="E2" s="129"/>
      <c r="F2" s="129"/>
      <c r="G2" s="129"/>
      <c r="H2" s="129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30" t="s">
        <v>8</v>
      </c>
      <c r="C6" s="126">
        <v>144.63</v>
      </c>
    </row>
    <row r="7" s="1" customFormat="1" ht="32.1" customHeight="1" spans="2:3">
      <c r="B7" s="127" t="s">
        <v>10</v>
      </c>
      <c r="C7" s="126"/>
    </row>
    <row r="8" s="1" customFormat="1" ht="32.1" customHeight="1" spans="2:3">
      <c r="B8" s="127" t="s">
        <v>12</v>
      </c>
      <c r="C8" s="126"/>
    </row>
    <row r="9" s="1" customFormat="1" ht="32.1" customHeight="1" spans="2:3">
      <c r="B9" s="127" t="s">
        <v>14</v>
      </c>
      <c r="C9" s="126"/>
    </row>
    <row r="10" s="1" customFormat="1" ht="32.1" customHeight="1" spans="2:3">
      <c r="B10" s="127" t="s">
        <v>16</v>
      </c>
      <c r="C10" s="126"/>
    </row>
    <row r="11" s="1" customFormat="1" ht="32.1" customHeight="1" spans="2:3">
      <c r="B11" s="127" t="s">
        <v>18</v>
      </c>
      <c r="C11" s="126"/>
    </row>
    <row r="12" s="1" customFormat="1" ht="32.1" customHeight="1" spans="2:3">
      <c r="B12" s="127" t="s">
        <v>20</v>
      </c>
      <c r="C12" s="126"/>
    </row>
    <row r="13" s="1" customFormat="1" ht="32.1" customHeight="1" spans="2:3">
      <c r="B13" s="19"/>
      <c r="C13" s="126"/>
    </row>
    <row r="14" s="1" customFormat="1" ht="32.1" customHeight="1" spans="2:3">
      <c r="B14" s="64" t="s">
        <v>38</v>
      </c>
      <c r="C14" s="128">
        <v>144.63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abSelected="1" workbookViewId="0">
      <selection activeCell="C27" sqref="C2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25" t="s">
        <v>9</v>
      </c>
      <c r="C6" s="126">
        <v>144.63</v>
      </c>
    </row>
    <row r="7" s="1" customFormat="1" ht="24" customHeight="1" spans="2:3">
      <c r="B7" s="125" t="s">
        <v>11</v>
      </c>
      <c r="C7" s="126"/>
    </row>
    <row r="8" s="1" customFormat="1" ht="24" customHeight="1" spans="2:3">
      <c r="B8" s="125" t="s">
        <v>13</v>
      </c>
      <c r="C8" s="126"/>
    </row>
    <row r="9" s="1" customFormat="1" ht="24" customHeight="1" spans="2:3">
      <c r="B9" s="125" t="s">
        <v>15</v>
      </c>
      <c r="C9" s="126"/>
    </row>
    <row r="10" s="1" customFormat="1" ht="24" customHeight="1" spans="2:3">
      <c r="B10" s="125" t="s">
        <v>17</v>
      </c>
      <c r="C10" s="126"/>
    </row>
    <row r="11" s="1" customFormat="1" ht="24" customHeight="1" spans="2:3">
      <c r="B11" s="125" t="s">
        <v>19</v>
      </c>
      <c r="C11" s="126"/>
    </row>
    <row r="12" s="1" customFormat="1" ht="24" customHeight="1" spans="2:3">
      <c r="B12" s="125" t="s">
        <v>21</v>
      </c>
      <c r="C12" s="126"/>
    </row>
    <row r="13" s="1" customFormat="1" ht="24" customHeight="1" spans="2:3">
      <c r="B13" s="125" t="s">
        <v>22</v>
      </c>
      <c r="C13" s="126"/>
    </row>
    <row r="14" s="1" customFormat="1" ht="24" customHeight="1" spans="2:3">
      <c r="B14" s="125" t="s">
        <v>44</v>
      </c>
      <c r="C14" s="126"/>
    </row>
    <row r="15" s="1" customFormat="1" ht="24" customHeight="1" spans="2:3">
      <c r="B15" s="125" t="s">
        <v>24</v>
      </c>
      <c r="C15" s="126"/>
    </row>
    <row r="16" s="1" customFormat="1" ht="24" customHeight="1" spans="2:3">
      <c r="B16" s="125" t="s">
        <v>25</v>
      </c>
      <c r="C16" s="126"/>
    </row>
    <row r="17" s="1" customFormat="1" ht="24" customHeight="1" spans="2:3">
      <c r="B17" s="125" t="s">
        <v>26</v>
      </c>
      <c r="C17" s="126"/>
    </row>
    <row r="18" s="1" customFormat="1" ht="24" customHeight="1" spans="2:3">
      <c r="B18" s="125" t="s">
        <v>27</v>
      </c>
      <c r="C18" s="126"/>
    </row>
    <row r="19" s="1" customFormat="1" ht="24" customHeight="1" spans="2:3">
      <c r="B19" s="127" t="s">
        <v>28</v>
      </c>
      <c r="C19" s="126"/>
    </row>
    <row r="20" s="1" customFormat="1" ht="24" customHeight="1" spans="2:3">
      <c r="B20" s="127" t="s">
        <v>29</v>
      </c>
      <c r="C20" s="126"/>
    </row>
    <row r="21" s="1" customFormat="1" ht="24" customHeight="1" spans="2:3">
      <c r="B21" s="127" t="s">
        <v>30</v>
      </c>
      <c r="C21" s="126"/>
    </row>
    <row r="22" s="1" customFormat="1" ht="24" customHeight="1" spans="2:3">
      <c r="B22" s="127" t="s">
        <v>31</v>
      </c>
      <c r="C22" s="126"/>
    </row>
    <row r="23" s="1" customFormat="1" ht="24" customHeight="1" spans="2:3">
      <c r="B23" s="127" t="s">
        <v>32</v>
      </c>
      <c r="C23" s="126"/>
    </row>
    <row r="24" s="1" customFormat="1" ht="24" customHeight="1" spans="2:3">
      <c r="B24" s="127" t="s">
        <v>33</v>
      </c>
      <c r="C24" s="126"/>
    </row>
    <row r="25" s="1" customFormat="1" ht="24" customHeight="1" spans="2:3">
      <c r="B25" s="127" t="s">
        <v>34</v>
      </c>
      <c r="C25" s="126"/>
    </row>
    <row r="26" s="1" customFormat="1" ht="24" customHeight="1" spans="2:3">
      <c r="B26" s="127" t="s">
        <v>35</v>
      </c>
      <c r="C26" s="126"/>
    </row>
    <row r="27" s="1" customFormat="1" ht="24" customHeight="1" spans="2:3">
      <c r="B27" s="127" t="s">
        <v>36</v>
      </c>
      <c r="C27" s="126"/>
    </row>
    <row r="28" s="1" customFormat="1" ht="24" customHeight="1" spans="2:3">
      <c r="B28" s="127" t="s">
        <v>37</v>
      </c>
      <c r="C28" s="126"/>
    </row>
    <row r="29" s="1" customFormat="1" ht="24" customHeight="1" spans="2:3">
      <c r="B29" s="64" t="s">
        <v>39</v>
      </c>
      <c r="C29" s="128">
        <v>144.63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abSelected="1" workbookViewId="0">
      <selection activeCell="C27" sqref="C27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00"/>
      <c r="B1" s="100"/>
      <c r="C1" s="100"/>
    </row>
    <row r="2" ht="33" customHeight="1" spans="1:4">
      <c r="A2" s="3" t="s">
        <v>45</v>
      </c>
      <c r="B2" s="3"/>
      <c r="C2" s="3"/>
      <c r="D2" s="3"/>
    </row>
    <row r="3" ht="13.5" spans="1:4">
      <c r="A3" s="4" t="s">
        <v>1</v>
      </c>
      <c r="B3" s="101"/>
      <c r="C3" s="101"/>
      <c r="D3" s="27" t="s">
        <v>2</v>
      </c>
    </row>
    <row r="4" ht="19.5" customHeight="1" spans="1:4">
      <c r="A4" s="102" t="s">
        <v>3</v>
      </c>
      <c r="B4" s="102"/>
      <c r="C4" s="102" t="s">
        <v>4</v>
      </c>
      <c r="D4" s="102"/>
    </row>
    <row r="5" ht="21.75" customHeight="1" spans="1:4">
      <c r="A5" s="102" t="s">
        <v>5</v>
      </c>
      <c r="B5" s="110" t="s">
        <v>6</v>
      </c>
      <c r="C5" s="102" t="s">
        <v>46</v>
      </c>
      <c r="D5" s="110" t="s">
        <v>6</v>
      </c>
    </row>
    <row r="6" ht="17.25" customHeight="1" spans="1:4">
      <c r="A6" s="102"/>
      <c r="B6" s="110"/>
      <c r="C6" s="102"/>
      <c r="D6" s="110"/>
    </row>
    <row r="7" ht="13.5" spans="1:4">
      <c r="A7" s="123" t="s">
        <v>47</v>
      </c>
      <c r="B7" s="112">
        <v>144.63</v>
      </c>
      <c r="C7" s="115" t="s">
        <v>9</v>
      </c>
      <c r="D7" s="112">
        <v>115.58</v>
      </c>
    </row>
    <row r="8" ht="13.5" spans="1:4">
      <c r="A8" s="123" t="s">
        <v>48</v>
      </c>
      <c r="B8" s="112">
        <v>144.63</v>
      </c>
      <c r="C8" s="111" t="s">
        <v>11</v>
      </c>
      <c r="D8" s="112"/>
    </row>
    <row r="9" ht="13.5" spans="1:4">
      <c r="A9" s="123" t="s">
        <v>49</v>
      </c>
      <c r="B9" s="112">
        <v>144.63</v>
      </c>
      <c r="C9" s="111" t="s">
        <v>13</v>
      </c>
      <c r="D9" s="112"/>
    </row>
    <row r="10" ht="13.5" spans="1:4">
      <c r="A10" s="123" t="s">
        <v>50</v>
      </c>
      <c r="B10" s="112"/>
      <c r="C10" s="111" t="s">
        <v>15</v>
      </c>
      <c r="D10" s="112"/>
    </row>
    <row r="11" ht="13.5" spans="1:4">
      <c r="A11" s="123" t="s">
        <v>51</v>
      </c>
      <c r="B11" s="112"/>
      <c r="C11" s="111" t="s">
        <v>17</v>
      </c>
      <c r="D11" s="112"/>
    </row>
    <row r="12" ht="13.5" spans="1:4">
      <c r="A12" s="123" t="s">
        <v>52</v>
      </c>
      <c r="B12" s="112"/>
      <c r="C12" s="111" t="s">
        <v>19</v>
      </c>
      <c r="D12" s="112"/>
    </row>
    <row r="13" ht="13.5" spans="1:4">
      <c r="A13" s="123" t="s">
        <v>53</v>
      </c>
      <c r="B13" s="112"/>
      <c r="C13" s="111" t="s">
        <v>21</v>
      </c>
      <c r="D13" s="112"/>
    </row>
    <row r="14" ht="13.5" spans="1:4">
      <c r="A14" s="123" t="s">
        <v>54</v>
      </c>
      <c r="B14" s="112"/>
      <c r="C14" s="111" t="s">
        <v>22</v>
      </c>
      <c r="D14" s="112">
        <v>16.9</v>
      </c>
    </row>
    <row r="15" ht="13.5" spans="1:4">
      <c r="A15" s="123" t="s">
        <v>55</v>
      </c>
      <c r="B15" s="115"/>
      <c r="C15" s="111" t="s">
        <v>23</v>
      </c>
      <c r="D15" s="112">
        <v>12.15</v>
      </c>
    </row>
    <row r="16" ht="13.5" spans="1:4">
      <c r="A16" s="123" t="s">
        <v>56</v>
      </c>
      <c r="B16" s="112"/>
      <c r="C16" s="111" t="s">
        <v>24</v>
      </c>
      <c r="D16" s="112"/>
    </row>
    <row r="17" ht="13.5" spans="1:4">
      <c r="A17" s="123" t="s">
        <v>57</v>
      </c>
      <c r="B17" s="112"/>
      <c r="C17" s="111" t="s">
        <v>25</v>
      </c>
      <c r="D17" s="112"/>
    </row>
    <row r="18" ht="13.5" spans="1:4">
      <c r="A18" s="123"/>
      <c r="B18" s="112"/>
      <c r="C18" s="111" t="s">
        <v>26</v>
      </c>
      <c r="D18" s="112"/>
    </row>
    <row r="19" ht="13.5" spans="1:4">
      <c r="A19" s="123"/>
      <c r="B19" s="112"/>
      <c r="C19" s="111" t="s">
        <v>27</v>
      </c>
      <c r="D19" s="112"/>
    </row>
    <row r="20" ht="13.5" spans="1:4">
      <c r="A20" s="123"/>
      <c r="B20" s="112"/>
      <c r="C20" s="111" t="s">
        <v>28</v>
      </c>
      <c r="D20" s="112"/>
    </row>
    <row r="21" ht="13.5" spans="1:4">
      <c r="A21" s="123"/>
      <c r="B21" s="112"/>
      <c r="C21" s="123" t="s">
        <v>29</v>
      </c>
      <c r="D21" s="112"/>
    </row>
    <row r="22" ht="13.5" spans="1:4">
      <c r="A22" s="123"/>
      <c r="B22" s="116"/>
      <c r="C22" s="123" t="s">
        <v>30</v>
      </c>
      <c r="D22" s="112"/>
    </row>
    <row r="23" ht="13.5" spans="1:4">
      <c r="A23" s="123"/>
      <c r="B23" s="116"/>
      <c r="C23" s="123" t="s">
        <v>31</v>
      </c>
      <c r="D23" s="112"/>
    </row>
    <row r="24" ht="13.5" spans="1:4">
      <c r="A24" s="123"/>
      <c r="B24" s="116"/>
      <c r="C24" s="123" t="s">
        <v>32</v>
      </c>
      <c r="D24" s="112"/>
    </row>
    <row r="25" ht="13.5" spans="1:4">
      <c r="A25" s="115"/>
      <c r="B25" s="116"/>
      <c r="C25" s="123" t="s">
        <v>33</v>
      </c>
      <c r="D25" s="112"/>
    </row>
    <row r="26" ht="13.5" spans="1:4">
      <c r="A26" s="111"/>
      <c r="B26" s="116"/>
      <c r="C26" s="123" t="s">
        <v>34</v>
      </c>
      <c r="D26" s="112"/>
    </row>
    <row r="27" spans="1:4">
      <c r="A27" s="111"/>
      <c r="B27" s="116"/>
      <c r="C27" s="123" t="s">
        <v>35</v>
      </c>
      <c r="D27" s="112"/>
    </row>
    <row r="28" ht="13.5" spans="1:4">
      <c r="A28" s="115"/>
      <c r="B28" s="116"/>
      <c r="C28" s="123" t="s">
        <v>36</v>
      </c>
      <c r="D28" s="112"/>
    </row>
    <row r="29" ht="13.5" spans="1:4">
      <c r="A29" s="111"/>
      <c r="B29" s="116"/>
      <c r="C29" s="123" t="s">
        <v>37</v>
      </c>
      <c r="D29" s="112"/>
    </row>
    <row r="30" ht="13.5" spans="1:4">
      <c r="A30" s="118" t="s">
        <v>38</v>
      </c>
      <c r="B30" s="124">
        <v>144.63</v>
      </c>
      <c r="C30" s="118" t="s">
        <v>39</v>
      </c>
      <c r="D30" s="124">
        <v>144.63</v>
      </c>
    </row>
    <row r="31" customHeight="1" spans="1:4">
      <c r="A31" s="121"/>
      <c r="B31" s="122"/>
      <c r="C31" s="121"/>
      <c r="D31" s="122"/>
    </row>
    <row r="32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tabSelected="1" workbookViewId="0">
      <selection activeCell="C27" sqref="C27"/>
    </sheetView>
  </sheetViews>
  <sheetFormatPr defaultColWidth="8" defaultRowHeight="14.25" customHeight="1" outlineLevelCol="4"/>
  <cols>
    <col min="1" max="1" width="18.25" style="31" customWidth="1"/>
    <col min="2" max="2" width="32.125" style="31" customWidth="1"/>
    <col min="3" max="5" width="20.625" style="31" customWidth="1"/>
    <col min="6" max="16382" width="8" style="31"/>
  </cols>
  <sheetData>
    <row r="1" s="31" customFormat="1" ht="12" spans="1:4">
      <c r="A1" s="100"/>
      <c r="B1" s="100"/>
      <c r="C1" s="100"/>
      <c r="D1" s="100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1"/>
      <c r="C3" s="101"/>
      <c r="D3" s="101"/>
      <c r="E3" s="27" t="s">
        <v>2</v>
      </c>
    </row>
    <row r="4" s="31" customFormat="1" ht="57" customHeight="1" spans="1:5">
      <c r="A4" s="102" t="s">
        <v>59</v>
      </c>
      <c r="B4" s="102"/>
      <c r="C4" s="103" t="s">
        <v>42</v>
      </c>
      <c r="D4" s="104"/>
      <c r="E4" s="105"/>
    </row>
    <row r="5" s="31" customFormat="1" ht="21.75" customHeight="1" spans="1:5">
      <c r="A5" s="106" t="s">
        <v>60</v>
      </c>
      <c r="B5" s="107" t="s">
        <v>61</v>
      </c>
      <c r="C5" s="102" t="s">
        <v>62</v>
      </c>
      <c r="D5" s="102"/>
      <c r="E5" s="102"/>
    </row>
    <row r="6" s="31" customFormat="1" ht="17.25" customHeight="1" spans="1:5">
      <c r="A6" s="108"/>
      <c r="B6" s="109"/>
      <c r="C6" s="110" t="s">
        <v>63</v>
      </c>
      <c r="D6" s="102" t="s">
        <v>64</v>
      </c>
      <c r="E6" s="102" t="s">
        <v>65</v>
      </c>
    </row>
    <row r="7" s="31" customFormat="1" ht="15" customHeight="1" spans="1:5">
      <c r="A7" s="111">
        <v>2012901</v>
      </c>
      <c r="B7" s="112" t="s">
        <v>66</v>
      </c>
      <c r="C7" s="113">
        <f>D7+E7</f>
        <v>115.58</v>
      </c>
      <c r="D7" s="114">
        <v>115.58</v>
      </c>
      <c r="E7" s="113"/>
    </row>
    <row r="8" s="31" customFormat="1" ht="15" customHeight="1" spans="1:5">
      <c r="A8" s="111">
        <v>2080505</v>
      </c>
      <c r="B8" s="112" t="s">
        <v>67</v>
      </c>
      <c r="C8" s="113">
        <f t="shared" ref="C8:C29" si="0">D8+E8</f>
        <v>16.9</v>
      </c>
      <c r="D8" s="113">
        <v>16.9</v>
      </c>
      <c r="E8" s="113"/>
    </row>
    <row r="9" s="31" customFormat="1" ht="15" customHeight="1" spans="1:5">
      <c r="A9" s="111">
        <v>2101101</v>
      </c>
      <c r="B9" s="112" t="s">
        <v>68</v>
      </c>
      <c r="C9" s="113">
        <f t="shared" si="0"/>
        <v>7.79</v>
      </c>
      <c r="D9" s="113">
        <v>7.79</v>
      </c>
      <c r="E9" s="113"/>
    </row>
    <row r="10" s="31" customFormat="1" ht="15" customHeight="1" spans="1:5">
      <c r="A10" s="111">
        <v>2101103</v>
      </c>
      <c r="B10" s="112" t="s">
        <v>69</v>
      </c>
      <c r="C10" s="113">
        <f t="shared" si="0"/>
        <v>4.36</v>
      </c>
      <c r="D10" s="113">
        <v>4.36</v>
      </c>
      <c r="E10" s="113"/>
    </row>
    <row r="11" s="31" customFormat="1" ht="15" customHeight="1" spans="1:5">
      <c r="A11" s="111"/>
      <c r="B11" s="112"/>
      <c r="C11" s="113">
        <f t="shared" si="0"/>
        <v>0</v>
      </c>
      <c r="D11" s="113"/>
      <c r="E11" s="113"/>
    </row>
    <row r="12" s="31" customFormat="1" ht="15" customHeight="1" spans="1:5">
      <c r="A12" s="111"/>
      <c r="B12" s="112"/>
      <c r="C12" s="113">
        <f t="shared" si="0"/>
        <v>0</v>
      </c>
      <c r="D12" s="113"/>
      <c r="E12" s="113"/>
    </row>
    <row r="13" s="31" customFormat="1" ht="15" customHeight="1" spans="1:5">
      <c r="A13" s="111"/>
      <c r="B13" s="112"/>
      <c r="C13" s="113">
        <f t="shared" si="0"/>
        <v>0</v>
      </c>
      <c r="D13" s="113"/>
      <c r="E13" s="113"/>
    </row>
    <row r="14" s="31" customFormat="1" ht="15" customHeight="1" spans="1:5">
      <c r="A14" s="111"/>
      <c r="B14" s="112"/>
      <c r="C14" s="113">
        <f t="shared" si="0"/>
        <v>0</v>
      </c>
      <c r="D14" s="113"/>
      <c r="E14" s="113"/>
    </row>
    <row r="15" s="31" customFormat="1" ht="15" customHeight="1" spans="1:5">
      <c r="A15" s="111"/>
      <c r="B15" s="115"/>
      <c r="C15" s="113">
        <f t="shared" si="0"/>
        <v>0</v>
      </c>
      <c r="D15" s="113"/>
      <c r="E15" s="113"/>
    </row>
    <row r="16" s="31" customFormat="1" ht="15" customHeight="1" spans="1:5">
      <c r="A16" s="111"/>
      <c r="B16" s="112"/>
      <c r="C16" s="113">
        <f t="shared" si="0"/>
        <v>0</v>
      </c>
      <c r="D16" s="113"/>
      <c r="E16" s="113"/>
    </row>
    <row r="17" s="31" customFormat="1" ht="15" customHeight="1" spans="1:5">
      <c r="A17" s="111"/>
      <c r="B17" s="112"/>
      <c r="C17" s="113">
        <f t="shared" si="0"/>
        <v>0</v>
      </c>
      <c r="D17" s="113"/>
      <c r="E17" s="113"/>
    </row>
    <row r="18" s="31" customFormat="1" ht="15" customHeight="1" spans="1:5">
      <c r="A18" s="111"/>
      <c r="B18" s="112"/>
      <c r="C18" s="113">
        <f t="shared" si="0"/>
        <v>0</v>
      </c>
      <c r="D18" s="113"/>
      <c r="E18" s="113"/>
    </row>
    <row r="19" s="31" customFormat="1" ht="15" customHeight="1" spans="1:5">
      <c r="A19" s="111"/>
      <c r="B19" s="112"/>
      <c r="C19" s="113">
        <f t="shared" si="0"/>
        <v>0</v>
      </c>
      <c r="D19" s="113"/>
      <c r="E19" s="113"/>
    </row>
    <row r="20" s="31" customFormat="1" ht="15" customHeight="1" spans="1:5">
      <c r="A20" s="111"/>
      <c r="B20" s="112"/>
      <c r="C20" s="113">
        <f t="shared" si="0"/>
        <v>0</v>
      </c>
      <c r="D20" s="113"/>
      <c r="E20" s="113"/>
    </row>
    <row r="21" s="31" customFormat="1" ht="15" customHeight="1" spans="1:5">
      <c r="A21" s="111"/>
      <c r="B21" s="112"/>
      <c r="C21" s="113">
        <f t="shared" si="0"/>
        <v>0</v>
      </c>
      <c r="D21" s="113"/>
      <c r="E21" s="113"/>
    </row>
    <row r="22" s="31" customFormat="1" ht="15" customHeight="1" spans="1:5">
      <c r="A22" s="111"/>
      <c r="B22" s="116"/>
      <c r="C22" s="113">
        <f t="shared" si="0"/>
        <v>0</v>
      </c>
      <c r="D22" s="113"/>
      <c r="E22" s="113"/>
    </row>
    <row r="23" s="31" customFormat="1" ht="15" customHeight="1" spans="1:5">
      <c r="A23" s="111"/>
      <c r="B23" s="116"/>
      <c r="C23" s="113">
        <f t="shared" si="0"/>
        <v>0</v>
      </c>
      <c r="D23" s="113"/>
      <c r="E23" s="113"/>
    </row>
    <row r="24" s="31" customFormat="1" ht="15" customHeight="1" spans="1:5">
      <c r="A24" s="111"/>
      <c r="B24" s="116"/>
      <c r="C24" s="113">
        <f t="shared" si="0"/>
        <v>0</v>
      </c>
      <c r="D24" s="113"/>
      <c r="E24" s="113"/>
    </row>
    <row r="25" s="31" customFormat="1" ht="15" customHeight="1" spans="1:5">
      <c r="A25" s="117"/>
      <c r="B25" s="116"/>
      <c r="C25" s="113">
        <f t="shared" si="0"/>
        <v>0</v>
      </c>
      <c r="D25" s="113"/>
      <c r="E25" s="113"/>
    </row>
    <row r="26" s="31" customFormat="1" ht="15" customHeight="1" spans="1:5">
      <c r="A26" s="111"/>
      <c r="B26" s="116"/>
      <c r="C26" s="113">
        <f t="shared" si="0"/>
        <v>0</v>
      </c>
      <c r="D26" s="113"/>
      <c r="E26" s="113"/>
    </row>
    <row r="27" s="31" customFormat="1" ht="15" customHeight="1" spans="1:5">
      <c r="A27" s="117"/>
      <c r="B27" s="116"/>
      <c r="C27" s="113">
        <f t="shared" si="0"/>
        <v>0</v>
      </c>
      <c r="D27" s="113"/>
      <c r="E27" s="113"/>
    </row>
    <row r="28" s="31" customFormat="1" ht="15" customHeight="1" spans="1:5">
      <c r="A28" s="111"/>
      <c r="B28" s="116"/>
      <c r="C28" s="113">
        <f t="shared" si="0"/>
        <v>0</v>
      </c>
      <c r="D28" s="113"/>
      <c r="E28" s="113"/>
    </row>
    <row r="29" s="31" customFormat="1" ht="15" customHeight="1" spans="1:5">
      <c r="A29" s="118"/>
      <c r="B29" s="119" t="s">
        <v>70</v>
      </c>
      <c r="C29" s="113">
        <f t="shared" si="0"/>
        <v>144.63</v>
      </c>
      <c r="D29" s="120">
        <f>SUM(D7:D28)</f>
        <v>144.63</v>
      </c>
      <c r="E29" s="120">
        <f>SUM(E7:E28)</f>
        <v>0</v>
      </c>
    </row>
    <row r="30" s="31" customFormat="1" customHeight="1" spans="1:5">
      <c r="A30" s="121"/>
      <c r="B30" s="122"/>
      <c r="C30" s="122"/>
      <c r="D30" s="121"/>
      <c r="E30" s="122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topLeftCell="A10" workbookViewId="0">
      <selection activeCell="C27" sqref="C27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3.95" customHeight="1" spans="1:19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0" t="s">
        <v>72</v>
      </c>
      <c r="B4" s="71"/>
      <c r="C4" s="70" t="s">
        <v>73</v>
      </c>
      <c r="D4" s="8" t="s">
        <v>74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2"/>
      <c r="B5" s="73"/>
      <c r="C5" s="74"/>
      <c r="D5" s="75" t="s">
        <v>75</v>
      </c>
      <c r="E5" s="53" t="s">
        <v>76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3" t="s">
        <v>77</v>
      </c>
      <c r="Q5" s="96"/>
      <c r="R5" s="96"/>
      <c r="S5" s="97"/>
    </row>
    <row r="6" ht="20.1" customHeight="1" spans="1:19">
      <c r="A6" s="76" t="s">
        <v>78</v>
      </c>
      <c r="B6" s="76" t="s">
        <v>79</v>
      </c>
      <c r="C6" s="74"/>
      <c r="D6" s="77"/>
      <c r="E6" s="7" t="s">
        <v>80</v>
      </c>
      <c r="F6" s="78" t="s">
        <v>81</v>
      </c>
      <c r="G6" s="79"/>
      <c r="H6" s="79"/>
      <c r="I6" s="79"/>
      <c r="J6" s="79"/>
      <c r="K6" s="79"/>
      <c r="L6" s="79"/>
      <c r="M6" s="94"/>
      <c r="N6" s="6" t="s">
        <v>82</v>
      </c>
      <c r="O6" s="6" t="s">
        <v>83</v>
      </c>
      <c r="P6" s="95"/>
      <c r="Q6" s="98"/>
      <c r="R6" s="98"/>
      <c r="S6" s="99"/>
    </row>
    <row r="7" ht="66.95" customHeight="1" spans="1:19">
      <c r="A7" s="80"/>
      <c r="B7" s="80"/>
      <c r="C7" s="72"/>
      <c r="D7" s="81"/>
      <c r="E7" s="11"/>
      <c r="F7" s="6" t="s">
        <v>63</v>
      </c>
      <c r="G7" s="6" t="s">
        <v>84</v>
      </c>
      <c r="H7" s="6" t="s">
        <v>85</v>
      </c>
      <c r="I7" s="6" t="s">
        <v>86</v>
      </c>
      <c r="J7" s="6" t="s">
        <v>87</v>
      </c>
      <c r="K7" s="6" t="s">
        <v>88</v>
      </c>
      <c r="L7" s="6" t="s">
        <v>89</v>
      </c>
      <c r="M7" s="6" t="s">
        <v>90</v>
      </c>
      <c r="N7" s="6"/>
      <c r="O7" s="6"/>
      <c r="P7" s="6" t="s">
        <v>63</v>
      </c>
      <c r="Q7" s="6" t="s">
        <v>91</v>
      </c>
      <c r="R7" s="6" t="s">
        <v>92</v>
      </c>
      <c r="S7" s="6" t="s">
        <v>93</v>
      </c>
    </row>
    <row r="8" ht="20.1" customHeight="1" spans="1:19">
      <c r="A8" s="82">
        <v>1</v>
      </c>
      <c r="B8" s="82">
        <v>2</v>
      </c>
      <c r="C8" s="83">
        <v>3</v>
      </c>
      <c r="D8" s="82">
        <v>4</v>
      </c>
      <c r="E8" s="82">
        <v>5</v>
      </c>
      <c r="F8" s="82">
        <v>6</v>
      </c>
      <c r="G8" s="82">
        <v>7</v>
      </c>
      <c r="H8" s="83">
        <v>8</v>
      </c>
      <c r="I8" s="82">
        <v>9</v>
      </c>
      <c r="J8" s="82">
        <v>10</v>
      </c>
      <c r="K8" s="82">
        <v>11</v>
      </c>
      <c r="L8" s="82">
        <v>12</v>
      </c>
      <c r="M8" s="83">
        <v>13</v>
      </c>
      <c r="N8" s="82">
        <v>14</v>
      </c>
      <c r="O8" s="82">
        <v>15</v>
      </c>
      <c r="P8" s="82">
        <v>16</v>
      </c>
      <c r="Q8" s="82">
        <v>17</v>
      </c>
      <c r="R8" s="83">
        <v>18</v>
      </c>
      <c r="S8" s="82">
        <v>19</v>
      </c>
    </row>
    <row r="9" ht="20.1" customHeight="1" spans="1:19">
      <c r="A9" s="84" t="s">
        <v>1</v>
      </c>
      <c r="B9" s="85"/>
      <c r="C9" s="86"/>
      <c r="D9" s="82">
        <f>E9</f>
        <v>144.63</v>
      </c>
      <c r="E9" s="82">
        <f>F9+P9</f>
        <v>144.63</v>
      </c>
      <c r="F9" s="82">
        <f>G9+H9+I9+J9+K9+L9+M9</f>
        <v>144.63</v>
      </c>
      <c r="G9" s="82">
        <f>G10+G24+G52</f>
        <v>144.63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0.1" customHeight="1" spans="1:19">
      <c r="A10" s="87">
        <v>301</v>
      </c>
      <c r="B10" s="88" t="s">
        <v>94</v>
      </c>
      <c r="C10" s="89" t="s">
        <v>95</v>
      </c>
      <c r="D10" s="82">
        <f t="shared" ref="D10:D63" si="0">E10</f>
        <v>134.83</v>
      </c>
      <c r="E10" s="82">
        <f t="shared" ref="E10:E63" si="1">F10+P10</f>
        <v>134.83</v>
      </c>
      <c r="F10" s="82">
        <f t="shared" ref="F10:F63" si="2">G10+H10+I10+J10+K10+L10+M10</f>
        <v>134.83</v>
      </c>
      <c r="G10" s="90">
        <f>G11+G12+G13+G14+G15+G16+G17+G18+G19+G20+G21+G22+G23</f>
        <v>134.83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ht="20.1" customHeight="1" spans="1:19">
      <c r="A11" s="91"/>
      <c r="B11" s="88" t="s">
        <v>96</v>
      </c>
      <c r="C11" s="92" t="s">
        <v>97</v>
      </c>
      <c r="D11" s="82">
        <f t="shared" si="0"/>
        <v>35.34</v>
      </c>
      <c r="E11" s="82">
        <f t="shared" si="1"/>
        <v>35.34</v>
      </c>
      <c r="F11" s="82">
        <f t="shared" si="2"/>
        <v>35.34</v>
      </c>
      <c r="G11" s="90">
        <v>35.34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ht="20.1" customHeight="1" spans="1:19">
      <c r="A12" s="91"/>
      <c r="B12" s="88" t="s">
        <v>98</v>
      </c>
      <c r="C12" s="92" t="s">
        <v>99</v>
      </c>
      <c r="D12" s="82">
        <f t="shared" si="0"/>
        <v>54.62</v>
      </c>
      <c r="E12" s="82">
        <f t="shared" si="1"/>
        <v>54.62</v>
      </c>
      <c r="F12" s="82">
        <f t="shared" si="2"/>
        <v>54.62</v>
      </c>
      <c r="G12" s="90">
        <v>54.62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ht="20.1" customHeight="1" spans="1:19">
      <c r="A13" s="91"/>
      <c r="B13" s="88" t="s">
        <v>100</v>
      </c>
      <c r="C13" s="92" t="s">
        <v>101</v>
      </c>
      <c r="D13" s="82">
        <f t="shared" si="0"/>
        <v>2.94</v>
      </c>
      <c r="E13" s="82">
        <f t="shared" si="1"/>
        <v>2.94</v>
      </c>
      <c r="F13" s="82">
        <f t="shared" si="2"/>
        <v>2.94</v>
      </c>
      <c r="G13" s="90">
        <v>2.94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ht="20.1" customHeight="1" spans="1:19">
      <c r="A14" s="91"/>
      <c r="B14" s="88" t="s">
        <v>102</v>
      </c>
      <c r="C14" s="92" t="s">
        <v>103</v>
      </c>
      <c r="D14" s="82"/>
      <c r="E14" s="82"/>
      <c r="F14" s="82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ht="20.1" customHeight="1" spans="1:19">
      <c r="A15" s="91"/>
      <c r="B15" s="88" t="s">
        <v>104</v>
      </c>
      <c r="C15" s="92" t="s">
        <v>105</v>
      </c>
      <c r="D15" s="82">
        <f t="shared" si="0"/>
        <v>1.96</v>
      </c>
      <c r="E15" s="82">
        <f t="shared" si="1"/>
        <v>1.96</v>
      </c>
      <c r="F15" s="82">
        <f t="shared" si="2"/>
        <v>1.96</v>
      </c>
      <c r="G15" s="90">
        <v>1.96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ht="20.1" customHeight="1" spans="1:19">
      <c r="A16" s="91"/>
      <c r="B16" s="88" t="s">
        <v>106</v>
      </c>
      <c r="C16" s="92" t="s">
        <v>107</v>
      </c>
      <c r="D16" s="82">
        <f t="shared" si="0"/>
        <v>16.9</v>
      </c>
      <c r="E16" s="82">
        <f t="shared" si="1"/>
        <v>16.9</v>
      </c>
      <c r="F16" s="82">
        <f t="shared" si="2"/>
        <v>16.9</v>
      </c>
      <c r="G16" s="90">
        <v>16.9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ht="20.1" customHeight="1" spans="1:19">
      <c r="A17" s="91"/>
      <c r="B17" s="88" t="s">
        <v>108</v>
      </c>
      <c r="C17" s="92" t="s">
        <v>109</v>
      </c>
      <c r="D17" s="82"/>
      <c r="E17" s="82"/>
      <c r="F17" s="82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ht="20.1" customHeight="1" spans="1:19">
      <c r="A18" s="91"/>
      <c r="B18" s="88" t="s">
        <v>110</v>
      </c>
      <c r="C18" s="92" t="s">
        <v>111</v>
      </c>
      <c r="D18" s="82">
        <f t="shared" si="0"/>
        <v>7.61</v>
      </c>
      <c r="E18" s="82">
        <f t="shared" si="1"/>
        <v>7.61</v>
      </c>
      <c r="F18" s="82">
        <f t="shared" si="2"/>
        <v>7.61</v>
      </c>
      <c r="G18" s="90">
        <v>7.61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ht="20.1" customHeight="1" spans="1:19">
      <c r="A19" s="91"/>
      <c r="B19" s="88" t="s">
        <v>112</v>
      </c>
      <c r="C19" s="92" t="s">
        <v>113</v>
      </c>
      <c r="D19" s="82">
        <f t="shared" si="0"/>
        <v>4.36</v>
      </c>
      <c r="E19" s="82">
        <f t="shared" si="1"/>
        <v>4.36</v>
      </c>
      <c r="F19" s="82">
        <f t="shared" si="2"/>
        <v>4.36</v>
      </c>
      <c r="G19" s="90">
        <v>4.36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ht="20.1" customHeight="1" spans="1:19">
      <c r="A20" s="91"/>
      <c r="B20" s="88" t="s">
        <v>114</v>
      </c>
      <c r="C20" s="92" t="s">
        <v>115</v>
      </c>
      <c r="D20" s="82">
        <f t="shared" si="0"/>
        <v>0.96</v>
      </c>
      <c r="E20" s="82">
        <f t="shared" si="1"/>
        <v>0.96</v>
      </c>
      <c r="F20" s="82">
        <f t="shared" si="2"/>
        <v>0.96</v>
      </c>
      <c r="G20" s="90">
        <v>0.96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ht="20.1" customHeight="1" spans="1:19">
      <c r="A21" s="91"/>
      <c r="B21" s="88" t="s">
        <v>116</v>
      </c>
      <c r="C21" s="92" t="s">
        <v>117</v>
      </c>
      <c r="D21" s="82">
        <f t="shared" si="0"/>
        <v>10.14</v>
      </c>
      <c r="E21" s="82">
        <f t="shared" si="1"/>
        <v>10.14</v>
      </c>
      <c r="F21" s="82">
        <f t="shared" si="2"/>
        <v>10.14</v>
      </c>
      <c r="G21" s="90">
        <v>10.14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ht="20.1" customHeight="1" spans="1:19">
      <c r="A22" s="91"/>
      <c r="B22" s="88" t="s">
        <v>118</v>
      </c>
      <c r="C22" s="92" t="s">
        <v>119</v>
      </c>
      <c r="D22" s="82"/>
      <c r="E22" s="82"/>
      <c r="F22" s="82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ht="20.1" customHeight="1" spans="1:19">
      <c r="A23" s="91"/>
      <c r="B23" s="88" t="s">
        <v>120</v>
      </c>
      <c r="C23" s="92" t="s">
        <v>121</v>
      </c>
      <c r="D23" s="82"/>
      <c r="E23" s="82"/>
      <c r="F23" s="82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ht="20.1" customHeight="1" spans="1:19">
      <c r="A24" s="87">
        <v>302</v>
      </c>
      <c r="B24" s="88"/>
      <c r="C24" s="89" t="s">
        <v>122</v>
      </c>
      <c r="D24" s="82">
        <f t="shared" si="0"/>
        <v>9.79</v>
      </c>
      <c r="E24" s="82">
        <f t="shared" si="1"/>
        <v>9.79</v>
      </c>
      <c r="F24" s="82">
        <f t="shared" si="2"/>
        <v>9.79</v>
      </c>
      <c r="G24" s="90">
        <f>G25+G26+G27+G28+G29+G30+G31+G32+G33+G34+G35+G36+G37+G38+G39+G40+G41+G42+G43+G44+G45+G46+G47+G48+G49+G50+G51</f>
        <v>9.79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ht="20.1" customHeight="1" spans="1:19">
      <c r="A25" s="91"/>
      <c r="B25" s="88" t="s">
        <v>96</v>
      </c>
      <c r="C25" s="92" t="s">
        <v>123</v>
      </c>
      <c r="D25" s="82"/>
      <c r="E25" s="82"/>
      <c r="F25" s="8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ht="20.1" customHeight="1" spans="1:19">
      <c r="A26" s="91"/>
      <c r="B26" s="88" t="s">
        <v>98</v>
      </c>
      <c r="C26" s="92" t="s">
        <v>124</v>
      </c>
      <c r="D26" s="82"/>
      <c r="E26" s="82"/>
      <c r="F26" s="82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ht="20.1" customHeight="1" spans="1:19">
      <c r="A27" s="91"/>
      <c r="B27" s="88" t="s">
        <v>100</v>
      </c>
      <c r="C27" s="92" t="s">
        <v>125</v>
      </c>
      <c r="D27" s="82"/>
      <c r="E27" s="82"/>
      <c r="F27" s="82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ht="20.1" customHeight="1" spans="1:19">
      <c r="A28" s="91"/>
      <c r="B28" s="88" t="s">
        <v>126</v>
      </c>
      <c r="C28" s="92" t="s">
        <v>127</v>
      </c>
      <c r="D28" s="82"/>
      <c r="E28" s="82"/>
      <c r="F28" s="8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ht="20.1" customHeight="1" spans="1:19">
      <c r="A29" s="91"/>
      <c r="B29" s="88" t="s">
        <v>128</v>
      </c>
      <c r="C29" s="92" t="s">
        <v>129</v>
      </c>
      <c r="D29" s="82"/>
      <c r="E29" s="82"/>
      <c r="F29" s="8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ht="20.1" customHeight="1" spans="1:19">
      <c r="A30" s="91"/>
      <c r="B30" s="88" t="s">
        <v>102</v>
      </c>
      <c r="C30" s="92" t="s">
        <v>130</v>
      </c>
      <c r="D30" s="82"/>
      <c r="E30" s="82"/>
      <c r="F30" s="8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ht="20.1" customHeight="1" spans="1:19">
      <c r="A31" s="91"/>
      <c r="B31" s="88" t="s">
        <v>104</v>
      </c>
      <c r="C31" s="92" t="s">
        <v>131</v>
      </c>
      <c r="D31" s="82"/>
      <c r="E31" s="82"/>
      <c r="F31" s="82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ht="20.1" customHeight="1" spans="1:19">
      <c r="A32" s="91"/>
      <c r="B32" s="88" t="s">
        <v>106</v>
      </c>
      <c r="C32" s="92" t="s">
        <v>132</v>
      </c>
      <c r="D32" s="82"/>
      <c r="E32" s="82"/>
      <c r="F32" s="82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ht="20.1" customHeight="1" spans="1:19">
      <c r="A33" s="91"/>
      <c r="B33" s="88" t="s">
        <v>108</v>
      </c>
      <c r="C33" s="92" t="s">
        <v>133</v>
      </c>
      <c r="D33" s="82"/>
      <c r="E33" s="82"/>
      <c r="F33" s="82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ht="20.1" customHeight="1" spans="1:19">
      <c r="A34" s="91"/>
      <c r="B34" s="88" t="s">
        <v>112</v>
      </c>
      <c r="C34" s="92" t="s">
        <v>134</v>
      </c>
      <c r="D34" s="82"/>
      <c r="E34" s="82"/>
      <c r="F34" s="82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ht="20.1" customHeight="1" spans="1:19">
      <c r="A35" s="91"/>
      <c r="B35" s="88" t="s">
        <v>114</v>
      </c>
      <c r="C35" s="92" t="s">
        <v>135</v>
      </c>
      <c r="D35" s="82"/>
      <c r="E35" s="82"/>
      <c r="F35" s="82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ht="20.1" customHeight="1" spans="1:19">
      <c r="A36" s="91"/>
      <c r="B36" s="88" t="s">
        <v>116</v>
      </c>
      <c r="C36" s="92" t="s">
        <v>136</v>
      </c>
      <c r="D36" s="82"/>
      <c r="E36" s="82"/>
      <c r="F36" s="82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ht="14.25" spans="1:19">
      <c r="A37" s="91"/>
      <c r="B37" s="88" t="s">
        <v>118</v>
      </c>
      <c r="C37" s="92" t="s">
        <v>137</v>
      </c>
      <c r="D37" s="82"/>
      <c r="E37" s="82"/>
      <c r="F37" s="82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ht="14.25" spans="1:19">
      <c r="A38" s="91"/>
      <c r="B38" s="88" t="s">
        <v>138</v>
      </c>
      <c r="C38" s="92" t="s">
        <v>139</v>
      </c>
      <c r="D38" s="82"/>
      <c r="E38" s="82"/>
      <c r="F38" s="82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ht="14.25" spans="1:19">
      <c r="A39" s="91"/>
      <c r="B39" s="88" t="s">
        <v>140</v>
      </c>
      <c r="C39" s="92" t="s">
        <v>141</v>
      </c>
      <c r="D39" s="82">
        <f t="shared" si="0"/>
        <v>0.05</v>
      </c>
      <c r="E39" s="82">
        <f t="shared" si="1"/>
        <v>0.05</v>
      </c>
      <c r="F39" s="82">
        <f t="shared" si="2"/>
        <v>0.05</v>
      </c>
      <c r="G39" s="90">
        <v>0.05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ht="14.25" spans="1:19">
      <c r="A40" s="91"/>
      <c r="B40" s="88" t="s">
        <v>142</v>
      </c>
      <c r="C40" s="92" t="s">
        <v>143</v>
      </c>
      <c r="D40" s="82"/>
      <c r="E40" s="82"/>
      <c r="F40" s="82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ht="14.25" spans="1:19">
      <c r="A41" s="91"/>
      <c r="B41" s="88" t="s">
        <v>144</v>
      </c>
      <c r="C41" s="92" t="s">
        <v>145</v>
      </c>
      <c r="D41" s="82"/>
      <c r="E41" s="82"/>
      <c r="F41" s="82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ht="14.25" spans="1:19">
      <c r="A42" s="91"/>
      <c r="B42" s="88" t="s">
        <v>146</v>
      </c>
      <c r="C42" s="92" t="s">
        <v>147</v>
      </c>
      <c r="D42" s="82"/>
      <c r="E42" s="82"/>
      <c r="F42" s="82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ht="14.25" spans="1:19">
      <c r="A43" s="91"/>
      <c r="B43" s="88" t="s">
        <v>148</v>
      </c>
      <c r="C43" s="92" t="s">
        <v>149</v>
      </c>
      <c r="D43" s="82"/>
      <c r="E43" s="82"/>
      <c r="F43" s="82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ht="14.25" spans="1:19">
      <c r="A44" s="91"/>
      <c r="B44" s="88" t="s">
        <v>150</v>
      </c>
      <c r="C44" s="92" t="s">
        <v>151</v>
      </c>
      <c r="D44" s="82"/>
      <c r="E44" s="82"/>
      <c r="F44" s="82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ht="14.25" spans="1:19">
      <c r="A45" s="91"/>
      <c r="B45" s="88" t="s">
        <v>152</v>
      </c>
      <c r="C45" s="92" t="s">
        <v>153</v>
      </c>
      <c r="D45" s="82"/>
      <c r="E45" s="82"/>
      <c r="F45" s="82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ht="14.25" spans="1:19">
      <c r="A46" s="91"/>
      <c r="B46" s="88" t="s">
        <v>154</v>
      </c>
      <c r="C46" s="92" t="s">
        <v>155</v>
      </c>
      <c r="D46" s="82">
        <f t="shared" si="0"/>
        <v>1.33</v>
      </c>
      <c r="E46" s="82">
        <f t="shared" si="1"/>
        <v>1.33</v>
      </c>
      <c r="F46" s="82">
        <f t="shared" si="2"/>
        <v>1.33</v>
      </c>
      <c r="G46" s="90">
        <v>1.33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ht="14.25" spans="1:19">
      <c r="A47" s="91"/>
      <c r="B47" s="88" t="s">
        <v>156</v>
      </c>
      <c r="C47" s="92" t="s">
        <v>157</v>
      </c>
      <c r="D47" s="82"/>
      <c r="E47" s="82"/>
      <c r="F47" s="82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ht="14.25" spans="1:19">
      <c r="A48" s="91"/>
      <c r="B48" s="88" t="s">
        <v>158</v>
      </c>
      <c r="C48" s="92" t="s">
        <v>159</v>
      </c>
      <c r="D48" s="82">
        <f t="shared" si="0"/>
        <v>1.33</v>
      </c>
      <c r="E48" s="82">
        <f t="shared" si="1"/>
        <v>1.33</v>
      </c>
      <c r="F48" s="82">
        <f t="shared" si="2"/>
        <v>1.33</v>
      </c>
      <c r="G48" s="90">
        <v>1.33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ht="14.25" spans="1:19">
      <c r="A49" s="91"/>
      <c r="B49" s="88" t="s">
        <v>160</v>
      </c>
      <c r="C49" s="92" t="s">
        <v>161</v>
      </c>
      <c r="D49" s="82">
        <f t="shared" si="0"/>
        <v>7.08</v>
      </c>
      <c r="E49" s="82">
        <f t="shared" si="1"/>
        <v>7.08</v>
      </c>
      <c r="F49" s="82">
        <f t="shared" si="2"/>
        <v>7.08</v>
      </c>
      <c r="G49" s="90">
        <v>7.08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ht="14.25" spans="1:19">
      <c r="A50" s="91"/>
      <c r="B50" s="88" t="s">
        <v>162</v>
      </c>
      <c r="C50" s="92" t="s">
        <v>163</v>
      </c>
      <c r="D50" s="82"/>
      <c r="E50" s="82"/>
      <c r="F50" s="82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ht="14.25" spans="1:19">
      <c r="A51" s="91"/>
      <c r="B51" s="88" t="s">
        <v>120</v>
      </c>
      <c r="C51" s="92" t="s">
        <v>164</v>
      </c>
      <c r="D51" s="82"/>
      <c r="E51" s="82"/>
      <c r="F51" s="82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ht="14.25" spans="1:19">
      <c r="A52" s="87">
        <v>303</v>
      </c>
      <c r="B52" s="88"/>
      <c r="C52" s="89" t="s">
        <v>165</v>
      </c>
      <c r="D52" s="82">
        <f t="shared" si="0"/>
        <v>0.01</v>
      </c>
      <c r="E52" s="82">
        <f t="shared" si="1"/>
        <v>0.01</v>
      </c>
      <c r="F52" s="82">
        <f t="shared" si="2"/>
        <v>0.01</v>
      </c>
      <c r="G52" s="90">
        <f>G53+G54+G55+G56+G57+G58+G59+G60+G61+G62+G63</f>
        <v>0.01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ht="14.25" spans="1:19">
      <c r="A53" s="91"/>
      <c r="B53" s="88" t="s">
        <v>96</v>
      </c>
      <c r="C53" s="92" t="s">
        <v>166</v>
      </c>
      <c r="D53" s="82"/>
      <c r="E53" s="82"/>
      <c r="F53" s="8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ht="14.25" spans="1:19">
      <c r="A54" s="91"/>
      <c r="B54" s="88" t="s">
        <v>98</v>
      </c>
      <c r="C54" s="92" t="s">
        <v>167</v>
      </c>
      <c r="D54" s="82"/>
      <c r="E54" s="82"/>
      <c r="F54" s="82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ht="14.25" spans="1:19">
      <c r="A55" s="91"/>
      <c r="B55" s="88" t="s">
        <v>100</v>
      </c>
      <c r="C55" s="92" t="s">
        <v>168</v>
      </c>
      <c r="D55" s="82"/>
      <c r="E55" s="82"/>
      <c r="F55" s="82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ht="14.25" spans="1:19">
      <c r="A56" s="91"/>
      <c r="B56" s="88" t="s">
        <v>126</v>
      </c>
      <c r="C56" s="92" t="s">
        <v>169</v>
      </c>
      <c r="D56" s="82"/>
      <c r="E56" s="82"/>
      <c r="F56" s="82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ht="14.25" spans="1:19">
      <c r="A57" s="91"/>
      <c r="B57" s="88" t="s">
        <v>128</v>
      </c>
      <c r="C57" s="92" t="s">
        <v>170</v>
      </c>
      <c r="D57" s="82"/>
      <c r="E57" s="82"/>
      <c r="F57" s="82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ht="14.25" spans="1:19">
      <c r="A58" s="91"/>
      <c r="B58" s="88" t="s">
        <v>102</v>
      </c>
      <c r="C58" s="92" t="s">
        <v>171</v>
      </c>
      <c r="D58" s="82"/>
      <c r="E58" s="82"/>
      <c r="F58" s="82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ht="14.25" spans="1:19">
      <c r="A59" s="91"/>
      <c r="B59" s="88" t="s">
        <v>104</v>
      </c>
      <c r="C59" s="92" t="s">
        <v>172</v>
      </c>
      <c r="D59" s="82"/>
      <c r="E59" s="82"/>
      <c r="F59" s="82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ht="14.25" spans="1:19">
      <c r="A60" s="91"/>
      <c r="B60" s="88" t="s">
        <v>106</v>
      </c>
      <c r="C60" s="92" t="s">
        <v>173</v>
      </c>
      <c r="D60" s="82"/>
      <c r="E60" s="82"/>
      <c r="F60" s="82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ht="14.25" spans="1:19">
      <c r="A61" s="91"/>
      <c r="B61" s="88" t="s">
        <v>108</v>
      </c>
      <c r="C61" s="92" t="s">
        <v>174</v>
      </c>
      <c r="D61" s="82"/>
      <c r="E61" s="82"/>
      <c r="F61" s="82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ht="14.25" spans="1:19">
      <c r="A62" s="91"/>
      <c r="B62" s="88" t="s">
        <v>110</v>
      </c>
      <c r="C62" s="92" t="s">
        <v>175</v>
      </c>
      <c r="D62" s="82"/>
      <c r="E62" s="82"/>
      <c r="F62" s="82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ht="14.25" spans="1:19">
      <c r="A63" s="91"/>
      <c r="B63" s="88" t="s">
        <v>120</v>
      </c>
      <c r="C63" s="92" t="s">
        <v>176</v>
      </c>
      <c r="D63" s="82">
        <f t="shared" si="0"/>
        <v>0.01</v>
      </c>
      <c r="E63" s="82">
        <f t="shared" si="1"/>
        <v>0.01</v>
      </c>
      <c r="F63" s="82">
        <f t="shared" si="2"/>
        <v>0.01</v>
      </c>
      <c r="G63" s="90">
        <v>0.01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C27" sqref="C27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177</v>
      </c>
      <c r="B1" s="3"/>
      <c r="C1" s="3"/>
      <c r="D1" s="3"/>
      <c r="E1" s="3"/>
      <c r="F1" s="3"/>
      <c r="G1" s="3"/>
    </row>
    <row r="2" spans="1:7">
      <c r="A2" s="4" t="s">
        <v>178</v>
      </c>
      <c r="B2" s="52"/>
      <c r="C2" s="52"/>
      <c r="D2" s="52"/>
      <c r="E2" s="1"/>
      <c r="F2" s="1"/>
      <c r="G2" s="27" t="s">
        <v>2</v>
      </c>
    </row>
    <row r="3" spans="1:7">
      <c r="A3" s="55" t="s">
        <v>179</v>
      </c>
      <c r="B3" s="55"/>
      <c r="C3" s="55"/>
      <c r="D3" s="55"/>
      <c r="E3" s="53" t="s">
        <v>180</v>
      </c>
      <c r="F3" s="54"/>
      <c r="G3" s="56"/>
    </row>
    <row r="4" spans="1:7">
      <c r="A4" s="57" t="s">
        <v>78</v>
      </c>
      <c r="B4" s="57" t="s">
        <v>79</v>
      </c>
      <c r="C4" s="57" t="s">
        <v>181</v>
      </c>
      <c r="D4" s="57" t="s">
        <v>182</v>
      </c>
      <c r="E4" s="8" t="s">
        <v>80</v>
      </c>
      <c r="F4" s="8" t="s">
        <v>64</v>
      </c>
      <c r="G4" s="8" t="s">
        <v>65</v>
      </c>
    </row>
    <row r="5" spans="1:7">
      <c r="A5" s="57" t="s">
        <v>183</v>
      </c>
      <c r="B5" s="57" t="s">
        <v>184</v>
      </c>
      <c r="C5" s="57" t="s">
        <v>185</v>
      </c>
      <c r="D5" s="57" t="s">
        <v>186</v>
      </c>
      <c r="E5" s="57" t="s">
        <v>187</v>
      </c>
      <c r="F5" s="57" t="s">
        <v>188</v>
      </c>
      <c r="G5" s="57" t="s">
        <v>189</v>
      </c>
    </row>
    <row r="6" spans="1:7">
      <c r="A6" s="63"/>
      <c r="B6" s="63"/>
      <c r="C6" s="63"/>
      <c r="D6" s="66" t="s">
        <v>190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abSelected="1" topLeftCell="C52" workbookViewId="0">
      <selection activeCell="C27" sqref="C2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192</v>
      </c>
      <c r="B5" s="55"/>
      <c r="C5" s="55"/>
      <c r="D5" s="53" t="s">
        <v>81</v>
      </c>
      <c r="E5" s="54"/>
      <c r="F5" s="56"/>
      <c r="G5" s="53" t="s">
        <v>193</v>
      </c>
      <c r="H5" s="54"/>
      <c r="I5" s="56"/>
      <c r="J5" s="55" t="s">
        <v>194</v>
      </c>
      <c r="K5" s="55"/>
      <c r="L5" s="55"/>
      <c r="M5" s="53" t="s">
        <v>81</v>
      </c>
      <c r="N5" s="54"/>
      <c r="O5" s="56"/>
      <c r="P5" s="53" t="s">
        <v>193</v>
      </c>
      <c r="Q5" s="54"/>
      <c r="R5" s="56"/>
    </row>
    <row r="6" spans="1:18">
      <c r="A6" s="57" t="s">
        <v>78</v>
      </c>
      <c r="B6" s="57" t="s">
        <v>79</v>
      </c>
      <c r="C6" s="57" t="s">
        <v>182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7" t="s">
        <v>78</v>
      </c>
      <c r="K6" s="57" t="s">
        <v>79</v>
      </c>
      <c r="L6" s="57" t="s">
        <v>182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7" t="s">
        <v>183</v>
      </c>
      <c r="B7" s="57" t="s">
        <v>184</v>
      </c>
      <c r="C7" s="57" t="s">
        <v>185</v>
      </c>
      <c r="D7" s="57" t="s">
        <v>186</v>
      </c>
      <c r="E7" s="57" t="s">
        <v>187</v>
      </c>
      <c r="F7" s="57" t="s">
        <v>188</v>
      </c>
      <c r="G7" s="57" t="s">
        <v>189</v>
      </c>
      <c r="H7" s="57" t="s">
        <v>195</v>
      </c>
      <c r="I7" s="57" t="s">
        <v>196</v>
      </c>
      <c r="J7" s="57" t="s">
        <v>197</v>
      </c>
      <c r="K7" s="57" t="s">
        <v>198</v>
      </c>
      <c r="L7" s="57" t="s">
        <v>199</v>
      </c>
      <c r="M7" s="57" t="s">
        <v>200</v>
      </c>
      <c r="N7" s="57" t="s">
        <v>201</v>
      </c>
      <c r="O7" s="57" t="s">
        <v>202</v>
      </c>
      <c r="P7" s="57" t="s">
        <v>203</v>
      </c>
      <c r="Q7" s="57" t="s">
        <v>204</v>
      </c>
      <c r="R7" s="57" t="s">
        <v>205</v>
      </c>
    </row>
    <row r="8" spans="1:18">
      <c r="A8" s="58" t="s">
        <v>206</v>
      </c>
      <c r="B8" s="59" t="s">
        <v>207</v>
      </c>
      <c r="C8" s="60" t="s">
        <v>208</v>
      </c>
      <c r="D8" s="61"/>
      <c r="E8" s="61"/>
      <c r="F8" s="61"/>
      <c r="G8" s="61"/>
      <c r="H8" s="61"/>
      <c r="I8" s="61"/>
      <c r="J8" s="58" t="s">
        <v>209</v>
      </c>
      <c r="K8" s="58" t="s">
        <v>207</v>
      </c>
      <c r="L8" s="60" t="s">
        <v>95</v>
      </c>
      <c r="M8" s="61">
        <f>N8</f>
        <v>134.83</v>
      </c>
      <c r="N8" s="61">
        <f>N9+N10+N11+N12+N13+N14+N15+N16+N17+N18+N19+N20+N21</f>
        <v>134.83</v>
      </c>
      <c r="O8" s="61"/>
      <c r="P8" s="61"/>
      <c r="Q8" s="61"/>
      <c r="R8" s="61"/>
    </row>
    <row r="9" spans="1:18">
      <c r="A9" s="59"/>
      <c r="B9" s="59" t="s">
        <v>96</v>
      </c>
      <c r="C9" s="62" t="s">
        <v>210</v>
      </c>
      <c r="D9" s="61"/>
      <c r="E9" s="61"/>
      <c r="F9" s="61"/>
      <c r="G9" s="61"/>
      <c r="H9" s="61"/>
      <c r="I9" s="61"/>
      <c r="J9" s="59"/>
      <c r="K9" s="59" t="s">
        <v>96</v>
      </c>
      <c r="L9" s="62" t="s">
        <v>211</v>
      </c>
      <c r="M9" s="61">
        <f t="shared" ref="M9:M20" si="0">N9</f>
        <v>35.34</v>
      </c>
      <c r="N9" s="61">
        <v>35.34</v>
      </c>
      <c r="O9" s="61"/>
      <c r="P9" s="61"/>
      <c r="Q9" s="61"/>
      <c r="R9" s="61"/>
    </row>
    <row r="10" spans="1:18">
      <c r="A10" s="59"/>
      <c r="B10" s="59" t="s">
        <v>98</v>
      </c>
      <c r="C10" s="62" t="s">
        <v>212</v>
      </c>
      <c r="D10" s="61"/>
      <c r="E10" s="61"/>
      <c r="F10" s="61"/>
      <c r="G10" s="61"/>
      <c r="H10" s="61"/>
      <c r="I10" s="61"/>
      <c r="J10" s="59"/>
      <c r="K10" s="59" t="s">
        <v>98</v>
      </c>
      <c r="L10" s="62" t="s">
        <v>213</v>
      </c>
      <c r="M10" s="61">
        <f t="shared" si="0"/>
        <v>54.62</v>
      </c>
      <c r="N10" s="61">
        <v>54.62</v>
      </c>
      <c r="O10" s="61"/>
      <c r="P10" s="61"/>
      <c r="Q10" s="61"/>
      <c r="R10" s="61"/>
    </row>
    <row r="11" spans="1:18">
      <c r="A11" s="59"/>
      <c r="B11" s="59" t="s">
        <v>100</v>
      </c>
      <c r="C11" s="62" t="s">
        <v>214</v>
      </c>
      <c r="D11" s="61"/>
      <c r="E11" s="61"/>
      <c r="F11" s="61"/>
      <c r="G11" s="61"/>
      <c r="H11" s="61"/>
      <c r="I11" s="61"/>
      <c r="J11" s="59"/>
      <c r="K11" s="59" t="s">
        <v>100</v>
      </c>
      <c r="L11" s="62" t="s">
        <v>215</v>
      </c>
      <c r="M11" s="61">
        <f t="shared" si="0"/>
        <v>2.94</v>
      </c>
      <c r="N11" s="61">
        <v>2.94</v>
      </c>
      <c r="O11" s="61"/>
      <c r="P11" s="61"/>
      <c r="Q11" s="61"/>
      <c r="R11" s="61"/>
    </row>
    <row r="12" spans="1:18">
      <c r="A12" s="59"/>
      <c r="B12" s="59" t="s">
        <v>120</v>
      </c>
      <c r="C12" s="62" t="s">
        <v>216</v>
      </c>
      <c r="D12" s="61"/>
      <c r="E12" s="61"/>
      <c r="F12" s="61"/>
      <c r="G12" s="61"/>
      <c r="H12" s="61"/>
      <c r="I12" s="61"/>
      <c r="J12" s="59"/>
      <c r="K12" s="59" t="s">
        <v>102</v>
      </c>
      <c r="L12" s="62" t="s">
        <v>217</v>
      </c>
      <c r="M12" s="61"/>
      <c r="N12" s="61"/>
      <c r="O12" s="61"/>
      <c r="P12" s="61"/>
      <c r="Q12" s="61"/>
      <c r="R12" s="61"/>
    </row>
    <row r="13" spans="1:18">
      <c r="A13" s="58" t="s">
        <v>218</v>
      </c>
      <c r="B13" s="58" t="s">
        <v>207</v>
      </c>
      <c r="C13" s="60" t="s">
        <v>219</v>
      </c>
      <c r="D13" s="61"/>
      <c r="E13" s="61"/>
      <c r="F13" s="61"/>
      <c r="G13" s="61"/>
      <c r="H13" s="61"/>
      <c r="I13" s="61"/>
      <c r="J13" s="59"/>
      <c r="K13" s="59" t="s">
        <v>104</v>
      </c>
      <c r="L13" s="62" t="s">
        <v>220</v>
      </c>
      <c r="M13" s="61">
        <f t="shared" si="0"/>
        <v>1.96</v>
      </c>
      <c r="N13" s="61">
        <v>1.96</v>
      </c>
      <c r="O13" s="61"/>
      <c r="P13" s="61"/>
      <c r="Q13" s="61"/>
      <c r="R13" s="61"/>
    </row>
    <row r="14" spans="1:18">
      <c r="A14" s="59"/>
      <c r="B14" s="59" t="s">
        <v>96</v>
      </c>
      <c r="C14" s="62" t="s">
        <v>221</v>
      </c>
      <c r="D14" s="61"/>
      <c r="E14" s="61"/>
      <c r="F14" s="61"/>
      <c r="G14" s="61"/>
      <c r="H14" s="61"/>
      <c r="I14" s="61"/>
      <c r="J14" s="59"/>
      <c r="K14" s="59" t="s">
        <v>106</v>
      </c>
      <c r="L14" s="62" t="s">
        <v>222</v>
      </c>
      <c r="M14" s="61">
        <f t="shared" si="0"/>
        <v>16.9</v>
      </c>
      <c r="N14" s="61">
        <v>16.9</v>
      </c>
      <c r="O14" s="61"/>
      <c r="P14" s="61"/>
      <c r="Q14" s="61"/>
      <c r="R14" s="61"/>
    </row>
    <row r="15" spans="1:18">
      <c r="A15" s="59"/>
      <c r="B15" s="59" t="s">
        <v>98</v>
      </c>
      <c r="C15" s="62" t="s">
        <v>223</v>
      </c>
      <c r="D15" s="61"/>
      <c r="E15" s="61"/>
      <c r="F15" s="61"/>
      <c r="G15" s="61"/>
      <c r="H15" s="61"/>
      <c r="I15" s="61"/>
      <c r="J15" s="59"/>
      <c r="K15" s="59" t="s">
        <v>108</v>
      </c>
      <c r="L15" s="62" t="s">
        <v>224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100</v>
      </c>
      <c r="C16" s="62" t="s">
        <v>225</v>
      </c>
      <c r="D16" s="61"/>
      <c r="E16" s="61"/>
      <c r="F16" s="61"/>
      <c r="G16" s="61"/>
      <c r="H16" s="61"/>
      <c r="I16" s="61"/>
      <c r="J16" s="59"/>
      <c r="K16" s="59" t="s">
        <v>110</v>
      </c>
      <c r="L16" s="62" t="s">
        <v>226</v>
      </c>
      <c r="M16" s="61">
        <f t="shared" si="0"/>
        <v>7.61</v>
      </c>
      <c r="N16" s="61">
        <v>7.61</v>
      </c>
      <c r="O16" s="61"/>
      <c r="P16" s="61"/>
      <c r="Q16" s="61"/>
      <c r="R16" s="61"/>
    </row>
    <row r="17" spans="1:18">
      <c r="A17" s="59"/>
      <c r="B17" s="59" t="s">
        <v>126</v>
      </c>
      <c r="C17" s="62" t="s">
        <v>227</v>
      </c>
      <c r="D17" s="61"/>
      <c r="E17" s="61"/>
      <c r="F17" s="61"/>
      <c r="G17" s="61"/>
      <c r="H17" s="61"/>
      <c r="I17" s="61"/>
      <c r="J17" s="59"/>
      <c r="K17" s="59" t="s">
        <v>112</v>
      </c>
      <c r="L17" s="62" t="s">
        <v>228</v>
      </c>
      <c r="M17" s="61">
        <f t="shared" si="0"/>
        <v>4.36</v>
      </c>
      <c r="N17" s="61">
        <v>4.36</v>
      </c>
      <c r="O17" s="61"/>
      <c r="P17" s="61"/>
      <c r="Q17" s="61"/>
      <c r="R17" s="61"/>
    </row>
    <row r="18" spans="1:18">
      <c r="A18" s="59"/>
      <c r="B18" s="59" t="s">
        <v>128</v>
      </c>
      <c r="C18" s="62" t="s">
        <v>229</v>
      </c>
      <c r="D18" s="61"/>
      <c r="E18" s="61"/>
      <c r="F18" s="61"/>
      <c r="G18" s="61"/>
      <c r="H18" s="61"/>
      <c r="I18" s="61"/>
      <c r="J18" s="59"/>
      <c r="K18" s="59" t="s">
        <v>114</v>
      </c>
      <c r="L18" s="62" t="s">
        <v>230</v>
      </c>
      <c r="M18" s="61">
        <f t="shared" si="0"/>
        <v>0.96</v>
      </c>
      <c r="N18" s="61">
        <v>0.96</v>
      </c>
      <c r="O18" s="61"/>
      <c r="P18" s="61"/>
      <c r="Q18" s="61"/>
      <c r="R18" s="61"/>
    </row>
    <row r="19" spans="1:18">
      <c r="A19" s="59"/>
      <c r="B19" s="59" t="s">
        <v>102</v>
      </c>
      <c r="C19" s="62" t="s">
        <v>231</v>
      </c>
      <c r="D19" s="61"/>
      <c r="E19" s="61"/>
      <c r="F19" s="61"/>
      <c r="G19" s="61"/>
      <c r="H19" s="61"/>
      <c r="I19" s="61"/>
      <c r="J19" s="59"/>
      <c r="K19" s="59" t="s">
        <v>116</v>
      </c>
      <c r="L19" s="62" t="s">
        <v>214</v>
      </c>
      <c r="M19" s="61">
        <f t="shared" si="0"/>
        <v>10.14</v>
      </c>
      <c r="N19" s="61">
        <v>10.14</v>
      </c>
      <c r="O19" s="61"/>
      <c r="P19" s="61"/>
      <c r="Q19" s="61"/>
      <c r="R19" s="61"/>
    </row>
    <row r="20" spans="1:18">
      <c r="A20" s="59"/>
      <c r="B20" s="59" t="s">
        <v>104</v>
      </c>
      <c r="C20" s="62" t="s">
        <v>232</v>
      </c>
      <c r="D20" s="61"/>
      <c r="E20" s="61"/>
      <c r="F20" s="61"/>
      <c r="G20" s="61"/>
      <c r="H20" s="61"/>
      <c r="I20" s="61"/>
      <c r="J20" s="59"/>
      <c r="K20" s="59" t="s">
        <v>118</v>
      </c>
      <c r="L20" s="62" t="s">
        <v>233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106</v>
      </c>
      <c r="C21" s="62" t="s">
        <v>234</v>
      </c>
      <c r="D21" s="61"/>
      <c r="E21" s="61"/>
      <c r="F21" s="61"/>
      <c r="G21" s="61"/>
      <c r="H21" s="61"/>
      <c r="I21" s="61"/>
      <c r="J21" s="59"/>
      <c r="K21" s="59" t="s">
        <v>120</v>
      </c>
      <c r="L21" s="62" t="s">
        <v>216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108</v>
      </c>
      <c r="C22" s="62" t="s">
        <v>235</v>
      </c>
      <c r="D22" s="61"/>
      <c r="E22" s="61"/>
      <c r="F22" s="61"/>
      <c r="G22" s="61"/>
      <c r="H22" s="61"/>
      <c r="I22" s="61"/>
      <c r="J22" s="58" t="s">
        <v>236</v>
      </c>
      <c r="K22" s="58" t="s">
        <v>207</v>
      </c>
      <c r="L22" s="60" t="s">
        <v>122</v>
      </c>
      <c r="M22" s="61">
        <f>N22</f>
        <v>9.79</v>
      </c>
      <c r="N22" s="61">
        <f>N23+N24+N25+N26+N27+N28+N29+N30+N31+N32+N33+N34+N35+N36+N37+N38+N39+N40+N41+N42+N43+N44+N45+N46+N47++N48+N49</f>
        <v>9.79</v>
      </c>
      <c r="O22" s="61"/>
      <c r="P22" s="61"/>
      <c r="Q22" s="61"/>
      <c r="R22" s="61"/>
    </row>
    <row r="23" spans="1:18">
      <c r="A23" s="59"/>
      <c r="B23" s="59" t="s">
        <v>120</v>
      </c>
      <c r="C23" s="62" t="s">
        <v>237</v>
      </c>
      <c r="D23" s="61"/>
      <c r="E23" s="61"/>
      <c r="F23" s="61"/>
      <c r="G23" s="61"/>
      <c r="H23" s="61"/>
      <c r="I23" s="61"/>
      <c r="J23" s="59"/>
      <c r="K23" s="59" t="s">
        <v>96</v>
      </c>
      <c r="L23" s="62" t="s">
        <v>238</v>
      </c>
      <c r="M23" s="61"/>
      <c r="N23" s="61"/>
      <c r="O23" s="61"/>
      <c r="P23" s="61"/>
      <c r="Q23" s="61"/>
      <c r="R23" s="61"/>
    </row>
    <row r="24" spans="1:18">
      <c r="A24" s="58" t="s">
        <v>239</v>
      </c>
      <c r="B24" s="58" t="s">
        <v>207</v>
      </c>
      <c r="C24" s="60" t="s">
        <v>240</v>
      </c>
      <c r="D24" s="61"/>
      <c r="E24" s="61"/>
      <c r="F24" s="61"/>
      <c r="G24" s="61"/>
      <c r="H24" s="61"/>
      <c r="I24" s="61"/>
      <c r="J24" s="59"/>
      <c r="K24" s="59" t="s">
        <v>98</v>
      </c>
      <c r="L24" s="62" t="s">
        <v>241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96</v>
      </c>
      <c r="C25" s="62" t="s">
        <v>242</v>
      </c>
      <c r="D25" s="61"/>
      <c r="E25" s="61"/>
      <c r="F25" s="61"/>
      <c r="G25" s="61"/>
      <c r="H25" s="61"/>
      <c r="I25" s="61"/>
      <c r="J25" s="59"/>
      <c r="K25" s="59" t="s">
        <v>100</v>
      </c>
      <c r="L25" s="62" t="s">
        <v>243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98</v>
      </c>
      <c r="C26" s="62" t="s">
        <v>244</v>
      </c>
      <c r="D26" s="61"/>
      <c r="E26" s="61"/>
      <c r="F26" s="61"/>
      <c r="G26" s="61"/>
      <c r="H26" s="61"/>
      <c r="I26" s="61"/>
      <c r="J26" s="59"/>
      <c r="K26" s="59" t="s">
        <v>126</v>
      </c>
      <c r="L26" s="62" t="s">
        <v>245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100</v>
      </c>
      <c r="C27" s="62" t="s">
        <v>246</v>
      </c>
      <c r="D27" s="61"/>
      <c r="E27" s="61"/>
      <c r="F27" s="61"/>
      <c r="G27" s="61"/>
      <c r="H27" s="61"/>
      <c r="I27" s="61"/>
      <c r="J27" s="59"/>
      <c r="K27" s="59" t="s">
        <v>128</v>
      </c>
      <c r="L27" s="62" t="s">
        <v>247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128</v>
      </c>
      <c r="C28" s="62" t="s">
        <v>248</v>
      </c>
      <c r="D28" s="61"/>
      <c r="E28" s="61"/>
      <c r="F28" s="61"/>
      <c r="G28" s="61"/>
      <c r="H28" s="61"/>
      <c r="I28" s="61"/>
      <c r="J28" s="59"/>
      <c r="K28" s="59" t="s">
        <v>102</v>
      </c>
      <c r="L28" s="62" t="s">
        <v>249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102</v>
      </c>
      <c r="C29" s="62" t="s">
        <v>250</v>
      </c>
      <c r="D29" s="61"/>
      <c r="E29" s="61"/>
      <c r="F29" s="61"/>
      <c r="G29" s="61"/>
      <c r="H29" s="61"/>
      <c r="I29" s="61"/>
      <c r="J29" s="59"/>
      <c r="K29" s="59" t="s">
        <v>104</v>
      </c>
      <c r="L29" s="62" t="s">
        <v>251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104</v>
      </c>
      <c r="C30" s="62" t="s">
        <v>252</v>
      </c>
      <c r="D30" s="61"/>
      <c r="E30" s="61"/>
      <c r="F30" s="61"/>
      <c r="G30" s="61"/>
      <c r="H30" s="61"/>
      <c r="I30" s="61"/>
      <c r="J30" s="59"/>
      <c r="K30" s="59" t="s">
        <v>106</v>
      </c>
      <c r="L30" s="62" t="s">
        <v>253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120</v>
      </c>
      <c r="C31" s="62" t="s">
        <v>254</v>
      </c>
      <c r="D31" s="61"/>
      <c r="E31" s="61"/>
      <c r="F31" s="61"/>
      <c r="G31" s="61"/>
      <c r="H31" s="61"/>
      <c r="I31" s="61"/>
      <c r="J31" s="59"/>
      <c r="K31" s="59" t="s">
        <v>108</v>
      </c>
      <c r="L31" s="62" t="s">
        <v>255</v>
      </c>
      <c r="M31" s="61"/>
      <c r="N31" s="61"/>
      <c r="O31" s="61"/>
      <c r="P31" s="61"/>
      <c r="Q31" s="61"/>
      <c r="R31" s="61"/>
    </row>
    <row r="32" spans="1:18">
      <c r="A32" s="58" t="s">
        <v>256</v>
      </c>
      <c r="B32" s="58" t="s">
        <v>207</v>
      </c>
      <c r="C32" s="60" t="s">
        <v>257</v>
      </c>
      <c r="D32" s="61"/>
      <c r="E32" s="61"/>
      <c r="F32" s="61"/>
      <c r="G32" s="61"/>
      <c r="H32" s="61"/>
      <c r="I32" s="61"/>
      <c r="J32" s="59"/>
      <c r="K32" s="59" t="s">
        <v>112</v>
      </c>
      <c r="L32" s="62" t="s">
        <v>258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96</v>
      </c>
      <c r="C33" s="62" t="s">
        <v>242</v>
      </c>
      <c r="D33" s="61"/>
      <c r="E33" s="61"/>
      <c r="F33" s="61"/>
      <c r="G33" s="61"/>
      <c r="H33" s="61"/>
      <c r="I33" s="61"/>
      <c r="J33" s="59"/>
      <c r="K33" s="59" t="s">
        <v>114</v>
      </c>
      <c r="L33" s="62" t="s">
        <v>232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98</v>
      </c>
      <c r="C34" s="62" t="s">
        <v>244</v>
      </c>
      <c r="D34" s="61"/>
      <c r="E34" s="61"/>
      <c r="F34" s="61"/>
      <c r="G34" s="61"/>
      <c r="H34" s="61"/>
      <c r="I34" s="61"/>
      <c r="J34" s="59"/>
      <c r="K34" s="59" t="s">
        <v>116</v>
      </c>
      <c r="L34" s="62" t="s">
        <v>235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100</v>
      </c>
      <c r="C35" s="62" t="s">
        <v>246</v>
      </c>
      <c r="D35" s="61"/>
      <c r="E35" s="61"/>
      <c r="F35" s="61"/>
      <c r="G35" s="61"/>
      <c r="H35" s="61"/>
      <c r="I35" s="61"/>
      <c r="J35" s="59"/>
      <c r="K35" s="59" t="s">
        <v>118</v>
      </c>
      <c r="L35" s="62" t="s">
        <v>259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126</v>
      </c>
      <c r="C36" s="62" t="s">
        <v>250</v>
      </c>
      <c r="D36" s="61"/>
      <c r="E36" s="61"/>
      <c r="F36" s="61"/>
      <c r="G36" s="61"/>
      <c r="H36" s="61"/>
      <c r="I36" s="61"/>
      <c r="J36" s="59"/>
      <c r="K36" s="59" t="s">
        <v>138</v>
      </c>
      <c r="L36" s="62" t="s">
        <v>223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128</v>
      </c>
      <c r="C37" s="62" t="s">
        <v>252</v>
      </c>
      <c r="D37" s="61"/>
      <c r="E37" s="61"/>
      <c r="F37" s="61"/>
      <c r="G37" s="61"/>
      <c r="H37" s="61"/>
      <c r="I37" s="61"/>
      <c r="J37" s="59"/>
      <c r="K37" s="59" t="s">
        <v>140</v>
      </c>
      <c r="L37" s="62" t="s">
        <v>225</v>
      </c>
      <c r="M37" s="61">
        <v>0.05</v>
      </c>
      <c r="N37" s="61">
        <v>0.05</v>
      </c>
      <c r="O37" s="61"/>
      <c r="P37" s="61"/>
      <c r="Q37" s="61"/>
      <c r="R37" s="61"/>
    </row>
    <row r="38" spans="1:18">
      <c r="A38" s="59"/>
      <c r="B38" s="59" t="s">
        <v>120</v>
      </c>
      <c r="C38" s="62" t="s">
        <v>254</v>
      </c>
      <c r="D38" s="61"/>
      <c r="E38" s="61"/>
      <c r="F38" s="61"/>
      <c r="G38" s="61"/>
      <c r="H38" s="61"/>
      <c r="I38" s="61"/>
      <c r="J38" s="59"/>
      <c r="K38" s="59" t="s">
        <v>142</v>
      </c>
      <c r="L38" s="62" t="s">
        <v>231</v>
      </c>
      <c r="M38" s="61"/>
      <c r="N38" s="61"/>
      <c r="O38" s="61"/>
      <c r="P38" s="61"/>
      <c r="Q38" s="61"/>
      <c r="R38" s="61"/>
    </row>
    <row r="39" spans="1:18">
      <c r="A39" s="58" t="s">
        <v>260</v>
      </c>
      <c r="B39" s="58" t="s">
        <v>207</v>
      </c>
      <c r="C39" s="60" t="s">
        <v>261</v>
      </c>
      <c r="D39" s="61"/>
      <c r="E39" s="61"/>
      <c r="F39" s="61"/>
      <c r="G39" s="61"/>
      <c r="H39" s="61"/>
      <c r="I39" s="61"/>
      <c r="J39" s="59"/>
      <c r="K39" s="59" t="s">
        <v>144</v>
      </c>
      <c r="L39" s="62" t="s">
        <v>262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96</v>
      </c>
      <c r="C40" s="62" t="s">
        <v>95</v>
      </c>
      <c r="D40" s="61"/>
      <c r="E40" s="61"/>
      <c r="F40" s="61"/>
      <c r="G40" s="61"/>
      <c r="H40" s="61"/>
      <c r="I40" s="61"/>
      <c r="J40" s="59"/>
      <c r="K40" s="59" t="s">
        <v>146</v>
      </c>
      <c r="L40" s="62" t="s">
        <v>263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98</v>
      </c>
      <c r="C41" s="62" t="s">
        <v>122</v>
      </c>
      <c r="D41" s="61"/>
      <c r="E41" s="61"/>
      <c r="F41" s="61"/>
      <c r="G41" s="61"/>
      <c r="H41" s="61"/>
      <c r="I41" s="61"/>
      <c r="J41" s="59"/>
      <c r="K41" s="59" t="s">
        <v>148</v>
      </c>
      <c r="L41" s="62" t="s">
        <v>264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120</v>
      </c>
      <c r="C42" s="62" t="s">
        <v>265</v>
      </c>
      <c r="D42" s="61"/>
      <c r="E42" s="61"/>
      <c r="F42" s="61"/>
      <c r="G42" s="61"/>
      <c r="H42" s="61"/>
      <c r="I42" s="61"/>
      <c r="J42" s="59"/>
      <c r="K42" s="59" t="s">
        <v>150</v>
      </c>
      <c r="L42" s="62" t="s">
        <v>266</v>
      </c>
      <c r="M42" s="61"/>
      <c r="N42" s="61"/>
      <c r="O42" s="61"/>
      <c r="P42" s="61"/>
      <c r="Q42" s="61"/>
      <c r="R42" s="61"/>
    </row>
    <row r="43" spans="1:18">
      <c r="A43" s="58" t="s">
        <v>267</v>
      </c>
      <c r="B43" s="58" t="s">
        <v>207</v>
      </c>
      <c r="C43" s="60" t="s">
        <v>268</v>
      </c>
      <c r="D43" s="61"/>
      <c r="E43" s="61"/>
      <c r="F43" s="61"/>
      <c r="G43" s="61"/>
      <c r="H43" s="61"/>
      <c r="I43" s="61"/>
      <c r="J43" s="59"/>
      <c r="K43" s="59" t="s">
        <v>152</v>
      </c>
      <c r="L43" s="62" t="s">
        <v>229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96</v>
      </c>
      <c r="C44" s="62" t="s">
        <v>269</v>
      </c>
      <c r="D44" s="61"/>
      <c r="E44" s="61"/>
      <c r="F44" s="61"/>
      <c r="G44" s="61"/>
      <c r="H44" s="61"/>
      <c r="I44" s="61"/>
      <c r="J44" s="59"/>
      <c r="K44" s="59" t="s">
        <v>154</v>
      </c>
      <c r="L44" s="62" t="s">
        <v>270</v>
      </c>
      <c r="M44" s="61">
        <v>1.33</v>
      </c>
      <c r="N44" s="61">
        <v>1.33</v>
      </c>
      <c r="O44" s="61"/>
      <c r="P44" s="61"/>
      <c r="Q44" s="61"/>
      <c r="R44" s="61"/>
    </row>
    <row r="45" spans="1:18">
      <c r="A45" s="59"/>
      <c r="B45" s="59" t="s">
        <v>98</v>
      </c>
      <c r="C45" s="62" t="s">
        <v>271</v>
      </c>
      <c r="D45" s="61"/>
      <c r="E45" s="61"/>
      <c r="F45" s="61"/>
      <c r="G45" s="61"/>
      <c r="H45" s="61"/>
      <c r="I45" s="61"/>
      <c r="J45" s="59"/>
      <c r="K45" s="59" t="s">
        <v>156</v>
      </c>
      <c r="L45" s="62" t="s">
        <v>272</v>
      </c>
      <c r="M45" s="61"/>
      <c r="N45" s="61"/>
      <c r="O45" s="61"/>
      <c r="P45" s="61"/>
      <c r="Q45" s="61"/>
      <c r="R45" s="61"/>
    </row>
    <row r="46" spans="1:18">
      <c r="A46" s="58" t="s">
        <v>273</v>
      </c>
      <c r="B46" s="58" t="s">
        <v>207</v>
      </c>
      <c r="C46" s="60" t="s">
        <v>274</v>
      </c>
      <c r="D46" s="61"/>
      <c r="E46" s="61"/>
      <c r="F46" s="61"/>
      <c r="G46" s="61"/>
      <c r="H46" s="61"/>
      <c r="I46" s="61"/>
      <c r="J46" s="59"/>
      <c r="K46" s="59" t="s">
        <v>158</v>
      </c>
      <c r="L46" s="62" t="s">
        <v>234</v>
      </c>
      <c r="M46" s="61">
        <v>1.33</v>
      </c>
      <c r="N46" s="61">
        <v>1.33</v>
      </c>
      <c r="O46" s="61"/>
      <c r="P46" s="61"/>
      <c r="Q46" s="61"/>
      <c r="R46" s="61"/>
    </row>
    <row r="47" spans="1:18">
      <c r="A47" s="59"/>
      <c r="B47" s="59" t="s">
        <v>96</v>
      </c>
      <c r="C47" s="62" t="s">
        <v>275</v>
      </c>
      <c r="D47" s="61"/>
      <c r="E47" s="61"/>
      <c r="F47" s="61"/>
      <c r="G47" s="61"/>
      <c r="H47" s="61"/>
      <c r="I47" s="61"/>
      <c r="J47" s="59"/>
      <c r="K47" s="59" t="s">
        <v>160</v>
      </c>
      <c r="L47" s="62" t="s">
        <v>276</v>
      </c>
      <c r="M47" s="61">
        <v>7.08</v>
      </c>
      <c r="N47" s="61">
        <v>7.08</v>
      </c>
      <c r="O47" s="61"/>
      <c r="P47" s="61"/>
      <c r="Q47" s="61"/>
      <c r="R47" s="61"/>
    </row>
    <row r="48" spans="1:18">
      <c r="A48" s="59"/>
      <c r="B48" s="59" t="s">
        <v>98</v>
      </c>
      <c r="C48" s="62" t="s">
        <v>277</v>
      </c>
      <c r="D48" s="61"/>
      <c r="E48" s="61"/>
      <c r="F48" s="61"/>
      <c r="G48" s="61"/>
      <c r="H48" s="61"/>
      <c r="I48" s="61"/>
      <c r="J48" s="59"/>
      <c r="K48" s="59" t="s">
        <v>162</v>
      </c>
      <c r="L48" s="62" t="s">
        <v>278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120</v>
      </c>
      <c r="C49" s="62" t="s">
        <v>279</v>
      </c>
      <c r="D49" s="61"/>
      <c r="E49" s="61"/>
      <c r="F49" s="61"/>
      <c r="G49" s="61"/>
      <c r="H49" s="61"/>
      <c r="I49" s="61"/>
      <c r="J49" s="59"/>
      <c r="K49" s="59" t="s">
        <v>120</v>
      </c>
      <c r="L49" s="62" t="s">
        <v>237</v>
      </c>
      <c r="M49" s="61"/>
      <c r="N49" s="61"/>
      <c r="O49" s="61"/>
      <c r="P49" s="61"/>
      <c r="Q49" s="61"/>
      <c r="R49" s="61"/>
    </row>
    <row r="50" spans="1:18">
      <c r="A50" s="58" t="s">
        <v>280</v>
      </c>
      <c r="B50" s="59" t="s">
        <v>207</v>
      </c>
      <c r="C50" s="60" t="s">
        <v>281</v>
      </c>
      <c r="D50" s="61"/>
      <c r="E50" s="61"/>
      <c r="F50" s="61"/>
      <c r="G50" s="61"/>
      <c r="H50" s="61"/>
      <c r="I50" s="61"/>
      <c r="J50" s="58" t="s">
        <v>282</v>
      </c>
      <c r="K50" s="58" t="s">
        <v>207</v>
      </c>
      <c r="L50" s="60" t="s">
        <v>165</v>
      </c>
      <c r="M50" s="61">
        <v>0.01</v>
      </c>
      <c r="N50" s="61">
        <f>N51+N52+N53+N54+N55+N56+N57+N58+N59+N60+N61</f>
        <v>0.01</v>
      </c>
      <c r="O50" s="61"/>
      <c r="P50" s="61"/>
      <c r="Q50" s="61"/>
      <c r="R50" s="61"/>
    </row>
    <row r="51" spans="1:18">
      <c r="A51" s="59"/>
      <c r="B51" s="59" t="s">
        <v>96</v>
      </c>
      <c r="C51" s="62" t="s">
        <v>283</v>
      </c>
      <c r="D51" s="61"/>
      <c r="E51" s="61"/>
      <c r="F51" s="61"/>
      <c r="G51" s="61"/>
      <c r="H51" s="61"/>
      <c r="I51" s="61"/>
      <c r="J51" s="59"/>
      <c r="K51" s="59" t="s">
        <v>96</v>
      </c>
      <c r="L51" s="62" t="s">
        <v>284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98</v>
      </c>
      <c r="C52" s="62" t="s">
        <v>285</v>
      </c>
      <c r="D52" s="61"/>
      <c r="E52" s="61"/>
      <c r="F52" s="61"/>
      <c r="G52" s="61"/>
      <c r="H52" s="61"/>
      <c r="I52" s="61"/>
      <c r="J52" s="59"/>
      <c r="K52" s="59" t="s">
        <v>98</v>
      </c>
      <c r="L52" s="62" t="s">
        <v>286</v>
      </c>
      <c r="M52" s="61"/>
      <c r="N52" s="61"/>
      <c r="O52" s="61"/>
      <c r="P52" s="61"/>
      <c r="Q52" s="61"/>
      <c r="R52" s="61"/>
    </row>
    <row r="53" spans="1:18">
      <c r="A53" s="58" t="s">
        <v>287</v>
      </c>
      <c r="B53" s="58" t="s">
        <v>207</v>
      </c>
      <c r="C53" s="60" t="s">
        <v>165</v>
      </c>
      <c r="D53" s="61"/>
      <c r="E53" s="61"/>
      <c r="F53" s="61"/>
      <c r="G53" s="61"/>
      <c r="H53" s="61"/>
      <c r="I53" s="61"/>
      <c r="J53" s="59"/>
      <c r="K53" s="59" t="s">
        <v>100</v>
      </c>
      <c r="L53" s="62" t="s">
        <v>288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96</v>
      </c>
      <c r="C54" s="62" t="s">
        <v>289</v>
      </c>
      <c r="D54" s="61"/>
      <c r="E54" s="61"/>
      <c r="F54" s="61"/>
      <c r="G54" s="61"/>
      <c r="H54" s="61"/>
      <c r="I54" s="61"/>
      <c r="J54" s="59"/>
      <c r="K54" s="59" t="s">
        <v>126</v>
      </c>
      <c r="L54" s="62" t="s">
        <v>290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98</v>
      </c>
      <c r="C55" s="62" t="s">
        <v>291</v>
      </c>
      <c r="D55" s="61"/>
      <c r="E55" s="61"/>
      <c r="F55" s="61"/>
      <c r="G55" s="61"/>
      <c r="H55" s="61"/>
      <c r="I55" s="61"/>
      <c r="J55" s="59"/>
      <c r="K55" s="59" t="s">
        <v>128</v>
      </c>
      <c r="L55" s="62" t="s">
        <v>292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100</v>
      </c>
      <c r="C56" s="62" t="s">
        <v>293</v>
      </c>
      <c r="D56" s="61"/>
      <c r="E56" s="61"/>
      <c r="F56" s="61"/>
      <c r="G56" s="61"/>
      <c r="H56" s="61"/>
      <c r="I56" s="61"/>
      <c r="J56" s="59"/>
      <c r="K56" s="59" t="s">
        <v>102</v>
      </c>
      <c r="L56" s="62" t="s">
        <v>294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128</v>
      </c>
      <c r="C57" s="62" t="s">
        <v>295</v>
      </c>
      <c r="D57" s="61"/>
      <c r="E57" s="61"/>
      <c r="F57" s="61"/>
      <c r="G57" s="61"/>
      <c r="H57" s="61"/>
      <c r="I57" s="61"/>
      <c r="J57" s="59"/>
      <c r="K57" s="59" t="s">
        <v>104</v>
      </c>
      <c r="L57" s="62" t="s">
        <v>296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120</v>
      </c>
      <c r="C58" s="62" t="s">
        <v>297</v>
      </c>
      <c r="D58" s="61"/>
      <c r="E58" s="61"/>
      <c r="F58" s="61"/>
      <c r="G58" s="61"/>
      <c r="H58" s="61"/>
      <c r="I58" s="61"/>
      <c r="J58" s="59"/>
      <c r="K58" s="59" t="s">
        <v>106</v>
      </c>
      <c r="L58" s="62" t="s">
        <v>291</v>
      </c>
      <c r="M58" s="61"/>
      <c r="N58" s="61"/>
      <c r="O58" s="61"/>
      <c r="P58" s="61"/>
      <c r="Q58" s="61"/>
      <c r="R58" s="61"/>
    </row>
    <row r="59" spans="1:18">
      <c r="A59" s="58" t="s">
        <v>298</v>
      </c>
      <c r="B59" s="58" t="s">
        <v>207</v>
      </c>
      <c r="C59" s="60" t="s">
        <v>299</v>
      </c>
      <c r="D59" s="61"/>
      <c r="E59" s="61"/>
      <c r="F59" s="61"/>
      <c r="G59" s="61"/>
      <c r="H59" s="61"/>
      <c r="I59" s="61"/>
      <c r="J59" s="59"/>
      <c r="K59" s="59" t="s">
        <v>108</v>
      </c>
      <c r="L59" s="62" t="s">
        <v>300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98</v>
      </c>
      <c r="C60" s="62" t="s">
        <v>301</v>
      </c>
      <c r="D60" s="61"/>
      <c r="E60" s="61"/>
      <c r="F60" s="61"/>
      <c r="G60" s="61"/>
      <c r="H60" s="61"/>
      <c r="I60" s="61"/>
      <c r="J60" s="59"/>
      <c r="K60" s="59" t="s">
        <v>110</v>
      </c>
      <c r="L60" s="62" t="s">
        <v>293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100</v>
      </c>
      <c r="C61" s="62" t="s">
        <v>302</v>
      </c>
      <c r="D61" s="61"/>
      <c r="E61" s="61"/>
      <c r="F61" s="61"/>
      <c r="G61" s="61"/>
      <c r="H61" s="61"/>
      <c r="I61" s="61"/>
      <c r="J61" s="59"/>
      <c r="K61" s="59" t="s">
        <v>120</v>
      </c>
      <c r="L61" s="62" t="s">
        <v>303</v>
      </c>
      <c r="M61" s="61">
        <v>0.01</v>
      </c>
      <c r="N61" s="61">
        <v>0.01</v>
      </c>
      <c r="O61" s="61"/>
      <c r="P61" s="61"/>
      <c r="Q61" s="61"/>
      <c r="R61" s="61"/>
    </row>
    <row r="62" spans="1:18">
      <c r="A62" s="58" t="s">
        <v>304</v>
      </c>
      <c r="B62" s="58" t="s">
        <v>207</v>
      </c>
      <c r="C62" s="60" t="s">
        <v>305</v>
      </c>
      <c r="D62" s="61"/>
      <c r="E62" s="61"/>
      <c r="F62" s="61"/>
      <c r="G62" s="61"/>
      <c r="H62" s="61"/>
      <c r="I62" s="61"/>
      <c r="J62" s="58" t="s">
        <v>306</v>
      </c>
      <c r="K62" s="58" t="s">
        <v>207</v>
      </c>
      <c r="L62" s="60" t="s">
        <v>305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96</v>
      </c>
      <c r="C63" s="62" t="s">
        <v>307</v>
      </c>
      <c r="D63" s="61"/>
      <c r="E63" s="61"/>
      <c r="F63" s="61"/>
      <c r="G63" s="61"/>
      <c r="H63" s="61"/>
      <c r="I63" s="61"/>
      <c r="J63" s="59"/>
      <c r="K63" s="59" t="s">
        <v>96</v>
      </c>
      <c r="L63" s="62" t="s">
        <v>307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98</v>
      </c>
      <c r="C64" s="62" t="s">
        <v>308</v>
      </c>
      <c r="D64" s="61"/>
      <c r="E64" s="61"/>
      <c r="F64" s="61"/>
      <c r="G64" s="61"/>
      <c r="H64" s="61"/>
      <c r="I64" s="61"/>
      <c r="J64" s="59"/>
      <c r="K64" s="59" t="s">
        <v>98</v>
      </c>
      <c r="L64" s="62" t="s">
        <v>308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100</v>
      </c>
      <c r="C65" s="62" t="s">
        <v>309</v>
      </c>
      <c r="D65" s="61"/>
      <c r="E65" s="61"/>
      <c r="F65" s="61"/>
      <c r="G65" s="61"/>
      <c r="H65" s="61"/>
      <c r="I65" s="61"/>
      <c r="J65" s="59"/>
      <c r="K65" s="59" t="s">
        <v>100</v>
      </c>
      <c r="L65" s="62" t="s">
        <v>309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126</v>
      </c>
      <c r="C66" s="62" t="s">
        <v>310</v>
      </c>
      <c r="D66" s="61"/>
      <c r="E66" s="61"/>
      <c r="F66" s="61"/>
      <c r="G66" s="61"/>
      <c r="H66" s="61"/>
      <c r="I66" s="61"/>
      <c r="J66" s="59"/>
      <c r="K66" s="59" t="s">
        <v>126</v>
      </c>
      <c r="L66" s="62" t="s">
        <v>310</v>
      </c>
      <c r="M66" s="61"/>
      <c r="N66" s="61"/>
      <c r="O66" s="61"/>
      <c r="P66" s="61"/>
      <c r="Q66" s="61"/>
      <c r="R66" s="61"/>
    </row>
    <row r="67" spans="1:18">
      <c r="A67" s="58" t="s">
        <v>311</v>
      </c>
      <c r="B67" s="58" t="s">
        <v>207</v>
      </c>
      <c r="C67" s="60" t="s">
        <v>312</v>
      </c>
      <c r="D67" s="61"/>
      <c r="E67" s="61"/>
      <c r="F67" s="61"/>
      <c r="G67" s="61"/>
      <c r="H67" s="61"/>
      <c r="I67" s="61"/>
      <c r="J67" s="58" t="s">
        <v>313</v>
      </c>
      <c r="K67" s="58" t="s">
        <v>207</v>
      </c>
      <c r="L67" s="60" t="s">
        <v>314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96</v>
      </c>
      <c r="C68" s="62" t="s">
        <v>315</v>
      </c>
      <c r="D68" s="61"/>
      <c r="E68" s="61"/>
      <c r="F68" s="61"/>
      <c r="G68" s="61"/>
      <c r="H68" s="61"/>
      <c r="I68" s="61"/>
      <c r="J68" s="59"/>
      <c r="K68" s="59" t="s">
        <v>96</v>
      </c>
      <c r="L68" s="62" t="s">
        <v>316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98</v>
      </c>
      <c r="C69" s="62" t="s">
        <v>317</v>
      </c>
      <c r="D69" s="61"/>
      <c r="E69" s="61"/>
      <c r="F69" s="61"/>
      <c r="G69" s="61"/>
      <c r="H69" s="61"/>
      <c r="I69" s="61"/>
      <c r="J69" s="59"/>
      <c r="K69" s="59" t="s">
        <v>98</v>
      </c>
      <c r="L69" s="62" t="s">
        <v>318</v>
      </c>
      <c r="M69" s="61"/>
      <c r="N69" s="61"/>
      <c r="O69" s="61"/>
      <c r="P69" s="61"/>
      <c r="Q69" s="61"/>
      <c r="R69" s="61"/>
    </row>
    <row r="70" spans="1:18">
      <c r="A70" s="58" t="s">
        <v>319</v>
      </c>
      <c r="B70" s="58" t="s">
        <v>207</v>
      </c>
      <c r="C70" s="60" t="s">
        <v>320</v>
      </c>
      <c r="D70" s="61"/>
      <c r="E70" s="61"/>
      <c r="F70" s="61"/>
      <c r="G70" s="61"/>
      <c r="H70" s="61"/>
      <c r="I70" s="61"/>
      <c r="J70" s="59"/>
      <c r="K70" s="59" t="s">
        <v>100</v>
      </c>
      <c r="L70" s="62" t="s">
        <v>321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96</v>
      </c>
      <c r="C71" s="62" t="s">
        <v>322</v>
      </c>
      <c r="D71" s="61"/>
      <c r="E71" s="61"/>
      <c r="F71" s="61"/>
      <c r="G71" s="61"/>
      <c r="H71" s="61"/>
      <c r="I71" s="61"/>
      <c r="J71" s="59"/>
      <c r="K71" s="59" t="s">
        <v>128</v>
      </c>
      <c r="L71" s="62" t="s">
        <v>244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98</v>
      </c>
      <c r="C72" s="62" t="s">
        <v>323</v>
      </c>
      <c r="D72" s="61"/>
      <c r="E72" s="61"/>
      <c r="F72" s="61"/>
      <c r="G72" s="61"/>
      <c r="H72" s="61"/>
      <c r="I72" s="61"/>
      <c r="J72" s="59"/>
      <c r="K72" s="59" t="s">
        <v>102</v>
      </c>
      <c r="L72" s="62" t="s">
        <v>252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100</v>
      </c>
      <c r="C73" s="62" t="s">
        <v>324</v>
      </c>
      <c r="D73" s="61"/>
      <c r="E73" s="61"/>
      <c r="F73" s="61"/>
      <c r="G73" s="61"/>
      <c r="H73" s="61"/>
      <c r="I73" s="61"/>
      <c r="J73" s="59"/>
      <c r="K73" s="59" t="s">
        <v>104</v>
      </c>
      <c r="L73" s="62" t="s">
        <v>325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126</v>
      </c>
      <c r="C74" s="62" t="s">
        <v>326</v>
      </c>
      <c r="D74" s="61"/>
      <c r="E74" s="61"/>
      <c r="F74" s="61"/>
      <c r="G74" s="61"/>
      <c r="H74" s="61"/>
      <c r="I74" s="61"/>
      <c r="J74" s="59"/>
      <c r="K74" s="59" t="s">
        <v>106</v>
      </c>
      <c r="L74" s="62" t="s">
        <v>327</v>
      </c>
      <c r="M74" s="61"/>
      <c r="N74" s="61"/>
      <c r="O74" s="61"/>
      <c r="P74" s="61"/>
      <c r="Q74" s="61"/>
      <c r="R74" s="61"/>
    </row>
    <row r="75" spans="1:18">
      <c r="A75" s="58" t="s">
        <v>328</v>
      </c>
      <c r="B75" s="58" t="s">
        <v>207</v>
      </c>
      <c r="C75" s="60" t="s">
        <v>329</v>
      </c>
      <c r="D75" s="61"/>
      <c r="E75" s="61"/>
      <c r="F75" s="61"/>
      <c r="G75" s="61"/>
      <c r="H75" s="61"/>
      <c r="I75" s="61"/>
      <c r="J75" s="59"/>
      <c r="K75" s="59" t="s">
        <v>116</v>
      </c>
      <c r="L75" s="62" t="s">
        <v>246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96</v>
      </c>
      <c r="C76" s="62" t="s">
        <v>330</v>
      </c>
      <c r="D76" s="61"/>
      <c r="E76" s="61"/>
      <c r="F76" s="61"/>
      <c r="G76" s="61"/>
      <c r="H76" s="61"/>
      <c r="I76" s="61"/>
      <c r="J76" s="59"/>
      <c r="K76" s="59" t="s">
        <v>331</v>
      </c>
      <c r="L76" s="62" t="s">
        <v>332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98</v>
      </c>
      <c r="C77" s="62" t="s">
        <v>333</v>
      </c>
      <c r="D77" s="61"/>
      <c r="E77" s="61"/>
      <c r="F77" s="61"/>
      <c r="G77" s="61"/>
      <c r="H77" s="61"/>
      <c r="I77" s="61"/>
      <c r="J77" s="59"/>
      <c r="K77" s="59" t="s">
        <v>334</v>
      </c>
      <c r="L77" s="62" t="s">
        <v>335</v>
      </c>
      <c r="M77" s="61"/>
      <c r="N77" s="61"/>
      <c r="O77" s="61"/>
      <c r="P77" s="61"/>
      <c r="Q77" s="61"/>
      <c r="R77" s="61"/>
    </row>
    <row r="78" spans="1:18">
      <c r="A78" s="58" t="s">
        <v>336</v>
      </c>
      <c r="B78" s="58" t="s">
        <v>207</v>
      </c>
      <c r="C78" s="60" t="s">
        <v>337</v>
      </c>
      <c r="D78" s="61"/>
      <c r="E78" s="61"/>
      <c r="F78" s="61"/>
      <c r="G78" s="61"/>
      <c r="H78" s="61"/>
      <c r="I78" s="61"/>
      <c r="J78" s="59"/>
      <c r="K78" s="59" t="s">
        <v>338</v>
      </c>
      <c r="L78" s="62" t="s">
        <v>339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102</v>
      </c>
      <c r="C79" s="62" t="s">
        <v>340</v>
      </c>
      <c r="D79" s="61"/>
      <c r="E79" s="61"/>
      <c r="F79" s="61"/>
      <c r="G79" s="61"/>
      <c r="H79" s="61"/>
      <c r="I79" s="61"/>
      <c r="J79" s="59"/>
      <c r="K79" s="59" t="s">
        <v>120</v>
      </c>
      <c r="L79" s="62" t="s">
        <v>341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104</v>
      </c>
      <c r="C80" s="62" t="s">
        <v>342</v>
      </c>
      <c r="D80" s="61"/>
      <c r="E80" s="61"/>
      <c r="F80" s="61"/>
      <c r="G80" s="61"/>
      <c r="H80" s="61"/>
      <c r="I80" s="61"/>
      <c r="J80" s="58" t="s">
        <v>343</v>
      </c>
      <c r="K80" s="58" t="s">
        <v>207</v>
      </c>
      <c r="L80" s="60" t="s">
        <v>344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106</v>
      </c>
      <c r="C81" s="62" t="s">
        <v>345</v>
      </c>
      <c r="D81" s="61"/>
      <c r="E81" s="61"/>
      <c r="F81" s="61"/>
      <c r="G81" s="61"/>
      <c r="H81" s="61"/>
      <c r="I81" s="61"/>
      <c r="J81" s="59"/>
      <c r="K81" s="59" t="s">
        <v>96</v>
      </c>
      <c r="L81" s="62" t="s">
        <v>316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120</v>
      </c>
      <c r="C82" s="62" t="s">
        <v>337</v>
      </c>
      <c r="D82" s="61"/>
      <c r="E82" s="61"/>
      <c r="F82" s="61"/>
      <c r="G82" s="61"/>
      <c r="H82" s="61"/>
      <c r="I82" s="61"/>
      <c r="J82" s="59"/>
      <c r="K82" s="59" t="s">
        <v>98</v>
      </c>
      <c r="L82" s="62" t="s">
        <v>318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100</v>
      </c>
      <c r="L83" s="63" t="s">
        <v>321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128</v>
      </c>
      <c r="L84" s="63" t="s">
        <v>244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102</v>
      </c>
      <c r="L85" s="63" t="s">
        <v>252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104</v>
      </c>
      <c r="L86" s="63" t="s">
        <v>325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106</v>
      </c>
      <c r="L87" s="63" t="s">
        <v>327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108</v>
      </c>
      <c r="L88" s="63" t="s">
        <v>346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110</v>
      </c>
      <c r="L89" s="63" t="s">
        <v>347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112</v>
      </c>
      <c r="L90" s="63" t="s">
        <v>348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114</v>
      </c>
      <c r="L91" s="63" t="s">
        <v>349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116</v>
      </c>
      <c r="L92" s="63" t="s">
        <v>246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331</v>
      </c>
      <c r="L93" s="63" t="s">
        <v>332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334</v>
      </c>
      <c r="L94" s="63" t="s">
        <v>335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338</v>
      </c>
      <c r="L95" s="63" t="s">
        <v>339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120</v>
      </c>
      <c r="L96" s="63" t="s">
        <v>254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350</v>
      </c>
      <c r="K97" s="65" t="s">
        <v>207</v>
      </c>
      <c r="L97" s="65" t="s">
        <v>351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96</v>
      </c>
      <c r="L98" s="63" t="s">
        <v>352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120</v>
      </c>
      <c r="L99" s="63" t="s">
        <v>279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353</v>
      </c>
      <c r="K100" s="65" t="s">
        <v>207</v>
      </c>
      <c r="L100" s="65" t="s">
        <v>274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96</v>
      </c>
      <c r="L101" s="63" t="s">
        <v>352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100</v>
      </c>
      <c r="L102" s="63" t="s">
        <v>354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126</v>
      </c>
      <c r="L103" s="63" t="s">
        <v>275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128</v>
      </c>
      <c r="L104" s="63" t="s">
        <v>277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120</v>
      </c>
      <c r="L105" s="63" t="s">
        <v>279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355</v>
      </c>
      <c r="K106" s="65" t="s">
        <v>207</v>
      </c>
      <c r="L106" s="65" t="s">
        <v>299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98</v>
      </c>
      <c r="L107" s="63" t="s">
        <v>301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100</v>
      </c>
      <c r="L108" s="63" t="s">
        <v>302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356</v>
      </c>
      <c r="K109" s="65" t="s">
        <v>207</v>
      </c>
      <c r="L109" s="65" t="s">
        <v>337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102</v>
      </c>
      <c r="L110" s="63" t="s">
        <v>340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104</v>
      </c>
      <c r="L111" s="63" t="s">
        <v>342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106</v>
      </c>
      <c r="L112" s="63" t="s">
        <v>345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120</v>
      </c>
      <c r="L113" s="63" t="s">
        <v>337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>
        <v>144.63</v>
      </c>
      <c r="N114" s="19">
        <f>N8+N22+N50+N62+N67+N80+N97+N100+N106+N109</f>
        <v>144.63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27" sqref="C27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357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358</v>
      </c>
      <c r="B3" s="40"/>
      <c r="C3" s="40"/>
      <c r="D3" s="40"/>
      <c r="E3" s="41" t="s">
        <v>41</v>
      </c>
    </row>
    <row r="4" ht="30" customHeight="1" spans="1:5">
      <c r="A4" s="42" t="s">
        <v>359</v>
      </c>
      <c r="B4" s="42" t="s">
        <v>360</v>
      </c>
      <c r="C4" s="42" t="s">
        <v>361</v>
      </c>
      <c r="D4" s="43" t="s">
        <v>362</v>
      </c>
      <c r="E4" s="43"/>
    </row>
    <row r="5" ht="30" customHeight="1" spans="1:5">
      <c r="A5" s="44"/>
      <c r="B5" s="44"/>
      <c r="C5" s="44"/>
      <c r="D5" s="45" t="s">
        <v>363</v>
      </c>
      <c r="E5" s="45" t="s">
        <v>364</v>
      </c>
    </row>
    <row r="6" ht="30" customHeight="1" spans="1:5">
      <c r="A6" s="46" t="s">
        <v>80</v>
      </c>
      <c r="B6" s="47"/>
      <c r="C6" s="47"/>
      <c r="D6" s="47"/>
      <c r="E6" s="48"/>
    </row>
    <row r="7" ht="30" customHeight="1" spans="1:5">
      <c r="A7" s="47" t="s">
        <v>365</v>
      </c>
      <c r="B7" s="47"/>
      <c r="C7" s="47"/>
      <c r="D7" s="47"/>
      <c r="E7" s="49"/>
    </row>
    <row r="8" ht="30" customHeight="1" spans="1:5">
      <c r="A8" s="47" t="s">
        <v>366</v>
      </c>
      <c r="B8" s="47"/>
      <c r="C8" s="47"/>
      <c r="D8" s="47"/>
      <c r="E8" s="49"/>
    </row>
    <row r="9" ht="30" customHeight="1" spans="1:5">
      <c r="A9" s="47" t="s">
        <v>367</v>
      </c>
      <c r="B9" s="47">
        <v>1.33</v>
      </c>
      <c r="C9" s="47">
        <v>1.33</v>
      </c>
      <c r="D9" s="47">
        <v>0</v>
      </c>
      <c r="E9" s="49">
        <v>0</v>
      </c>
    </row>
    <row r="10" ht="30" customHeight="1" spans="1:5">
      <c r="A10" s="47" t="s">
        <v>368</v>
      </c>
      <c r="B10" s="47"/>
      <c r="C10" s="47"/>
      <c r="D10" s="47"/>
      <c r="E10" s="49"/>
    </row>
    <row r="11" ht="30" customHeight="1" spans="1:5">
      <c r="A11" s="47" t="s">
        <v>369</v>
      </c>
      <c r="B11" s="47">
        <v>1.33</v>
      </c>
      <c r="C11" s="47">
        <v>1.33</v>
      </c>
      <c r="D11" s="47">
        <v>0</v>
      </c>
      <c r="E11" s="49">
        <v>0</v>
      </c>
    </row>
    <row r="12" ht="132" customHeight="1" spans="1:5">
      <c r="A12" s="50" t="s">
        <v>370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C27" sqref="C2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371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C27" sqref="C27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379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C27" sqref="C27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381</v>
      </c>
      <c r="B4" s="7" t="s">
        <v>382</v>
      </c>
      <c r="C4" s="7" t="s">
        <v>383</v>
      </c>
      <c r="D4" s="7" t="s">
        <v>384</v>
      </c>
      <c r="E4" s="7" t="s">
        <v>385</v>
      </c>
      <c r="F4" s="7" t="s">
        <v>386</v>
      </c>
      <c r="G4" s="6" t="s">
        <v>387</v>
      </c>
      <c r="H4" s="8" t="s">
        <v>74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80</v>
      </c>
      <c r="I5" s="22" t="s">
        <v>81</v>
      </c>
      <c r="J5" s="23"/>
      <c r="K5" s="23"/>
      <c r="L5" s="23"/>
      <c r="M5" s="23"/>
      <c r="N5" s="23"/>
      <c r="O5" s="23"/>
      <c r="P5" s="24"/>
      <c r="Q5" s="25" t="s">
        <v>388</v>
      </c>
      <c r="R5" s="6" t="s">
        <v>389</v>
      </c>
      <c r="S5" s="28" t="s">
        <v>77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84</v>
      </c>
      <c r="K6" s="25" t="s">
        <v>85</v>
      </c>
      <c r="L6" s="25" t="s">
        <v>86</v>
      </c>
      <c r="M6" s="25" t="s">
        <v>87</v>
      </c>
      <c r="N6" s="6" t="s">
        <v>88</v>
      </c>
      <c r="O6" s="6" t="s">
        <v>89</v>
      </c>
      <c r="P6" s="6" t="s">
        <v>90</v>
      </c>
      <c r="Q6" s="29"/>
      <c r="R6" s="6"/>
      <c r="S6" s="30" t="s">
        <v>63</v>
      </c>
      <c r="T6" s="30" t="s">
        <v>91</v>
      </c>
      <c r="U6" s="30" t="s">
        <v>92</v>
      </c>
      <c r="V6" s="30" t="s">
        <v>93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县财政局收发员</cp:lastModifiedBy>
  <dcterms:created xsi:type="dcterms:W3CDTF">2006-09-16T00:00:00Z</dcterms:created>
  <cp:lastPrinted>2019-01-29T08:15:00Z</cp:lastPrinted>
  <dcterms:modified xsi:type="dcterms:W3CDTF">2025-01-15T01:33:20Z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3C7EFCBD4B934F06AEC26C7F82A56169</vt:lpwstr>
  </property>
</Properties>
</file>