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633" firstSheet="7" activeTab="8"/>
  </bookViews>
  <sheets>
    <sheet name="表1部门财务收支总体情况表" sheetId="1" r:id="rId1"/>
    <sheet name="表2部门收入总体情况表" sheetId="2" r:id="rId2"/>
    <sheet name="表3部门支出总体情况表" sheetId="3" r:id="rId3"/>
    <sheet name="表4部门财政拨款收支总体情况表" sheetId="4" r:id="rId4"/>
    <sheet name="表5部门一般公共预算本级财力安排支出情况表" sheetId="5" r:id="rId5"/>
    <sheet name="表6部门基本支出情况表" sheetId="6" r:id="rId6"/>
    <sheet name="表7部门政府性基金预算支出情况表" sheetId="7" r:id="rId7"/>
    <sheet name="表8财政拨款支出明细表（按经济科目分类）" sheetId="8" r:id="rId8"/>
    <sheet name="表9部门一般公共预算“三公”经费支出情况表" sheetId="9" r:id="rId9"/>
    <sheet name="表10部门整体支出绩效目标表" sheetId="10" r:id="rId10"/>
    <sheet name="表11本级项目支出绩效目标表（本次下达） " sheetId="11" r:id="rId11"/>
    <sheet name="表12本级项目支出绩效目标表（另文下达）" sheetId="12" r:id="rId12"/>
    <sheet name="表13州对下转移支付绩效目标表" sheetId="13" r:id="rId13"/>
    <sheet name="表14政府采购情况表" sheetId="14" r:id="rId14"/>
  </sheets>
  <definedNames>
    <definedName name="_xlnm._FilterDatabase" localSheetId="3" hidden="1">表4部门财政拨款收支总体情况表!$A$7:$D$30</definedName>
    <definedName name="_xlnm._FilterDatabase" localSheetId="5" hidden="1">表6部门基本支出情况表!$A$8:$C$63</definedName>
    <definedName name="_xlnm._FilterDatabase" localSheetId="7" hidden="1">'表8财政拨款支出明细表（按经济科目分类）'!$A$6:$R$114</definedName>
    <definedName name="_xlnm.Print_Area" localSheetId="1">表2部门收入总体情况表!$A$1:$B$14</definedName>
    <definedName name="_xlnm.Print_Titles" localSheetId="3">表4部门财政拨款收支总体情况表!$1:$6</definedName>
    <definedName name="_xlnm.Print_Titles" localSheetId="5">表6部门基本支出情况表!$1:$7</definedName>
    <definedName name="_xlnm.Print_Titles" localSheetId="6">表7部门政府性基金预算支出情况表!$1:$1</definedName>
    <definedName name="_xlnm.Print_Titles" localSheetId="7">'表8财政拨款支出明细表（按经济科目分类）'!$1:$6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<sst xmlns="http://schemas.openxmlformats.org/spreadsheetml/2006/main" count="977" uniqueCount="493">
  <si>
    <t>表1  部门财务收支总体情况表</t>
  </si>
  <si>
    <t>单位名称：中共洱源县委党校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</si>
  <si>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</si>
  <si>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</si>
  <si>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</si>
  <si>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</si>
  <si>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</si>
  <si>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</si>
  <si>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</si>
  <si>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一、一般公共服务支出</t>
  </si>
  <si>
    <t>二.政府性基金预算财政拨款</t>
  </si>
  <si>
    <t>二、外交支出</t>
  </si>
  <si>
    <t>三.国有资本经营预算财政拨款</t>
  </si>
  <si>
    <t>三、国防支出</t>
  </si>
  <si>
    <t>四.事业收入</t>
  </si>
  <si>
    <t>四、公共安全支出</t>
  </si>
  <si>
    <t>五.事业单位经营收入</t>
  </si>
  <si>
    <t>五、教育支出</t>
  </si>
  <si>
    <t>六.其他收入</t>
  </si>
  <si>
    <t>六、科学技术支出</t>
  </si>
  <si>
    <t>七.上年结转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</si>
  <si>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</si>
  <si>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</si>
  <si>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</si>
  <si>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</si>
  <si>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</si>
  <si>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</si>
  <si>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</si>
  <si>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</si>
  <si>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</si>
  <si>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</si>
  <si>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</si>
  <si>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</si>
  <si>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</si>
  <si>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</si>
  <si>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</si>
  <si>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</si>
  <si>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</si>
  <si>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</si>
  <si>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</si>
  <si>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表2  部门收入总体情况表</t>
  </si>
  <si>
    <t>单位：万元</t>
  </si>
  <si>
    <t>表3  部门支出总体情况表</t>
  </si>
  <si>
    <t>十四、资源勘探信息等支出</t>
  </si>
  <si>
    <t>表4 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</si>
  <si>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</si>
  <si>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</si>
  <si>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</si>
  <si>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</si>
  <si>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</si>
  <si>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</si>
  <si>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</si>
  <si>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</si>
  <si>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</si>
  <si>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</si>
  <si>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</si>
  <si>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</si>
  <si>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 xml:space="preserve">                                                          表5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</si>
  <si>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</si>
  <si>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</si>
  <si>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</si>
  <si>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</si>
  <si>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</si>
  <si>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</si>
  <si>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</si>
  <si>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</si>
  <si>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</si>
  <si>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</si>
  <si>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</si>
  <si>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</si>
  <si>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</si>
  <si>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</si>
  <si>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</si>
  <si>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</si>
  <si>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</si>
  <si>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</si>
  <si>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</si>
  <si>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</si>
  <si>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</si>
  <si>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</si>
  <si>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</si>
  <si>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</si>
  <si>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</si>
  <si>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</si>
  <si>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</si>
  <si>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</si>
  <si>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</si>
  <si>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</si>
  <si>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</si>
  <si>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</si>
  <si>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</si>
  <si>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</si>
  <si>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</si>
  <si>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</si>
  <si>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</si>
  <si>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</si>
  <si>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</si>
  <si>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</si>
  <si>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</si>
  <si>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</si>
  <si>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</si>
  <si>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</si>
  <si>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</si>
  <si>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</si>
  <si>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</si>
  <si>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</si>
  <si>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</si>
  <si>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</si>
  <si>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</si>
  <si>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</si>
  <si>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中共洱源县委党校</t>
  </si>
  <si>
    <t>一般公共服务支出</t>
  </si>
  <si>
    <t>宣传事务支出</t>
  </si>
  <si>
    <t>其他宣传事务支出</t>
  </si>
  <si>
    <t>205</t>
  </si>
  <si>
    <t xml:space="preserve">  教育支出</t>
  </si>
  <si>
    <t>08</t>
  </si>
  <si>
    <t xml:space="preserve">  进修及培训</t>
  </si>
  <si>
    <t>02</t>
  </si>
  <si>
    <t xml:space="preserve">  干部教育</t>
  </si>
  <si>
    <t>208</t>
  </si>
  <si>
    <t xml:space="preserve">  社会保障和就业支出</t>
  </si>
  <si>
    <t>05</t>
  </si>
  <si>
    <t xml:space="preserve">  行政事业单位养老支出</t>
  </si>
  <si>
    <t xml:space="preserve">  事业单位离退休</t>
  </si>
  <si>
    <t xml:space="preserve">  机关事业单位基本养老保险缴费支出</t>
  </si>
  <si>
    <t>06</t>
  </si>
  <si>
    <t xml:space="preserve">  机关事业单位职业年金缴费支出</t>
  </si>
  <si>
    <t>210</t>
  </si>
  <si>
    <t xml:space="preserve">  卫生健康支出</t>
  </si>
  <si>
    <t xml:space="preserve">  行政事业单位医疗</t>
  </si>
  <si>
    <t xml:space="preserve">  事业单位医疗</t>
  </si>
  <si>
    <t>03</t>
  </si>
  <si>
    <t xml:space="preserve">  公务员医疗补助</t>
  </si>
  <si>
    <t>表6  部门基本支出情况表</t>
  </si>
  <si>
    <t>部门预算经济科目编码</t>
  </si>
  <si>
    <t>单位.部门预算经济科目名称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</si>
  <si>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</si>
  <si>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</si>
  <si>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</si>
  <si>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</si>
  <si>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</si>
  <si>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</si>
  <si>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</si>
  <si>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</si>
  <si>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</si>
  <si>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</si>
  <si>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</si>
  <si>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</si>
  <si>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</si>
  <si>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</si>
  <si>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</si>
  <si>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</si>
  <si>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</si>
  <si>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</si>
  <si>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</si>
  <si>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</si>
  <si>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</si>
  <si>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</si>
  <si>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</si>
  <si>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</si>
  <si>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</si>
  <si>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</si>
  <si>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</si>
  <si>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</si>
  <si>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</si>
  <si>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</si>
  <si>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</si>
  <si>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</si>
  <si>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</si>
  <si>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</si>
  <si>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</si>
  <si>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</si>
  <si>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</si>
  <si>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</si>
  <si>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</si>
  <si>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</si>
  <si>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</si>
  <si>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</si>
  <si>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</si>
  <si>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</si>
  <si>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</si>
  <si>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</si>
  <si>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</si>
  <si>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</si>
  <si>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</si>
  <si>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</si>
  <si>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</si>
  <si>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</si>
  <si>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</si>
  <si>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</si>
  <si>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</si>
  <si>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</si>
  <si>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</si>
  <si>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</si>
  <si>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</si>
  <si>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</si>
  <si>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</si>
  <si>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</si>
  <si>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</si>
  <si>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</si>
  <si>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</si>
  <si>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</si>
  <si>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</si>
  <si>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</si>
  <si>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</si>
  <si>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</si>
  <si>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</si>
  <si>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</si>
  <si>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</si>
  <si>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</si>
  <si>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</si>
  <si>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</si>
  <si>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</si>
  <si>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</si>
  <si>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</si>
  <si>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</si>
  <si>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</si>
  <si>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</si>
  <si>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</si>
  <si>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</si>
  <si>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</si>
  <si>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</si>
  <si>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</si>
  <si>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</si>
  <si>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</si>
  <si>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</si>
  <si>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</si>
  <si>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</si>
  <si>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</si>
  <si>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</si>
  <si>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</si>
  <si>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</si>
  <si>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</si>
  <si>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</si>
  <si>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资本性支出</t>
  </si>
  <si>
    <t xml:space="preserve">  办公设备购置</t>
  </si>
  <si>
    <t xml:space="preserve">  专用设备购置</t>
  </si>
  <si>
    <t xml:space="preserve">  大型修缮</t>
  </si>
  <si>
    <t xml:space="preserve">  信息网络及软件购置更新</t>
  </si>
  <si>
    <t>表7  部门政府性基金预算支出情况表</t>
  </si>
  <si>
    <r>
      <rPr>
        <sz val="10"/>
        <rFont val="宋体"/>
        <charset val="134"/>
      </rPr>
      <t>单位名称：中共洱源县委党校</t>
    </r>
  </si>
  <si>
    <t>单位名称、功能科目</t>
  </si>
  <si>
    <t>政府性基金预算支出</t>
  </si>
  <si>
    <t>无</t>
  </si>
  <si>
    <t>备注：目前，我部门无政府性基金预算支出情况，故公开空表。</t>
  </si>
  <si>
    <t>表8  财政拨款支出明细表（按经济科目分类）</t>
  </si>
  <si>
    <t>单位名称：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</si>
  <si>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</si>
  <si>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</si>
  <si>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</si>
  <si>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科目名称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</si>
  <si>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</si>
  <si>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</si>
  <si>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</si>
  <si>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</si>
  <si>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</si>
  <si>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</si>
  <si>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</si>
  <si>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</si>
  <si>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</si>
  <si>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</si>
  <si>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</si>
  <si>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</si>
  <si>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</si>
  <si>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</si>
  <si>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</si>
  <si>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</si>
  <si>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</si>
  <si>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</si>
  <si>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</si>
  <si>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</si>
  <si>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</si>
  <si>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</si>
  <si>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</si>
  <si>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</si>
  <si>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</si>
  <si>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</si>
  <si>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</si>
  <si>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</si>
  <si>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</si>
  <si>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</si>
  <si>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</si>
  <si>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</si>
  <si>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</si>
  <si>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</si>
  <si>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</si>
  <si>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</si>
  <si>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</si>
  <si>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</si>
  <si>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</si>
  <si>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</si>
  <si>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</si>
  <si>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</si>
  <si>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</si>
  <si>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</si>
  <si>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</si>
  <si>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</si>
  <si>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</si>
  <si>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</si>
  <si>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</si>
  <si>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</si>
  <si>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</si>
  <si>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</si>
  <si>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</si>
  <si>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</si>
  <si>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</si>
  <si>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</si>
  <si>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</si>
  <si>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</si>
  <si>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</si>
  <si>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</si>
  <si>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</si>
  <si>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</si>
  <si>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</si>
  <si>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</si>
  <si>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</si>
  <si>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</si>
  <si>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</si>
  <si>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</si>
  <si>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</si>
  <si>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</si>
  <si>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</si>
  <si>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</si>
  <si>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</si>
  <si>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</si>
  <si>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</si>
  <si>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</si>
  <si>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</si>
  <si>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</si>
  <si>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</si>
  <si>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</si>
  <si>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</si>
  <si>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</si>
  <si>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</si>
  <si>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</si>
  <si>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</si>
  <si>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</si>
  <si>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</si>
  <si>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</si>
  <si>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</si>
  <si>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</si>
  <si>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</si>
  <si>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</si>
  <si>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</si>
  <si>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</si>
  <si>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</si>
  <si>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</si>
  <si>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</si>
  <si>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</si>
  <si>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</si>
  <si>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</si>
  <si>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</si>
  <si>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</si>
  <si>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</si>
  <si>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</si>
  <si>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</si>
  <si>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</si>
  <si>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</si>
  <si>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</si>
  <si>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</si>
  <si>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</si>
  <si>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</si>
  <si>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</si>
  <si>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</si>
  <si>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</si>
  <si>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</si>
  <si>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</si>
  <si>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</si>
  <si>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</si>
  <si>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</si>
  <si>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</si>
  <si>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</si>
  <si>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</si>
  <si>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</si>
  <si>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</si>
  <si>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</si>
  <si>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</si>
  <si>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</si>
  <si>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</si>
  <si>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</si>
  <si>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</si>
  <si>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</si>
  <si>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</si>
  <si>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</si>
  <si>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</si>
  <si>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</si>
  <si>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</si>
  <si>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</si>
  <si>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</si>
  <si>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</si>
  <si>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</si>
  <si>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</si>
  <si>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</si>
  <si>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</si>
  <si>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</si>
  <si>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</si>
  <si>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</si>
  <si>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</si>
  <si>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</si>
  <si>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</si>
  <si>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</si>
  <si>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表9   部门一般公共预算“三公”经费支出情况表</t>
  </si>
  <si>
    <t>部门：中共洱源县委党校</t>
  </si>
  <si>
    <t>项目</t>
  </si>
  <si>
    <t>本年年初预算数(2020年)</t>
  </si>
  <si>
    <t>上年年初预算数
（2019年）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</si>
  <si>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</si>
  <si>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</si>
  <si>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</si>
  <si>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</si>
  <si>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</si>
  <si>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</si>
  <si>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</si>
  <si>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</si>
  <si>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无。三、目前，我部门无此情况，故公开空表。</t>
  </si>
  <si>
    <t>表10    部门整体支出绩效目标表</t>
  </si>
  <si>
    <t>（2020年度）</t>
  </si>
  <si>
    <t>部门名称</t>
  </si>
  <si>
    <t>部门总体目标</t>
  </si>
  <si>
    <t>部门职责</t>
  </si>
  <si>
    <t>党校是党领导的培养党的领导干部的学校，是党委的重要部门，是培训党的各级领导干部的主渠道，是党的思想理论建设的重要阵地，是党和国家的哲学社会科学研究机构和重要智库。县委党校的重要任务是对全县党员和基层领导干部集中培训，承担县委、县政府安排的教学、科研、决策咨询和其他工作。</t>
  </si>
  <si>
    <t>总体绩效目标（2020-2022年期间）</t>
  </si>
  <si>
    <t>完成各年度培训工作，对全县基层党员干部普遍轮训一遍，完成异地新建项目各项工程。完成县委、县政府安排的科研、决策咨询和其它工作，完成各项会务工作，以教学质量为中心，把党校办成全州一流的县级党校。</t>
  </si>
  <si>
    <t>部门年度重点工作任务</t>
  </si>
  <si>
    <t>任务名称</t>
  </si>
  <si>
    <t>主要内容</t>
  </si>
  <si>
    <t>申报金额（万元）</t>
  </si>
  <si>
    <t>总额</t>
  </si>
  <si>
    <t>其他资金</t>
  </si>
  <si>
    <t>干部教育培训及会务、教学科研及其他工作</t>
  </si>
  <si>
    <r>
      <rPr>
        <sz val="10"/>
        <rFont val="宋体"/>
        <charset val="134"/>
      </rPr>
      <t>对</t>
    </r>
    <r>
      <rPr>
        <sz val="10"/>
        <rFont val="Arial"/>
        <charset val="134"/>
      </rPr>
      <t>90</t>
    </r>
    <r>
      <rPr>
        <sz val="10"/>
        <rFont val="宋体"/>
        <charset val="134"/>
      </rPr>
      <t>个行政村党总支书记、主任、</t>
    </r>
    <r>
      <rPr>
        <sz val="10"/>
        <rFont val="Arial"/>
        <charset val="134"/>
      </rPr>
      <t>9</t>
    </r>
    <r>
      <rPr>
        <sz val="10"/>
        <rFont val="宋体"/>
        <charset val="134"/>
      </rPr>
      <t>个镇乡及县级单位副科级党员干部轮训一遍。完成县委、县政府安排的会务工作。围绕县委、县政府中心工作积极开展调研、科研工作，充分发挥决策咨询作用。完成县委、县政府安排的其他工作。</t>
    </r>
  </si>
  <si>
    <t>年度绩效目标</t>
  </si>
  <si>
    <t>完成对全县基层党员干部的培训任务及县委、县政府安排的其他工作，促进党员干部素质能力提升和党校事业持续健康发展。</t>
  </si>
  <si>
    <t>部门整体支出绩效指标</t>
  </si>
  <si>
    <t>项目绩效指标</t>
  </si>
  <si>
    <t>指标值</t>
  </si>
  <si>
    <t>说明</t>
  </si>
  <si>
    <t>一级指标</t>
  </si>
  <si>
    <t>二级指标</t>
  </si>
  <si>
    <t>三级指标</t>
  </si>
  <si>
    <t>产出指标</t>
  </si>
  <si>
    <t>产出指标—数量指标</t>
  </si>
  <si>
    <t>党员干部教育培训对象</t>
  </si>
  <si>
    <t>90个行政村党总支书记、主任、9个镇乡及县级单位副科级党员干部及县委、县政府安排的其他培训对象</t>
  </si>
  <si>
    <t>根据分工，县委党校主要负责培训副科级干部和行政村主要负责人。</t>
  </si>
  <si>
    <t>产出指标—质量指标</t>
  </si>
  <si>
    <t>教学质量、后勤保障及会务质量好评率</t>
  </si>
  <si>
    <t>大于百分之八十五</t>
  </si>
  <si>
    <t>由测评考评结果得出</t>
  </si>
  <si>
    <t>效益指标</t>
  </si>
  <si>
    <t>效益指标—社会效益指标</t>
  </si>
  <si>
    <t>党员干部素质得到提升</t>
  </si>
  <si>
    <t>是</t>
  </si>
  <si>
    <t>表现为积极为党和人民努力工作</t>
  </si>
  <si>
    <t>效益指标—可持续影响指标</t>
  </si>
  <si>
    <t>全县党员干部教育事业得到健康发展</t>
  </si>
  <si>
    <t>不断改善办学条件，提高办学质量。</t>
  </si>
  <si>
    <t>满意度指标</t>
  </si>
  <si>
    <t>满意度指标—服务对象满意度指标</t>
  </si>
  <si>
    <t>受培训对象比较满意。</t>
  </si>
  <si>
    <t>满意度达百分之八十以上。</t>
  </si>
  <si>
    <t>满意度指对教学管理及教学质量的满意程度。</t>
  </si>
  <si>
    <t>表11  县本级项目支出绩效目标表（本次下达）</t>
  </si>
  <si>
    <t>项目名称</t>
  </si>
  <si>
    <t>项目目标</t>
  </si>
  <si>
    <t>绩效指标值设定依据及数据来源</t>
  </si>
  <si>
    <t>干部教育培训及会务经费</t>
  </si>
  <si>
    <t>干部教育培训</t>
  </si>
  <si>
    <t>数量指标</t>
  </si>
  <si>
    <t>党员干部培训期数人数</t>
  </si>
  <si>
    <t>5期700人</t>
  </si>
  <si>
    <t>党员干部数量及任务</t>
  </si>
  <si>
    <t>概算</t>
  </si>
  <si>
    <t>会务</t>
  </si>
  <si>
    <t>会议服务次数人数</t>
  </si>
  <si>
    <t>10次1200人</t>
  </si>
  <si>
    <t>根据县委、县政府安排</t>
  </si>
  <si>
    <t>表12  县本级项目支出绩效目标表（另文下达）</t>
  </si>
  <si>
    <t>单位名称.项目名称</t>
  </si>
  <si>
    <t>备注：目前，我部门无此情况，故公开空表。</t>
  </si>
  <si>
    <t>表13   州对下转移支付绩效目标表</t>
  </si>
  <si>
    <t>备注：目前，我部门无州对下转移支付情况，故公开空表。</t>
  </si>
  <si>
    <t>表14 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</si>
  <si>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</si>
  <si>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</si>
  <si>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</si>
  <si>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</si>
  <si>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</si>
  <si>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</si>
  <si>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</si>
  <si>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基金预算</t>
  </si>
  <si>
    <t>备注：目前，我部门无政府采购情况，故公开空表。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</si>
</sst>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\-mm\-dd"/>
    <numFmt numFmtId="177" formatCode="#,##0.00_ ;[Red]\-#,##0.00\ "/>
    <numFmt numFmtId="178" formatCode="[$-10804]#,##0.00;\-#,##0.00;\ "/>
    <numFmt numFmtId="179" formatCode="#,##0.00_ "/>
  </numFmts>
  <fonts count="43">
    <font>
      <sz val="10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20"/>
      <name val="方正小标宋简体"/>
      <charset val="134"/>
    </font>
    <font>
      <sz val="16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6"/>
      <name val="方正小标宋简体"/>
      <charset val="134"/>
    </font>
    <font>
      <sz val="12"/>
      <name val="Arial"/>
      <charset val="134"/>
    </font>
    <font>
      <sz val="16"/>
      <color indexed="8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9" fillId="23" borderId="3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11" fillId="0" borderId="0"/>
    <xf numFmtId="41" fontId="27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5" borderId="30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4" borderId="29" applyNumberFormat="0" applyAlignment="0" applyProtection="0">
      <alignment vertical="center"/>
    </xf>
    <xf numFmtId="0" fontId="40" fillId="14" borderId="33" applyNumberFormat="0" applyAlignment="0" applyProtection="0">
      <alignment vertical="center"/>
    </xf>
    <xf numFmtId="0" fontId="29" fillId="9" borderId="27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1" fillId="0" borderId="0"/>
    <xf numFmtId="0" fontId="23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1" fillId="0" borderId="0" xfId="58" applyFill="1"/>
    <xf numFmtId="0" fontId="2" fillId="0" borderId="0" xfId="58" applyNumberFormat="1" applyFont="1" applyFill="1" applyBorder="1" applyAlignment="1" applyProtection="1"/>
    <xf numFmtId="0" fontId="3" fillId="0" borderId="0" xfId="58" applyNumberFormat="1" applyFont="1" applyFill="1" applyBorder="1" applyAlignment="1" applyProtection="1">
      <alignment horizontal="center" vertical="center"/>
    </xf>
    <xf numFmtId="0" fontId="4" fillId="0" borderId="0" xfId="58" applyNumberFormat="1" applyFont="1" applyFill="1" applyBorder="1" applyAlignment="1" applyProtection="1">
      <alignment horizontal="left" vertical="center"/>
    </xf>
    <xf numFmtId="0" fontId="4" fillId="0" borderId="0" xfId="58" applyNumberFormat="1" applyFont="1" applyFill="1" applyBorder="1" applyAlignment="1" applyProtection="1"/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2" xfId="58" applyNumberFormat="1" applyFont="1" applyFill="1" applyBorder="1" applyAlignment="1" applyProtection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4" fillId="0" borderId="3" xfId="58" applyNumberFormat="1" applyFont="1" applyFill="1" applyBorder="1" applyAlignment="1" applyProtection="1">
      <alignment horizontal="center" vertical="center" wrapText="1"/>
    </xf>
    <xf numFmtId="0" fontId="4" fillId="0" borderId="4" xfId="58" applyNumberFormat="1" applyFont="1" applyFill="1" applyBorder="1" applyAlignment="1" applyProtection="1">
      <alignment horizontal="center" vertical="center" wrapText="1"/>
    </xf>
    <xf numFmtId="0" fontId="2" fillId="0" borderId="1" xfId="58" applyNumberFormat="1" applyFont="1" applyFill="1" applyBorder="1" applyAlignment="1" applyProtection="1">
      <alignment horizontal="left" vertical="center" wrapText="1"/>
    </xf>
    <xf numFmtId="49" fontId="2" fillId="0" borderId="1" xfId="58" applyNumberFormat="1" applyFont="1" applyFill="1" applyBorder="1" applyAlignment="1" applyProtection="1">
      <alignment horizontal="center" vertical="center"/>
    </xf>
    <xf numFmtId="177" fontId="2" fillId="0" borderId="1" xfId="58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</xf>
    <xf numFmtId="177" fontId="2" fillId="0" borderId="1" xfId="58" applyNumberFormat="1" applyFont="1" applyFill="1" applyBorder="1" applyAlignment="1" applyProtection="1">
      <alignment horizontal="right" vertical="center"/>
    </xf>
    <xf numFmtId="0" fontId="1" fillId="0" borderId="1" xfId="58" applyFill="1" applyBorder="1"/>
    <xf numFmtId="0" fontId="1" fillId="0" borderId="5" xfId="58" applyFill="1" applyBorder="1"/>
    <xf numFmtId="0" fontId="1" fillId="0" borderId="6" xfId="58" applyFont="1" applyFill="1" applyBorder="1" applyAlignment="1">
      <alignment horizontal="center"/>
    </xf>
    <xf numFmtId="0" fontId="1" fillId="0" borderId="6" xfId="58" applyFill="1" applyBorder="1" applyAlignment="1">
      <alignment horizontal="center"/>
    </xf>
    <xf numFmtId="0" fontId="5" fillId="0" borderId="0" xfId="58" applyFont="1" applyFill="1" applyAlignment="1">
      <alignment vertical="center" wrapText="1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2" fillId="0" borderId="0" xfId="58" applyNumberFormat="1" applyFont="1" applyFill="1" applyBorder="1" applyAlignment="1" applyProtection="1">
      <alignment horizontal="right"/>
    </xf>
    <xf numFmtId="0" fontId="6" fillId="0" borderId="7" xfId="58" applyFont="1" applyFill="1" applyBorder="1" applyAlignment="1">
      <alignment horizontal="center" vertical="center"/>
    </xf>
    <xf numFmtId="0" fontId="6" fillId="0" borderId="6" xfId="58" applyFont="1" applyFill="1" applyBorder="1" applyAlignment="1">
      <alignment horizontal="center" vertical="center"/>
    </xf>
    <xf numFmtId="0" fontId="6" fillId="0" borderId="8" xfId="58" applyFont="1" applyFill="1" applyBorder="1" applyAlignment="1">
      <alignment horizontal="center" vertical="center"/>
    </xf>
    <xf numFmtId="0" fontId="6" fillId="0" borderId="9" xfId="58" applyFont="1" applyFill="1" applyBorder="1" applyAlignment="1">
      <alignment horizontal="center" vertical="center"/>
    </xf>
    <xf numFmtId="0" fontId="6" fillId="0" borderId="10" xfId="58" applyFont="1" applyFill="1" applyBorder="1" applyAlignment="1">
      <alignment horizontal="center" vertical="center"/>
    </xf>
    <xf numFmtId="0" fontId="6" fillId="0" borderId="11" xfId="58" applyFont="1" applyFill="1" applyBorder="1" applyAlignment="1">
      <alignment horizontal="center" vertical="center"/>
    </xf>
    <xf numFmtId="0" fontId="4" fillId="0" borderId="12" xfId="58" applyNumberFormat="1" applyFont="1" applyFill="1" applyBorder="1" applyAlignment="1" applyProtection="1">
      <alignment horizontal="center" vertical="center" wrapText="1"/>
    </xf>
    <xf numFmtId="0" fontId="4" fillId="0" borderId="13" xfId="58" applyNumberFormat="1" applyFont="1" applyFill="1" applyBorder="1" applyAlignment="1" applyProtection="1">
      <alignment horizontal="center" vertical="center" wrapText="1"/>
    </xf>
    <xf numFmtId="0" fontId="1" fillId="0" borderId="0" xfId="58" applyFill="1" applyAlignment="1">
      <alignment vertical="center"/>
    </xf>
    <xf numFmtId="0" fontId="7" fillId="0" borderId="1" xfId="45" applyFont="1" applyFill="1" applyBorder="1" applyAlignment="1">
      <alignment horizontal="center" vertical="center" wrapText="1"/>
    </xf>
    <xf numFmtId="0" fontId="7" fillId="0" borderId="1" xfId="45" applyFont="1" applyFill="1" applyBorder="1" applyAlignment="1">
      <alignment horizontal="left" vertical="center" wrapText="1" indent="1"/>
    </xf>
    <xf numFmtId="0" fontId="1" fillId="0" borderId="6" xfId="58" applyFont="1" applyFill="1" applyBorder="1" applyAlignment="1">
      <alignment horizontal="center" vertical="center"/>
    </xf>
    <xf numFmtId="0" fontId="1" fillId="0" borderId="6" xfId="58" applyFill="1" applyBorder="1" applyAlignment="1">
      <alignment horizontal="center" vertical="center"/>
    </xf>
    <xf numFmtId="0" fontId="1" fillId="0" borderId="1" xfId="0" applyFont="1" applyBorder="1"/>
    <xf numFmtId="49" fontId="0" fillId="0" borderId="1" xfId="55" applyNumberFormat="1" applyBorder="1" applyAlignment="1">
      <alignment horizontal="left" vertical="center" wrapText="1"/>
    </xf>
    <xf numFmtId="0" fontId="2" fillId="0" borderId="1" xfId="45" applyFont="1" applyFill="1" applyBorder="1" applyAlignment="1">
      <alignment horizontal="center" vertical="center" wrapText="1"/>
    </xf>
    <xf numFmtId="0" fontId="7" fillId="0" borderId="0" xfId="41" applyNumberFormat="1" applyFont="1" applyFill="1" applyBorder="1" applyAlignment="1">
      <alignment vertical="center"/>
    </xf>
    <xf numFmtId="0" fontId="4" fillId="0" borderId="0" xfId="57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5" xfId="57" applyFont="1" applyFill="1" applyBorder="1" applyAlignment="1">
      <alignment horizontal="left" vertical="center" wrapText="1"/>
    </xf>
    <xf numFmtId="0" fontId="4" fillId="0" borderId="14" xfId="57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top" wrapText="1"/>
    </xf>
    <xf numFmtId="49" fontId="0" fillId="0" borderId="14" xfId="0" applyNumberFormat="1" applyFont="1" applyBorder="1" applyAlignment="1">
      <alignment horizontal="left" vertical="top" wrapText="1"/>
    </xf>
    <xf numFmtId="0" fontId="4" fillId="0" borderId="2" xfId="57" applyFont="1" applyFill="1" applyBorder="1" applyAlignment="1">
      <alignment horizontal="center" vertical="center" wrapText="1"/>
    </xf>
    <xf numFmtId="0" fontId="4" fillId="0" borderId="3" xfId="57" applyFont="1" applyFill="1" applyBorder="1" applyAlignment="1">
      <alignment horizontal="center" vertical="center" wrapText="1"/>
    </xf>
    <xf numFmtId="0" fontId="4" fillId="0" borderId="4" xfId="57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 wrapText="1"/>
    </xf>
    <xf numFmtId="49" fontId="4" fillId="0" borderId="1" xfId="57" applyNumberFormat="1" applyFont="1" applyFill="1" applyBorder="1" applyAlignment="1">
      <alignment horizontal="right" vertical="center" wrapText="1"/>
    </xf>
    <xf numFmtId="0" fontId="2" fillId="0" borderId="5" xfId="57" applyFont="1" applyFill="1" applyBorder="1" applyAlignment="1">
      <alignment horizontal="left" vertical="center" wrapText="1"/>
    </xf>
    <xf numFmtId="0" fontId="2" fillId="0" borderId="14" xfId="57" applyFont="1" applyFill="1" applyBorder="1" applyAlignment="1">
      <alignment horizontal="left" vertical="center" wrapText="1"/>
    </xf>
    <xf numFmtId="0" fontId="4" fillId="0" borderId="5" xfId="57" applyFont="1" applyFill="1" applyBorder="1" applyAlignment="1">
      <alignment horizontal="center" vertical="center" wrapText="1"/>
    </xf>
    <xf numFmtId="0" fontId="4" fillId="0" borderId="14" xfId="57" applyFont="1" applyFill="1" applyBorder="1" applyAlignment="1">
      <alignment horizontal="center" vertical="center" wrapText="1"/>
    </xf>
    <xf numFmtId="0" fontId="7" fillId="0" borderId="1" xfId="41" applyNumberFormat="1" applyFont="1" applyFill="1" applyBorder="1" applyAlignment="1">
      <alignment horizontal="center" vertical="center"/>
    </xf>
    <xf numFmtId="0" fontId="7" fillId="0" borderId="7" xfId="41" applyNumberFormat="1" applyFont="1" applyFill="1" applyBorder="1" applyAlignment="1">
      <alignment horizontal="center" vertical="center"/>
    </xf>
    <xf numFmtId="0" fontId="7" fillId="0" borderId="6" xfId="41" applyNumberFormat="1" applyFont="1" applyFill="1" applyBorder="1" applyAlignment="1">
      <alignment horizontal="center" vertical="center"/>
    </xf>
    <xf numFmtId="0" fontId="7" fillId="0" borderId="9" xfId="41" applyNumberFormat="1" applyFont="1" applyFill="1" applyBorder="1" applyAlignment="1">
      <alignment horizontal="center" vertical="center"/>
    </xf>
    <xf numFmtId="0" fontId="7" fillId="0" borderId="10" xfId="41" applyNumberFormat="1" applyFont="1" applyFill="1" applyBorder="1" applyAlignment="1">
      <alignment horizontal="center" vertical="center"/>
    </xf>
    <xf numFmtId="49" fontId="7" fillId="0" borderId="1" xfId="41" applyNumberFormat="1" applyFont="1" applyBorder="1" applyAlignment="1">
      <alignment horizontal="left" vertical="center" wrapText="1"/>
    </xf>
    <xf numFmtId="49" fontId="7" fillId="0" borderId="5" xfId="41" applyNumberFormat="1" applyFont="1" applyBorder="1" applyAlignment="1">
      <alignment horizontal="left" vertical="center"/>
    </xf>
    <xf numFmtId="49" fontId="7" fillId="0" borderId="15" xfId="41" applyNumberFormat="1" applyFont="1" applyBorder="1" applyAlignment="1">
      <alignment horizontal="left" vertical="center"/>
    </xf>
    <xf numFmtId="49" fontId="7" fillId="0" borderId="14" xfId="41" applyNumberFormat="1" applyFont="1" applyBorder="1" applyAlignment="1">
      <alignment horizontal="left" vertical="center"/>
    </xf>
    <xf numFmtId="0" fontId="4" fillId="0" borderId="15" xfId="57" applyFont="1" applyFill="1" applyBorder="1" applyAlignment="1">
      <alignment horizontal="left" vertical="center" wrapText="1"/>
    </xf>
    <xf numFmtId="49" fontId="0" fillId="0" borderId="15" xfId="0" applyNumberFormat="1" applyFont="1" applyBorder="1" applyAlignment="1">
      <alignment horizontal="left" vertical="top" wrapText="1"/>
    </xf>
    <xf numFmtId="0" fontId="2" fillId="0" borderId="15" xfId="57" applyFont="1" applyFill="1" applyBorder="1" applyAlignment="1">
      <alignment horizontal="left" vertical="center" wrapText="1"/>
    </xf>
    <xf numFmtId="0" fontId="4" fillId="0" borderId="15" xfId="57" applyFont="1" applyFill="1" applyBorder="1" applyAlignment="1">
      <alignment horizontal="center" vertical="center" wrapText="1"/>
    </xf>
    <xf numFmtId="0" fontId="7" fillId="0" borderId="8" xfId="41" applyNumberFormat="1" applyFont="1" applyFill="1" applyBorder="1" applyAlignment="1">
      <alignment horizontal="center" vertical="center"/>
    </xf>
    <xf numFmtId="0" fontId="7" fillId="0" borderId="11" xfId="4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1" fillId="0" borderId="0" xfId="58" applyFont="1" applyFill="1" applyAlignment="1">
      <alignment vertical="center"/>
    </xf>
    <xf numFmtId="49" fontId="1" fillId="0" borderId="0" xfId="58" applyNumberFormat="1" applyFill="1"/>
    <xf numFmtId="49" fontId="1" fillId="0" borderId="0" xfId="58" applyNumberFormat="1" applyFill="1" applyAlignment="1">
      <alignment horizontal="center"/>
    </xf>
    <xf numFmtId="0" fontId="4" fillId="0" borderId="5" xfId="58" applyNumberFormat="1" applyFont="1" applyFill="1" applyBorder="1" applyAlignment="1" applyProtection="1">
      <alignment horizontal="center" vertical="center"/>
    </xf>
    <xf numFmtId="0" fontId="4" fillId="0" borderId="14" xfId="58" applyNumberFormat="1" applyFont="1" applyFill="1" applyBorder="1" applyAlignment="1" applyProtection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5" xfId="58" applyNumberFormat="1" applyFont="1" applyFill="1" applyBorder="1" applyAlignment="1" applyProtection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49" fontId="12" fillId="0" borderId="1" xfId="47" applyNumberFormat="1" applyFont="1" applyFill="1" applyBorder="1" applyAlignment="1">
      <alignment horizontal="center" vertical="center"/>
    </xf>
    <xf numFmtId="49" fontId="6" fillId="0" borderId="1" xfId="47" applyNumberFormat="1" applyFont="1" applyFill="1" applyBorder="1" applyAlignment="1">
      <alignment horizontal="center" vertical="center"/>
    </xf>
    <xf numFmtId="49" fontId="12" fillId="0" borderId="1" xfId="47" applyNumberFormat="1" applyFont="1" applyFill="1" applyBorder="1" applyAlignment="1">
      <alignment vertical="center"/>
    </xf>
    <xf numFmtId="0" fontId="6" fillId="0" borderId="1" xfId="58" applyFont="1" applyFill="1" applyBorder="1"/>
    <xf numFmtId="0" fontId="11" fillId="0" borderId="1" xfId="5" applyFill="1" applyBorder="1"/>
    <xf numFmtId="49" fontId="6" fillId="0" borderId="1" xfId="47" applyNumberFormat="1" applyFont="1" applyFill="1" applyBorder="1" applyAlignment="1">
      <alignment vertical="center"/>
    </xf>
    <xf numFmtId="49" fontId="6" fillId="0" borderId="1" xfId="58" applyNumberFormat="1" applyFont="1" applyFill="1" applyBorder="1"/>
    <xf numFmtId="49" fontId="6" fillId="0" borderId="1" xfId="58" applyNumberFormat="1" applyFont="1" applyFill="1" applyBorder="1" applyAlignment="1">
      <alignment horizontal="center"/>
    </xf>
    <xf numFmtId="0" fontId="13" fillId="0" borderId="1" xfId="58" applyNumberFormat="1" applyFont="1" applyFill="1" applyBorder="1" applyAlignment="1" applyProtection="1">
      <alignment horizontal="center" vertical="center"/>
    </xf>
    <xf numFmtId="49" fontId="12" fillId="0" borderId="1" xfId="58" applyNumberFormat="1" applyFont="1" applyFill="1" applyBorder="1"/>
    <xf numFmtId="49" fontId="12" fillId="0" borderId="1" xfId="58" applyNumberFormat="1" applyFont="1" applyFill="1" applyBorder="1" applyAlignment="1">
      <alignment horizontal="center"/>
    </xf>
    <xf numFmtId="0" fontId="0" fillId="0" borderId="0" xfId="55" applyFill="1"/>
    <xf numFmtId="0" fontId="2" fillId="0" borderId="0" xfId="55" applyFont="1" applyFill="1" applyAlignment="1" applyProtection="1">
      <alignment horizontal="right" vertical="center" wrapText="1" readingOrder="1"/>
      <protection locked="0"/>
    </xf>
    <xf numFmtId="0" fontId="3" fillId="0" borderId="0" xfId="55" applyFont="1" applyFill="1" applyAlignment="1" applyProtection="1">
      <alignment horizontal="center" vertical="center" wrapText="1" readingOrder="1"/>
      <protection locked="0"/>
    </xf>
    <xf numFmtId="0" fontId="8" fillId="0" borderId="0" xfId="55" applyFont="1" applyFill="1" applyAlignment="1">
      <alignment horizontal="center" vertical="center" wrapText="1" readingOrder="1"/>
    </xf>
    <xf numFmtId="0" fontId="0" fillId="0" borderId="0" xfId="55" applyFont="1" applyFill="1" applyBorder="1" applyAlignment="1">
      <alignment horizontal="left"/>
    </xf>
    <xf numFmtId="0" fontId="1" fillId="0" borderId="0" xfId="55" applyFont="1" applyFill="1" applyAlignment="1">
      <alignment horizontal="right"/>
    </xf>
    <xf numFmtId="0" fontId="4" fillId="0" borderId="5" xfId="55" applyFont="1" applyFill="1" applyBorder="1" applyAlignment="1" applyProtection="1">
      <alignment horizontal="center" vertical="center" wrapText="1" readingOrder="1"/>
      <protection locked="0"/>
    </xf>
    <xf numFmtId="0" fontId="4" fillId="0" borderId="14" xfId="55" applyFont="1" applyFill="1" applyBorder="1" applyAlignment="1" applyProtection="1">
      <alignment horizontal="center" vertical="center" wrapText="1" readingOrder="1"/>
      <protection locked="0"/>
    </xf>
    <xf numFmtId="0" fontId="4" fillId="0" borderId="15" xfId="55" applyFont="1" applyFill="1" applyBorder="1" applyAlignment="1" applyProtection="1">
      <alignment horizontal="center" vertical="center" wrapText="1" readingOrder="1"/>
      <protection locked="0"/>
    </xf>
    <xf numFmtId="0" fontId="4" fillId="0" borderId="2" xfId="55" applyFont="1" applyFill="1" applyBorder="1" applyAlignment="1" applyProtection="1">
      <alignment horizontal="center" vertical="center" wrapText="1" readingOrder="1"/>
      <protection locked="0"/>
    </xf>
    <xf numFmtId="0" fontId="4" fillId="0" borderId="1" xfId="55" applyFont="1" applyFill="1" applyBorder="1" applyAlignment="1" applyProtection="1">
      <alignment horizontal="center" vertical="center" wrapText="1" readingOrder="1"/>
      <protection locked="0"/>
    </xf>
    <xf numFmtId="0" fontId="0" fillId="0" borderId="1" xfId="55" applyFill="1" applyBorder="1" applyAlignment="1" applyProtection="1">
      <alignment horizontal="center" vertical="top" wrapText="1"/>
      <protection locked="0"/>
    </xf>
    <xf numFmtId="0" fontId="4" fillId="0" borderId="4" xfId="55" applyFont="1" applyFill="1" applyBorder="1" applyAlignment="1" applyProtection="1">
      <alignment horizontal="center" vertical="center" wrapText="1" readingOrder="1"/>
      <protection locked="0"/>
    </xf>
    <xf numFmtId="0" fontId="2" fillId="0" borderId="1" xfId="55" applyFont="1" applyFill="1" applyBorder="1" applyAlignment="1" applyProtection="1">
      <alignment horizontal="center" vertical="center" wrapText="1" readingOrder="1"/>
      <protection locked="0"/>
    </xf>
    <xf numFmtId="0" fontId="14" fillId="0" borderId="1" xfId="55" applyFont="1" applyFill="1" applyBorder="1" applyAlignment="1" applyProtection="1">
      <alignment horizontal="center" vertical="center" wrapText="1" readingOrder="1"/>
      <protection locked="0"/>
    </xf>
    <xf numFmtId="0" fontId="14" fillId="0" borderId="1" xfId="55" applyFont="1" applyFill="1" applyBorder="1" applyAlignment="1" applyProtection="1">
      <alignment horizontal="right" vertical="center" wrapText="1" readingOrder="1"/>
      <protection locked="0"/>
    </xf>
    <xf numFmtId="0" fontId="0" fillId="0" borderId="1" xfId="55" applyFill="1" applyBorder="1"/>
    <xf numFmtId="0" fontId="1" fillId="0" borderId="0" xfId="55" applyFont="1" applyFill="1"/>
    <xf numFmtId="0" fontId="1" fillId="0" borderId="0" xfId="5" applyFont="1" applyFill="1"/>
    <xf numFmtId="0" fontId="11" fillId="0" borderId="0" xfId="5" applyFill="1" applyAlignment="1">
      <alignment horizontal="center"/>
    </xf>
    <xf numFmtId="0" fontId="11" fillId="0" borderId="0" xfId="5" applyFill="1" applyAlignment="1">
      <alignment horizontal="center" wrapText="1"/>
    </xf>
    <xf numFmtId="0" fontId="11" fillId="0" borderId="0" xfId="5" applyFill="1" applyAlignment="1">
      <alignment wrapText="1"/>
    </xf>
    <xf numFmtId="0" fontId="11" fillId="0" borderId="0" xfId="5" applyFill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8" fillId="0" borderId="0" xfId="5" applyFont="1" applyFill="1" applyAlignment="1">
      <alignment horizontal="center" vertical="center" wrapText="1"/>
    </xf>
    <xf numFmtId="0" fontId="1" fillId="0" borderId="10" xfId="5" applyFont="1" applyFill="1" applyBorder="1" applyAlignment="1">
      <alignment horizontal="left" wrapText="1"/>
    </xf>
    <xf numFmtId="0" fontId="15" fillId="0" borderId="7" xfId="5" applyFont="1" applyFill="1" applyBorder="1" applyAlignment="1">
      <alignment horizontal="center" vertical="center" wrapText="1"/>
    </xf>
    <xf numFmtId="0" fontId="15" fillId="0" borderId="8" xfId="5" applyFont="1" applyFill="1" applyBorder="1" applyAlignment="1">
      <alignment horizontal="center" vertical="center" wrapText="1"/>
    </xf>
    <xf numFmtId="0" fontId="15" fillId="0" borderId="9" xfId="5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4" fillId="0" borderId="2" xfId="58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58" applyNumberFormat="1" applyFont="1" applyFill="1" applyBorder="1" applyAlignment="1" applyProtection="1">
      <alignment horizontal="center" vertical="center"/>
    </xf>
    <xf numFmtId="0" fontId="4" fillId="0" borderId="5" xfId="58" applyNumberFormat="1" applyFont="1" applyFill="1" applyBorder="1" applyAlignment="1" applyProtection="1">
      <alignment horizontal="center" vertical="center" wrapText="1"/>
    </xf>
    <xf numFmtId="0" fontId="4" fillId="0" borderId="14" xfId="58" applyNumberFormat="1" applyFont="1" applyFill="1" applyBorder="1" applyAlignment="1" applyProtection="1">
      <alignment horizontal="center" vertical="center" wrapText="1"/>
    </xf>
    <xf numFmtId="0" fontId="15" fillId="0" borderId="4" xfId="5" applyFont="1" applyFill="1" applyBorder="1" applyAlignment="1">
      <alignment horizontal="center" vertical="center" wrapText="1"/>
    </xf>
    <xf numFmtId="0" fontId="4" fillId="0" borderId="4" xfId="58" applyNumberFormat="1" applyFont="1" applyFill="1" applyBorder="1" applyAlignment="1" applyProtection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5" fillId="0" borderId="5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5" fillId="0" borderId="15" xfId="5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2" fillId="0" borderId="5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  <xf numFmtId="0" fontId="6" fillId="0" borderId="1" xfId="5" applyFont="1" applyFill="1" applyBorder="1" applyAlignment="1">
      <alignment vertical="center"/>
    </xf>
    <xf numFmtId="0" fontId="12" fillId="0" borderId="1" xfId="5" applyFont="1" applyFill="1" applyBorder="1" applyAlignment="1">
      <alignment vertical="center"/>
    </xf>
    <xf numFmtId="0" fontId="4" fillId="0" borderId="15" xfId="58" applyNumberFormat="1" applyFont="1" applyFill="1" applyBorder="1" applyAlignment="1" applyProtection="1">
      <alignment horizontal="center" vertical="center" wrapText="1"/>
    </xf>
    <xf numFmtId="0" fontId="1" fillId="0" borderId="0" xfId="5" applyFont="1" applyFill="1" applyAlignment="1">
      <alignment horizontal="right" wrapText="1"/>
    </xf>
    <xf numFmtId="0" fontId="16" fillId="0" borderId="1" xfId="53" applyFont="1" applyFill="1" applyBorder="1" applyAlignment="1" applyProtection="1">
      <alignment vertical="center"/>
      <protection locked="0"/>
    </xf>
    <xf numFmtId="49" fontId="16" fillId="0" borderId="1" xfId="53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/>
    <xf numFmtId="0" fontId="17" fillId="0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8" xfId="0" applyNumberFormat="1" applyFont="1" applyFill="1" applyBorder="1" applyAlignment="1" applyProtection="1">
      <alignment vertical="top" wrapText="1"/>
      <protection locked="0"/>
    </xf>
    <xf numFmtId="0" fontId="0" fillId="0" borderId="19" xfId="0" applyNumberFormat="1" applyFont="1" applyFill="1" applyBorder="1" applyAlignment="1" applyProtection="1">
      <alignment vertical="top" wrapText="1"/>
      <protection locked="0"/>
    </xf>
    <xf numFmtId="0" fontId="0" fillId="0" borderId="20" xfId="0" applyNumberFormat="1" applyFont="1" applyFill="1" applyBorder="1" applyAlignment="1" applyProtection="1">
      <alignment vertical="top" wrapText="1"/>
      <protection locked="0"/>
    </xf>
    <xf numFmtId="0" fontId="0" fillId="0" borderId="21" xfId="0" applyNumberFormat="1" applyFont="1" applyFill="1" applyBorder="1" applyAlignment="1" applyProtection="1">
      <alignment vertical="top" wrapText="1"/>
      <protection locked="0"/>
    </xf>
    <xf numFmtId="0" fontId="0" fillId="0" borderId="12" xfId="0" applyNumberFormat="1" applyFont="1" applyFill="1" applyBorder="1" applyAlignment="1" applyProtection="1">
      <alignment vertical="top" wrapText="1"/>
      <protection locked="0"/>
    </xf>
    <xf numFmtId="0" fontId="0" fillId="0" borderId="13" xfId="0" applyNumberFormat="1" applyFont="1" applyFill="1" applyBorder="1" applyAlignment="1" applyProtection="1">
      <alignment vertical="top" wrapText="1"/>
      <protection locked="0"/>
    </xf>
    <xf numFmtId="0" fontId="4" fillId="2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22" xfId="0" applyNumberFormat="1" applyFont="1" applyFill="1" applyBorder="1" applyAlignment="1" applyProtection="1">
      <alignment vertical="top" wrapText="1"/>
      <protection locked="0"/>
    </xf>
    <xf numFmtId="0" fontId="0" fillId="0" borderId="23" xfId="0" applyNumberFormat="1" applyFont="1" applyFill="1" applyBorder="1" applyAlignment="1" applyProtection="1">
      <alignment vertical="top" wrapText="1"/>
      <protection locked="0"/>
    </xf>
    <xf numFmtId="0" fontId="0" fillId="0" borderId="24" xfId="0" applyNumberFormat="1" applyFont="1" applyFill="1" applyBorder="1" applyAlignment="1" applyProtection="1">
      <alignment vertical="top" wrapText="1"/>
      <protection locked="0"/>
    </xf>
    <xf numFmtId="0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25" xfId="0" applyNumberFormat="1" applyFont="1" applyFill="1" applyBorder="1" applyAlignment="1" applyProtection="1">
      <alignment vertical="top" wrapText="1"/>
      <protection locked="0"/>
    </xf>
    <xf numFmtId="0" fontId="0" fillId="0" borderId="26" xfId="0" applyNumberFormat="1" applyFont="1" applyFill="1" applyBorder="1" applyAlignment="1" applyProtection="1">
      <alignment vertical="top" wrapText="1"/>
      <protection locked="0"/>
    </xf>
    <xf numFmtId="0" fontId="0" fillId="2" borderId="26" xfId="0" applyNumberFormat="1" applyFont="1" applyFill="1" applyBorder="1" applyAlignment="1" applyProtection="1">
      <alignment vertical="top" wrapText="1"/>
      <protection locked="0"/>
    </xf>
    <xf numFmtId="0" fontId="14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17" xfId="0" applyNumberFormat="1" applyFont="1" applyFill="1" applyBorder="1" applyAlignment="1" applyProtection="1">
      <alignment vertical="center" wrapText="1" readingOrder="1"/>
      <protection locked="0"/>
    </xf>
    <xf numFmtId="178" fontId="14" fillId="0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0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0" borderId="0" xfId="58" applyFont="1" applyFill="1" applyAlignment="1">
      <alignment vertical="center"/>
    </xf>
    <xf numFmtId="0" fontId="2" fillId="0" borderId="0" xfId="58" applyNumberFormat="1" applyFont="1" applyFill="1" applyBorder="1" applyAlignment="1" applyProtection="1">
      <alignment vertical="center"/>
    </xf>
    <xf numFmtId="0" fontId="7" fillId="0" borderId="0" xfId="58" applyNumberFormat="1" applyFont="1" applyFill="1" applyBorder="1" applyAlignment="1" applyProtection="1">
      <alignment horizontal="left" vertical="center"/>
    </xf>
    <xf numFmtId="0" fontId="19" fillId="0" borderId="0" xfId="58" applyNumberFormat="1" applyFont="1" applyFill="1" applyBorder="1" applyAlignment="1" applyProtection="1">
      <alignment horizontal="center" vertical="center"/>
    </xf>
    <xf numFmtId="0" fontId="7" fillId="0" borderId="0" xfId="58" applyNumberFormat="1" applyFont="1" applyFill="1" applyBorder="1" applyAlignment="1" applyProtection="1">
      <alignment horizontal="right"/>
    </xf>
    <xf numFmtId="0" fontId="7" fillId="0" borderId="1" xfId="58" applyNumberFormat="1" applyFont="1" applyFill="1" applyBorder="1" applyAlignment="1" applyProtection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 wrapText="1"/>
    </xf>
    <xf numFmtId="0" fontId="7" fillId="0" borderId="1" xfId="58" applyNumberFormat="1" applyFont="1" applyFill="1" applyBorder="1" applyAlignment="1" applyProtection="1">
      <alignment vertical="center"/>
    </xf>
    <xf numFmtId="179" fontId="7" fillId="0" borderId="1" xfId="58" applyNumberFormat="1" applyFont="1" applyFill="1" applyBorder="1" applyAlignment="1" applyProtection="1">
      <alignment horizontal="right" vertical="center"/>
    </xf>
    <xf numFmtId="0" fontId="7" fillId="0" borderId="1" xfId="58" applyFont="1" applyFill="1" applyBorder="1" applyAlignment="1">
      <alignment vertical="center"/>
    </xf>
    <xf numFmtId="0" fontId="7" fillId="0" borderId="1" xfId="58" applyNumberFormat="1" applyFont="1" applyFill="1" applyBorder="1" applyAlignment="1" applyProtection="1">
      <alignment horizontal="left" vertical="center"/>
    </xf>
    <xf numFmtId="0" fontId="11" fillId="0" borderId="1" xfId="58" applyFont="1" applyFill="1" applyBorder="1" applyAlignment="1">
      <alignment vertical="center"/>
    </xf>
    <xf numFmtId="0" fontId="7" fillId="0" borderId="1" xfId="58" applyNumberFormat="1" applyFont="1" applyFill="1" applyBorder="1" applyAlignment="1" applyProtection="1">
      <alignment horizontal="right" vertical="center"/>
    </xf>
    <xf numFmtId="0" fontId="19" fillId="0" borderId="1" xfId="58" applyNumberFormat="1" applyFont="1" applyFill="1" applyBorder="1" applyAlignment="1" applyProtection="1">
      <alignment horizontal="center" vertical="center"/>
    </xf>
    <xf numFmtId="177" fontId="19" fillId="0" borderId="1" xfId="58" applyNumberFormat="1" applyFont="1" applyFill="1" applyBorder="1" applyAlignment="1" applyProtection="1">
      <alignment horizontal="right" vertical="center"/>
    </xf>
    <xf numFmtId="177" fontId="19" fillId="0" borderId="0" xfId="58" applyNumberFormat="1" applyFont="1" applyFill="1" applyBorder="1" applyAlignment="1" applyProtection="1">
      <alignment horizontal="right" vertical="center"/>
    </xf>
    <xf numFmtId="0" fontId="15" fillId="0" borderId="0" xfId="58" applyFont="1" applyFill="1" applyAlignment="1">
      <alignment horizontal="left" vertical="center" wrapText="1"/>
    </xf>
    <xf numFmtId="0" fontId="1" fillId="0" borderId="0" xfId="0" applyFont="1" applyFill="1" applyBorder="1" applyAlignment="1"/>
    <xf numFmtId="0" fontId="1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179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vertical="center"/>
    </xf>
    <xf numFmtId="177" fontId="19" fillId="0" borderId="1" xfId="0" applyNumberFormat="1" applyFont="1" applyFill="1" applyBorder="1" applyAlignment="1" applyProtection="1">
      <alignment horizontal="right" vertical="center"/>
    </xf>
    <xf numFmtId="0" fontId="11" fillId="0" borderId="0" xfId="58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/>
    <xf numFmtId="0" fontId="11" fillId="0" borderId="1" xfId="0" applyFont="1" applyFill="1" applyBorder="1" applyAlignment="1"/>
    <xf numFmtId="0" fontId="19" fillId="0" borderId="1" xfId="0" applyNumberFormat="1" applyFont="1" applyFill="1" applyBorder="1" applyAlignment="1" applyProtection="1">
      <alignment horizontal="center" vertical="center"/>
    </xf>
    <xf numFmtId="0" fontId="21" fillId="0" borderId="0" xfId="0" applyFont="1" applyFill="1"/>
    <xf numFmtId="0" fontId="22" fillId="0" borderId="0" xfId="58" applyNumberFormat="1" applyFont="1" applyFill="1" applyBorder="1" applyAlignment="1" applyProtection="1"/>
    <xf numFmtId="0" fontId="3" fillId="0" borderId="0" xfId="58" applyNumberFormat="1" applyFont="1" applyFill="1" applyBorder="1" applyAlignment="1" applyProtection="1">
      <alignment horizontal="center" vertical="top"/>
    </xf>
    <xf numFmtId="0" fontId="11" fillId="0" borderId="1" xfId="58" applyFont="1" applyFill="1" applyBorder="1"/>
    <xf numFmtId="179" fontId="7" fillId="0" borderId="5" xfId="58" applyNumberFormat="1" applyFont="1" applyFill="1" applyBorder="1" applyAlignment="1" applyProtection="1">
      <alignment horizontal="right" vertical="center"/>
    </xf>
    <xf numFmtId="0" fontId="7" fillId="0" borderId="5" xfId="58" applyNumberFormat="1" applyFont="1" applyFill="1" applyBorder="1" applyAlignment="1" applyProtection="1">
      <alignment horizontal="right"/>
    </xf>
    <xf numFmtId="0" fontId="19" fillId="0" borderId="26" xfId="58" applyNumberFormat="1" applyFont="1" applyFill="1" applyBorder="1" applyAlignment="1" applyProtection="1">
      <alignment horizontal="center" vertical="center"/>
    </xf>
    <xf numFmtId="177" fontId="19" fillId="0" borderId="22" xfId="58" applyNumberFormat="1" applyFont="1" applyFill="1" applyBorder="1" applyAlignment="1" applyProtection="1">
      <alignment horizontal="right" vertical="center"/>
    </xf>
    <xf numFmtId="0" fontId="5" fillId="0" borderId="0" xfId="58" applyFont="1" applyFill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常规 5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abSelected="1" topLeftCell="A3" workbookViewId="0">
      <selection activeCell="G5" sqref="G5"/>
    </sheetView>
  </sheetViews>
  <sheetFormatPr defaultColWidth="9" defaultRowHeight="14.25" customHeight="1" outlineLevelCol="3"/>
  <cols>
    <col min="1" max="1" width="40.8571428571429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16384" width="9.14285714285714" style="1"/>
  </cols>
  <sheetData>
    <row r="1" ht="27" customHeight="1" spans="1:4">
      <c r="A1" s="224"/>
      <c r="B1" s="2"/>
      <c r="C1" s="2"/>
      <c r="D1" s="23"/>
    </row>
    <row r="2" ht="27" spans="1:4">
      <c r="A2" s="225" t="s">
        <v>0</v>
      </c>
      <c r="B2" s="225"/>
      <c r="C2" s="225"/>
      <c r="D2" s="225"/>
    </row>
    <row r="3" s="214" customFormat="1" ht="19.5" customHeight="1" spans="1:4">
      <c r="A3" s="189" t="s">
        <v>1</v>
      </c>
      <c r="B3" s="190"/>
      <c r="C3" s="190"/>
      <c r="D3" s="191" t="s">
        <v>2</v>
      </c>
    </row>
    <row r="4" s="214" customFormat="1" ht="19.5" customHeight="1" spans="1:4">
      <c r="A4" s="192" t="s">
        <v>3</v>
      </c>
      <c r="B4" s="192"/>
      <c r="C4" s="192" t="s">
        <v>4</v>
      </c>
      <c r="D4" s="192"/>
    </row>
    <row r="5" s="214" customFormat="1" ht="19.5" customHeight="1" spans="1:4">
      <c r="A5" s="192" t="s">
        <v>5</v>
      </c>
      <c r="B5" s="192" t="s">
        <v>6</v>
      </c>
      <c r="C5" s="192" t="s">
        <v>7</v>
      </c>
      <c r="D5" s="192" t="s">
        <v>6</v>
      </c>
    </row>
    <row r="6" s="214" customFormat="1" ht="19.5" customHeight="1" spans="1:4">
      <c r="A6" s="192"/>
      <c r="B6" s="192"/>
      <c r="C6" s="192"/>
      <c r="D6" s="192"/>
    </row>
    <row r="7" s="214" customFormat="1" ht="17.25" customHeight="1" spans="1:4">
      <c r="A7" s="194" t="s">
        <v>8</v>
      </c>
      <c r="B7" s="195">
        <v>189.9</v>
      </c>
      <c r="C7" s="197" t="s">
        <v>9</v>
      </c>
      <c r="D7" s="195">
        <v>3</v>
      </c>
    </row>
    <row r="8" s="214" customFormat="1" ht="17.25" customHeight="1" spans="1:4">
      <c r="A8" s="194" t="s">
        <v>10</v>
      </c>
      <c r="B8" s="195"/>
      <c r="C8" s="197" t="s">
        <v>11</v>
      </c>
      <c r="D8" s="195"/>
    </row>
    <row r="9" s="214" customFormat="1" ht="17.25" customHeight="1" spans="1:4">
      <c r="A9" s="194" t="s">
        <v>12</v>
      </c>
      <c r="B9" s="195"/>
      <c r="C9" s="197" t="s">
        <v>13</v>
      </c>
      <c r="D9" s="195"/>
    </row>
    <row r="10" s="214" customFormat="1" ht="17.25" customHeight="1" spans="1:4">
      <c r="A10" s="194" t="s">
        <v>14</v>
      </c>
      <c r="B10" s="195"/>
      <c r="C10" s="197" t="s">
        <v>15</v>
      </c>
      <c r="D10" s="195"/>
    </row>
    <row r="11" s="214" customFormat="1" ht="17.25" customHeight="1" spans="1:4">
      <c r="A11" s="194" t="s">
        <v>16</v>
      </c>
      <c r="B11" s="195"/>
      <c r="C11" s="197" t="s">
        <v>17</v>
      </c>
      <c r="D11" s="195">
        <v>154.5</v>
      </c>
    </row>
    <row r="12" s="214" customFormat="1" ht="17.25" customHeight="1" spans="1:4">
      <c r="A12" s="194" t="s">
        <v>18</v>
      </c>
      <c r="B12" s="195"/>
      <c r="C12" s="197" t="s">
        <v>19</v>
      </c>
      <c r="D12" s="195"/>
    </row>
    <row r="13" s="214" customFormat="1" ht="17.25" customHeight="1" spans="1:4">
      <c r="A13" s="194" t="s">
        <v>20</v>
      </c>
      <c r="B13" s="195">
        <v>4.65</v>
      </c>
      <c r="C13" s="197" t="s">
        <v>21</v>
      </c>
      <c r="D13" s="195"/>
    </row>
    <row r="14" s="214" customFormat="1" ht="17.25" customHeight="1" spans="1:4">
      <c r="A14" s="226"/>
      <c r="B14" s="195"/>
      <c r="C14" s="197" t="s">
        <v>22</v>
      </c>
      <c r="D14" s="195">
        <v>20.74</v>
      </c>
    </row>
    <row r="15" s="214" customFormat="1" ht="17.25" customHeight="1" spans="1:4">
      <c r="A15" s="226"/>
      <c r="B15" s="195"/>
      <c r="C15" s="197" t="s">
        <v>23</v>
      </c>
      <c r="D15" s="195">
        <v>16.31</v>
      </c>
    </row>
    <row r="16" s="214" customFormat="1" ht="17.25" customHeight="1" spans="1:4">
      <c r="A16" s="226"/>
      <c r="B16" s="195"/>
      <c r="C16" s="197" t="s">
        <v>24</v>
      </c>
      <c r="D16" s="195"/>
    </row>
    <row r="17" s="214" customFormat="1" ht="17.25" customHeight="1" spans="1:4">
      <c r="A17" s="226"/>
      <c r="B17" s="227"/>
      <c r="C17" s="197" t="s">
        <v>25</v>
      </c>
      <c r="D17" s="195"/>
    </row>
    <row r="18" s="214" customFormat="1" ht="17.25" customHeight="1" spans="1:4">
      <c r="A18" s="226"/>
      <c r="B18" s="228"/>
      <c r="C18" s="197" t="s">
        <v>26</v>
      </c>
      <c r="D18" s="195"/>
    </row>
    <row r="19" s="214" customFormat="1" ht="17.25" customHeight="1" spans="1:4">
      <c r="A19" s="226"/>
      <c r="B19" s="228"/>
      <c r="C19" s="197" t="s">
        <v>27</v>
      </c>
      <c r="D19" s="195"/>
    </row>
    <row r="20" s="214" customFormat="1" ht="17.25" customHeight="1" spans="1:4">
      <c r="A20" s="226"/>
      <c r="B20" s="228"/>
      <c r="C20" s="194" t="s">
        <v>28</v>
      </c>
      <c r="D20" s="195"/>
    </row>
    <row r="21" s="214" customFormat="1" ht="17.25" customHeight="1" spans="1:4">
      <c r="A21" s="198"/>
      <c r="B21" s="228"/>
      <c r="C21" s="194" t="s">
        <v>29</v>
      </c>
      <c r="D21" s="195"/>
    </row>
    <row r="22" s="214" customFormat="1" ht="17.25" customHeight="1" spans="1:4">
      <c r="A22" s="197"/>
      <c r="B22" s="228"/>
      <c r="C22" s="194" t="s">
        <v>30</v>
      </c>
      <c r="D22" s="195"/>
    </row>
    <row r="23" s="214" customFormat="1" ht="17.25" customHeight="1" spans="1:4">
      <c r="A23" s="197"/>
      <c r="B23" s="228"/>
      <c r="C23" s="194" t="s">
        <v>31</v>
      </c>
      <c r="D23" s="195"/>
    </row>
    <row r="24" s="214" customFormat="1" ht="17.25" customHeight="1" spans="1:4">
      <c r="A24" s="197"/>
      <c r="B24" s="228"/>
      <c r="C24" s="194" t="s">
        <v>32</v>
      </c>
      <c r="D24" s="195"/>
    </row>
    <row r="25" s="214" customFormat="1" ht="17.25" customHeight="1" spans="1:4">
      <c r="A25" s="197"/>
      <c r="B25" s="228"/>
      <c r="C25" s="194" t="s">
        <v>33</v>
      </c>
      <c r="D25" s="195"/>
    </row>
    <row r="26" s="214" customFormat="1" ht="17.25" customHeight="1" spans="1:4">
      <c r="A26" s="197"/>
      <c r="B26" s="228"/>
      <c r="C26" s="194" t="s">
        <v>34</v>
      </c>
      <c r="D26" s="195"/>
    </row>
    <row r="27" s="214" customFormat="1" ht="17.25" customHeight="1" spans="1:4">
      <c r="A27" s="197"/>
      <c r="B27" s="228"/>
      <c r="C27" s="194" t="s">
        <v>35</v>
      </c>
      <c r="D27" s="195"/>
    </row>
    <row r="28" s="214" customFormat="1" ht="17.25" customHeight="1" spans="1:4">
      <c r="A28" s="197"/>
      <c r="B28" s="228"/>
      <c r="C28" s="194" t="s">
        <v>36</v>
      </c>
      <c r="D28" s="195"/>
    </row>
    <row r="29" s="214" customFormat="1" ht="17.25" customHeight="1" spans="1:4">
      <c r="A29" s="197"/>
      <c r="B29" s="228"/>
      <c r="C29" s="194" t="s">
        <v>37</v>
      </c>
      <c r="D29" s="195"/>
    </row>
    <row r="30" s="214" customFormat="1" ht="17.25" customHeight="1" spans="1:4">
      <c r="A30" s="229" t="s">
        <v>38</v>
      </c>
      <c r="B30" s="230">
        <f>SUM(B7:B29)</f>
        <v>194.55</v>
      </c>
      <c r="C30" s="200" t="s">
        <v>39</v>
      </c>
      <c r="D30" s="201">
        <f>SUM(D7:D29)</f>
        <v>194.55</v>
      </c>
    </row>
    <row r="32" ht="29.25" customHeight="1" spans="1:2">
      <c r="A32" s="231"/>
      <c r="B32" s="23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rintOptions horizontalCentered="1"/>
  <pageMargins left="0.389583333333333" right="0.389583333333333" top="0.589583333333333" bottom="0.589583333333333" header="0.509722222222222" footer="0.509722222222222"/>
  <pageSetup paperSize="9" scale="83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"/>
  <sheetViews>
    <sheetView tabSelected="1" workbookViewId="0">
      <selection activeCell="G5" sqref="G5"/>
    </sheetView>
  </sheetViews>
  <sheetFormatPr defaultColWidth="10.2857142857143" defaultRowHeight="13.5"/>
  <cols>
    <col min="1" max="1" width="38.4285714285714" style="75" customWidth="1"/>
    <col min="2" max="2" width="53.8571428571429" style="75" customWidth="1"/>
    <col min="3" max="4" width="12.1428571428571" style="75" customWidth="1"/>
    <col min="5" max="7" width="9.85714285714286" style="75" customWidth="1"/>
    <col min="8" max="255" width="10.2857142857143" style="75"/>
    <col min="256" max="16384" width="10.2857142857143" style="215"/>
  </cols>
  <sheetData>
    <row r="1" s="75" customFormat="1" ht="20.1" customHeight="1" spans="1:7">
      <c r="A1" s="216"/>
      <c r="B1" s="216"/>
      <c r="C1" s="217"/>
      <c r="D1" s="217"/>
      <c r="E1" s="217"/>
      <c r="F1" s="217"/>
      <c r="G1" s="217"/>
    </row>
    <row r="2" s="75" customFormat="1" ht="39.95" customHeight="1" spans="1:7">
      <c r="A2" s="76" t="s">
        <v>40</v>
      </c>
      <c r="B2" s="76"/>
      <c r="C2" s="218"/>
      <c r="D2" s="218"/>
      <c r="E2" s="218"/>
      <c r="F2" s="218"/>
      <c r="G2" s="218"/>
    </row>
    <row r="3" s="205" customFormat="1" ht="39" customHeight="1" spans="1:256">
      <c r="A3" s="207" t="s">
        <v>1</v>
      </c>
      <c r="B3" s="219" t="s">
        <v>41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20"/>
      <c r="DS3" s="220"/>
      <c r="DT3" s="220"/>
      <c r="DU3" s="220"/>
      <c r="DV3" s="220"/>
      <c r="DW3" s="220"/>
      <c r="DX3" s="220"/>
      <c r="DY3" s="220"/>
      <c r="DZ3" s="220"/>
      <c r="EA3" s="220"/>
      <c r="EB3" s="220"/>
      <c r="EC3" s="220"/>
      <c r="ED3" s="220"/>
      <c r="EE3" s="220"/>
      <c r="EF3" s="220"/>
      <c r="EG3" s="220"/>
      <c r="EH3" s="220"/>
      <c r="EI3" s="220"/>
      <c r="EJ3" s="220"/>
      <c r="EK3" s="220"/>
      <c r="EL3" s="220"/>
      <c r="EM3" s="220"/>
      <c r="EN3" s="220"/>
      <c r="EO3" s="220"/>
      <c r="EP3" s="220"/>
      <c r="EQ3" s="220"/>
      <c r="ER3" s="220"/>
      <c r="ES3" s="220"/>
      <c r="ET3" s="220"/>
      <c r="EU3" s="220"/>
      <c r="EV3" s="220"/>
      <c r="EW3" s="220"/>
      <c r="EX3" s="220"/>
      <c r="EY3" s="220"/>
      <c r="EZ3" s="220"/>
      <c r="FA3" s="220"/>
      <c r="FB3" s="220"/>
      <c r="FC3" s="220"/>
      <c r="FD3" s="220"/>
      <c r="FE3" s="220"/>
      <c r="FF3" s="220"/>
      <c r="FG3" s="220"/>
      <c r="FH3" s="220"/>
      <c r="FI3" s="220"/>
      <c r="FJ3" s="220"/>
      <c r="FK3" s="220"/>
      <c r="FL3" s="220"/>
      <c r="FM3" s="220"/>
      <c r="FN3" s="220"/>
      <c r="FO3" s="220"/>
      <c r="FP3" s="220"/>
      <c r="FQ3" s="220"/>
      <c r="FR3" s="220"/>
      <c r="FS3" s="220"/>
      <c r="FT3" s="220"/>
      <c r="FU3" s="220"/>
      <c r="FV3" s="220"/>
      <c r="FW3" s="220"/>
      <c r="FX3" s="220"/>
      <c r="FY3" s="220"/>
      <c r="FZ3" s="220"/>
      <c r="GA3" s="220"/>
      <c r="GB3" s="220"/>
      <c r="GC3" s="220"/>
      <c r="GD3" s="220"/>
      <c r="GE3" s="220"/>
      <c r="GF3" s="220"/>
      <c r="GG3" s="220"/>
      <c r="GH3" s="220"/>
      <c r="GI3" s="220"/>
      <c r="GJ3" s="220"/>
      <c r="GK3" s="220"/>
      <c r="GL3" s="220"/>
      <c r="GM3" s="220"/>
      <c r="GN3" s="220"/>
      <c r="GO3" s="220"/>
      <c r="GP3" s="220"/>
      <c r="GQ3" s="220"/>
      <c r="GR3" s="220"/>
      <c r="GS3" s="220"/>
      <c r="GT3" s="220"/>
      <c r="GU3" s="220"/>
      <c r="GV3" s="220"/>
      <c r="GW3" s="220"/>
      <c r="GX3" s="220"/>
      <c r="GY3" s="220"/>
      <c r="GZ3" s="220"/>
      <c r="HA3" s="220"/>
      <c r="HB3" s="220"/>
      <c r="HC3" s="220"/>
      <c r="HD3" s="220"/>
      <c r="HE3" s="220"/>
      <c r="HF3" s="220"/>
      <c r="HG3" s="220"/>
      <c r="HH3" s="220"/>
      <c r="HI3" s="220"/>
      <c r="HJ3" s="220"/>
      <c r="HK3" s="220"/>
      <c r="HL3" s="220"/>
      <c r="HM3" s="220"/>
      <c r="HN3" s="220"/>
      <c r="HO3" s="220"/>
      <c r="HP3" s="220"/>
      <c r="HQ3" s="220"/>
      <c r="HR3" s="220"/>
      <c r="HS3" s="220"/>
      <c r="HT3" s="220"/>
      <c r="HU3" s="220"/>
      <c r="HV3" s="220"/>
      <c r="HW3" s="220"/>
      <c r="HX3" s="220"/>
      <c r="HY3" s="220"/>
      <c r="HZ3" s="220"/>
      <c r="IA3" s="220"/>
      <c r="IB3" s="220"/>
      <c r="IC3" s="220"/>
      <c r="ID3" s="220"/>
      <c r="IE3" s="220"/>
      <c r="IF3" s="220"/>
      <c r="IG3" s="220"/>
      <c r="IH3" s="220"/>
      <c r="II3" s="220"/>
      <c r="IJ3" s="220"/>
      <c r="IK3" s="220"/>
      <c r="IL3" s="220"/>
      <c r="IM3" s="220"/>
      <c r="IN3" s="220"/>
      <c r="IO3" s="220"/>
      <c r="IP3" s="220"/>
      <c r="IQ3" s="220"/>
      <c r="IR3" s="220"/>
      <c r="IS3" s="220"/>
      <c r="IT3" s="220"/>
      <c r="IU3" s="220"/>
      <c r="IV3" s="223"/>
    </row>
    <row r="4" s="205" customFormat="1" ht="27" customHeight="1" spans="1:256">
      <c r="A4" s="209" t="s">
        <v>5</v>
      </c>
      <c r="B4" s="209" t="s">
        <v>6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  <c r="DB4" s="220"/>
      <c r="DC4" s="220"/>
      <c r="DD4" s="220"/>
      <c r="DE4" s="220"/>
      <c r="DF4" s="220"/>
      <c r="DG4" s="220"/>
      <c r="DH4" s="220"/>
      <c r="DI4" s="220"/>
      <c r="DJ4" s="220"/>
      <c r="DK4" s="220"/>
      <c r="DL4" s="220"/>
      <c r="DM4" s="220"/>
      <c r="DN4" s="220"/>
      <c r="DO4" s="220"/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0"/>
      <c r="EA4" s="220"/>
      <c r="EB4" s="220"/>
      <c r="EC4" s="220"/>
      <c r="ED4" s="220"/>
      <c r="EE4" s="220"/>
      <c r="EF4" s="220"/>
      <c r="EG4" s="220"/>
      <c r="EH4" s="220"/>
      <c r="EI4" s="220"/>
      <c r="EJ4" s="220"/>
      <c r="EK4" s="220"/>
      <c r="EL4" s="220"/>
      <c r="EM4" s="220"/>
      <c r="EN4" s="220"/>
      <c r="EO4" s="220"/>
      <c r="EP4" s="220"/>
      <c r="EQ4" s="220"/>
      <c r="ER4" s="220"/>
      <c r="ES4" s="220"/>
      <c r="ET4" s="220"/>
      <c r="EU4" s="220"/>
      <c r="EV4" s="220"/>
      <c r="EW4" s="220"/>
      <c r="EX4" s="220"/>
      <c r="EY4" s="220"/>
      <c r="EZ4" s="220"/>
      <c r="FA4" s="220"/>
      <c r="FB4" s="220"/>
      <c r="FC4" s="220"/>
      <c r="FD4" s="220"/>
      <c r="FE4" s="220"/>
      <c r="FF4" s="220"/>
      <c r="FG4" s="220"/>
      <c r="FH4" s="220"/>
      <c r="FI4" s="220"/>
      <c r="FJ4" s="220"/>
      <c r="FK4" s="220"/>
      <c r="FL4" s="220"/>
      <c r="FM4" s="220"/>
      <c r="FN4" s="220"/>
      <c r="FO4" s="220"/>
      <c r="FP4" s="220"/>
      <c r="FQ4" s="220"/>
      <c r="FR4" s="220"/>
      <c r="FS4" s="220"/>
      <c r="FT4" s="220"/>
      <c r="FU4" s="220"/>
      <c r="FV4" s="220"/>
      <c r="FW4" s="220"/>
      <c r="FX4" s="220"/>
      <c r="FY4" s="220"/>
      <c r="FZ4" s="220"/>
      <c r="GA4" s="220"/>
      <c r="GB4" s="220"/>
      <c r="GC4" s="220"/>
      <c r="GD4" s="220"/>
      <c r="GE4" s="220"/>
      <c r="GF4" s="220"/>
      <c r="GG4" s="220"/>
      <c r="GH4" s="220"/>
      <c r="GI4" s="220"/>
      <c r="GJ4" s="220"/>
      <c r="GK4" s="220"/>
      <c r="GL4" s="220"/>
      <c r="GM4" s="220"/>
      <c r="GN4" s="220"/>
      <c r="GO4" s="220"/>
      <c r="GP4" s="220"/>
      <c r="GQ4" s="220"/>
      <c r="GR4" s="220"/>
      <c r="GS4" s="220"/>
      <c r="GT4" s="220"/>
      <c r="GU4" s="220"/>
      <c r="GV4" s="220"/>
      <c r="GW4" s="220"/>
      <c r="GX4" s="220"/>
      <c r="GY4" s="220"/>
      <c r="GZ4" s="220"/>
      <c r="HA4" s="220"/>
      <c r="HB4" s="220"/>
      <c r="HC4" s="220"/>
      <c r="HD4" s="220"/>
      <c r="HE4" s="220"/>
      <c r="HF4" s="220"/>
      <c r="HG4" s="220"/>
      <c r="HH4" s="220"/>
      <c r="HI4" s="220"/>
      <c r="HJ4" s="220"/>
      <c r="HK4" s="220"/>
      <c r="HL4" s="220"/>
      <c r="HM4" s="220"/>
      <c r="HN4" s="220"/>
      <c r="HO4" s="220"/>
      <c r="HP4" s="220"/>
      <c r="HQ4" s="220"/>
      <c r="HR4" s="220"/>
      <c r="HS4" s="220"/>
      <c r="HT4" s="220"/>
      <c r="HU4" s="220"/>
      <c r="HV4" s="220"/>
      <c r="HW4" s="220"/>
      <c r="HX4" s="220"/>
      <c r="HY4" s="220"/>
      <c r="HZ4" s="220"/>
      <c r="IA4" s="220"/>
      <c r="IB4" s="220"/>
      <c r="IC4" s="220"/>
      <c r="ID4" s="220"/>
      <c r="IE4" s="220"/>
      <c r="IF4" s="220"/>
      <c r="IG4" s="220"/>
      <c r="IH4" s="220"/>
      <c r="II4" s="220"/>
      <c r="IJ4" s="220"/>
      <c r="IK4" s="220"/>
      <c r="IL4" s="220"/>
      <c r="IM4" s="220"/>
      <c r="IN4" s="220"/>
      <c r="IO4" s="220"/>
      <c r="IP4" s="220"/>
      <c r="IQ4" s="220"/>
      <c r="IR4" s="220"/>
      <c r="IS4" s="220"/>
      <c r="IT4" s="220"/>
      <c r="IU4" s="220"/>
      <c r="IV4" s="223"/>
    </row>
    <row r="5" s="205" customFormat="1" ht="27" customHeight="1" spans="1:256">
      <c r="A5" s="209"/>
      <c r="B5" s="209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  <c r="FL5" s="220"/>
      <c r="FM5" s="220"/>
      <c r="FN5" s="220"/>
      <c r="FO5" s="220"/>
      <c r="FP5" s="220"/>
      <c r="FQ5" s="220"/>
      <c r="FR5" s="220"/>
      <c r="FS5" s="220"/>
      <c r="FT5" s="220"/>
      <c r="FU5" s="220"/>
      <c r="FV5" s="220"/>
      <c r="FW5" s="220"/>
      <c r="FX5" s="220"/>
      <c r="FY5" s="220"/>
      <c r="FZ5" s="220"/>
      <c r="GA5" s="220"/>
      <c r="GB5" s="220"/>
      <c r="GC5" s="220"/>
      <c r="GD5" s="220"/>
      <c r="GE5" s="220"/>
      <c r="GF5" s="220"/>
      <c r="GG5" s="220"/>
      <c r="GH5" s="220"/>
      <c r="GI5" s="220"/>
      <c r="GJ5" s="220"/>
      <c r="GK5" s="220"/>
      <c r="GL5" s="220"/>
      <c r="GM5" s="220"/>
      <c r="GN5" s="220"/>
      <c r="GO5" s="220"/>
      <c r="GP5" s="220"/>
      <c r="GQ5" s="220"/>
      <c r="GR5" s="220"/>
      <c r="GS5" s="220"/>
      <c r="GT5" s="220"/>
      <c r="GU5" s="220"/>
      <c r="GV5" s="220"/>
      <c r="GW5" s="220"/>
      <c r="GX5" s="220"/>
      <c r="GY5" s="220"/>
      <c r="GZ5" s="220"/>
      <c r="HA5" s="220"/>
      <c r="HB5" s="220"/>
      <c r="HC5" s="220"/>
      <c r="HD5" s="220"/>
      <c r="HE5" s="220"/>
      <c r="HF5" s="220"/>
      <c r="HG5" s="220"/>
      <c r="HH5" s="220"/>
      <c r="HI5" s="220"/>
      <c r="HJ5" s="220"/>
      <c r="HK5" s="220"/>
      <c r="HL5" s="220"/>
      <c r="HM5" s="220"/>
      <c r="HN5" s="220"/>
      <c r="HO5" s="220"/>
      <c r="HP5" s="220"/>
      <c r="HQ5" s="220"/>
      <c r="HR5" s="220"/>
      <c r="HS5" s="220"/>
      <c r="HT5" s="220"/>
      <c r="HU5" s="220"/>
      <c r="HV5" s="220"/>
      <c r="HW5" s="220"/>
      <c r="HX5" s="220"/>
      <c r="HY5" s="220"/>
      <c r="HZ5" s="220"/>
      <c r="IA5" s="220"/>
      <c r="IB5" s="220"/>
      <c r="IC5" s="220"/>
      <c r="ID5" s="220"/>
      <c r="IE5" s="220"/>
      <c r="IF5" s="220"/>
      <c r="IG5" s="220"/>
      <c r="IH5" s="220"/>
      <c r="II5" s="220"/>
      <c r="IJ5" s="220"/>
      <c r="IK5" s="220"/>
      <c r="IL5" s="220"/>
      <c r="IM5" s="220"/>
      <c r="IN5" s="220"/>
      <c r="IO5" s="220"/>
      <c r="IP5" s="220"/>
      <c r="IQ5" s="220"/>
      <c r="IR5" s="220"/>
      <c r="IS5" s="220"/>
      <c r="IT5" s="220"/>
      <c r="IU5" s="220"/>
      <c r="IV5" s="223"/>
    </row>
    <row r="6" s="205" customFormat="1" ht="32.1" customHeight="1" spans="1:256">
      <c r="A6" s="194" t="s">
        <v>8</v>
      </c>
      <c r="B6" s="211">
        <v>189.9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  <c r="FL6" s="220"/>
      <c r="FM6" s="220"/>
      <c r="FN6" s="220"/>
      <c r="FO6" s="220"/>
      <c r="FP6" s="220"/>
      <c r="FQ6" s="220"/>
      <c r="FR6" s="220"/>
      <c r="FS6" s="220"/>
      <c r="FT6" s="220"/>
      <c r="FU6" s="220"/>
      <c r="FV6" s="220"/>
      <c r="FW6" s="220"/>
      <c r="FX6" s="220"/>
      <c r="FY6" s="220"/>
      <c r="FZ6" s="220"/>
      <c r="GA6" s="220"/>
      <c r="GB6" s="220"/>
      <c r="GC6" s="220"/>
      <c r="GD6" s="220"/>
      <c r="GE6" s="220"/>
      <c r="GF6" s="220"/>
      <c r="GG6" s="220"/>
      <c r="GH6" s="220"/>
      <c r="GI6" s="220"/>
      <c r="GJ6" s="220"/>
      <c r="GK6" s="220"/>
      <c r="GL6" s="220"/>
      <c r="GM6" s="220"/>
      <c r="GN6" s="220"/>
      <c r="GO6" s="220"/>
      <c r="GP6" s="220"/>
      <c r="GQ6" s="220"/>
      <c r="GR6" s="220"/>
      <c r="GS6" s="220"/>
      <c r="GT6" s="220"/>
      <c r="GU6" s="220"/>
      <c r="GV6" s="220"/>
      <c r="GW6" s="220"/>
      <c r="GX6" s="220"/>
      <c r="GY6" s="220"/>
      <c r="GZ6" s="220"/>
      <c r="HA6" s="220"/>
      <c r="HB6" s="220"/>
      <c r="HC6" s="220"/>
      <c r="HD6" s="220"/>
      <c r="HE6" s="220"/>
      <c r="HF6" s="220"/>
      <c r="HG6" s="220"/>
      <c r="HH6" s="220"/>
      <c r="HI6" s="220"/>
      <c r="HJ6" s="220"/>
      <c r="HK6" s="220"/>
      <c r="HL6" s="220"/>
      <c r="HM6" s="220"/>
      <c r="HN6" s="220"/>
      <c r="HO6" s="220"/>
      <c r="HP6" s="220"/>
      <c r="HQ6" s="220"/>
      <c r="HR6" s="220"/>
      <c r="HS6" s="220"/>
      <c r="HT6" s="220"/>
      <c r="HU6" s="220"/>
      <c r="HV6" s="220"/>
      <c r="HW6" s="220"/>
      <c r="HX6" s="220"/>
      <c r="HY6" s="220"/>
      <c r="HZ6" s="220"/>
      <c r="IA6" s="220"/>
      <c r="IB6" s="220"/>
      <c r="IC6" s="220"/>
      <c r="ID6" s="220"/>
      <c r="IE6" s="220"/>
      <c r="IF6" s="220"/>
      <c r="IG6" s="220"/>
      <c r="IH6" s="220"/>
      <c r="II6" s="220"/>
      <c r="IJ6" s="220"/>
      <c r="IK6" s="220"/>
      <c r="IL6" s="220"/>
      <c r="IM6" s="220"/>
      <c r="IN6" s="220"/>
      <c r="IO6" s="220"/>
      <c r="IP6" s="220"/>
      <c r="IQ6" s="220"/>
      <c r="IR6" s="220"/>
      <c r="IS6" s="220"/>
      <c r="IT6" s="220"/>
      <c r="IU6" s="220"/>
      <c r="IV6" s="223"/>
    </row>
    <row r="7" s="205" customFormat="1" ht="32.1" customHeight="1" spans="1:256">
      <c r="A7" s="194" t="s">
        <v>10</v>
      </c>
      <c r="B7" s="211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3"/>
    </row>
    <row r="8" s="205" customFormat="1" ht="32.1" customHeight="1" spans="1:256">
      <c r="A8" s="194" t="s">
        <v>12</v>
      </c>
      <c r="B8" s="211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0"/>
      <c r="CT8" s="220"/>
      <c r="CU8" s="220"/>
      <c r="CV8" s="220"/>
      <c r="CW8" s="220"/>
      <c r="CX8" s="220"/>
      <c r="CY8" s="220"/>
      <c r="CZ8" s="220"/>
      <c r="DA8" s="220"/>
      <c r="DB8" s="220"/>
      <c r="DC8" s="220"/>
      <c r="DD8" s="220"/>
      <c r="DE8" s="220"/>
      <c r="DF8" s="220"/>
      <c r="DG8" s="220"/>
      <c r="DH8" s="220"/>
      <c r="DI8" s="220"/>
      <c r="DJ8" s="220"/>
      <c r="DK8" s="220"/>
      <c r="DL8" s="220"/>
      <c r="DM8" s="220"/>
      <c r="DN8" s="220"/>
      <c r="DO8" s="220"/>
      <c r="DP8" s="220"/>
      <c r="DQ8" s="220"/>
      <c r="DR8" s="220"/>
      <c r="DS8" s="220"/>
      <c r="DT8" s="220"/>
      <c r="DU8" s="220"/>
      <c r="DV8" s="220"/>
      <c r="DW8" s="220"/>
      <c r="DX8" s="220"/>
      <c r="DY8" s="220"/>
      <c r="DZ8" s="220"/>
      <c r="EA8" s="220"/>
      <c r="EB8" s="220"/>
      <c r="EC8" s="220"/>
      <c r="ED8" s="220"/>
      <c r="EE8" s="220"/>
      <c r="EF8" s="220"/>
      <c r="EG8" s="220"/>
      <c r="EH8" s="220"/>
      <c r="EI8" s="220"/>
      <c r="EJ8" s="220"/>
      <c r="EK8" s="220"/>
      <c r="EL8" s="220"/>
      <c r="EM8" s="220"/>
      <c r="EN8" s="220"/>
      <c r="EO8" s="220"/>
      <c r="EP8" s="220"/>
      <c r="EQ8" s="220"/>
      <c r="ER8" s="220"/>
      <c r="ES8" s="220"/>
      <c r="ET8" s="220"/>
      <c r="EU8" s="220"/>
      <c r="EV8" s="220"/>
      <c r="EW8" s="220"/>
      <c r="EX8" s="220"/>
      <c r="EY8" s="220"/>
      <c r="EZ8" s="220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  <c r="FL8" s="220"/>
      <c r="FM8" s="220"/>
      <c r="FN8" s="220"/>
      <c r="FO8" s="220"/>
      <c r="FP8" s="220"/>
      <c r="FQ8" s="220"/>
      <c r="FR8" s="220"/>
      <c r="FS8" s="220"/>
      <c r="FT8" s="220"/>
      <c r="FU8" s="220"/>
      <c r="FV8" s="220"/>
      <c r="FW8" s="220"/>
      <c r="FX8" s="220"/>
      <c r="FY8" s="220"/>
      <c r="FZ8" s="220"/>
      <c r="GA8" s="220"/>
      <c r="GB8" s="220"/>
      <c r="GC8" s="220"/>
      <c r="GD8" s="220"/>
      <c r="GE8" s="220"/>
      <c r="GF8" s="220"/>
      <c r="GG8" s="220"/>
      <c r="GH8" s="220"/>
      <c r="GI8" s="220"/>
      <c r="GJ8" s="220"/>
      <c r="GK8" s="220"/>
      <c r="GL8" s="220"/>
      <c r="GM8" s="220"/>
      <c r="GN8" s="220"/>
      <c r="GO8" s="220"/>
      <c r="GP8" s="220"/>
      <c r="GQ8" s="220"/>
      <c r="GR8" s="220"/>
      <c r="GS8" s="220"/>
      <c r="GT8" s="220"/>
      <c r="GU8" s="220"/>
      <c r="GV8" s="220"/>
      <c r="GW8" s="220"/>
      <c r="GX8" s="220"/>
      <c r="GY8" s="220"/>
      <c r="GZ8" s="220"/>
      <c r="HA8" s="220"/>
      <c r="HB8" s="220"/>
      <c r="HC8" s="220"/>
      <c r="HD8" s="220"/>
      <c r="HE8" s="220"/>
      <c r="HF8" s="220"/>
      <c r="HG8" s="220"/>
      <c r="HH8" s="220"/>
      <c r="HI8" s="220"/>
      <c r="HJ8" s="220"/>
      <c r="HK8" s="220"/>
      <c r="HL8" s="220"/>
      <c r="HM8" s="220"/>
      <c r="HN8" s="220"/>
      <c r="HO8" s="220"/>
      <c r="HP8" s="220"/>
      <c r="HQ8" s="220"/>
      <c r="HR8" s="220"/>
      <c r="HS8" s="220"/>
      <c r="HT8" s="220"/>
      <c r="HU8" s="220"/>
      <c r="HV8" s="220"/>
      <c r="HW8" s="220"/>
      <c r="HX8" s="220"/>
      <c r="HY8" s="220"/>
      <c r="HZ8" s="220"/>
      <c r="IA8" s="220"/>
      <c r="IB8" s="220"/>
      <c r="IC8" s="220"/>
      <c r="ID8" s="220"/>
      <c r="IE8" s="220"/>
      <c r="IF8" s="220"/>
      <c r="IG8" s="220"/>
      <c r="IH8" s="220"/>
      <c r="II8" s="220"/>
      <c r="IJ8" s="220"/>
      <c r="IK8" s="220"/>
      <c r="IL8" s="220"/>
      <c r="IM8" s="220"/>
      <c r="IN8" s="220"/>
      <c r="IO8" s="220"/>
      <c r="IP8" s="220"/>
      <c r="IQ8" s="220"/>
      <c r="IR8" s="220"/>
      <c r="IS8" s="220"/>
      <c r="IT8" s="220"/>
      <c r="IU8" s="220"/>
      <c r="IV8" s="223"/>
    </row>
    <row r="9" s="205" customFormat="1" ht="32.1" customHeight="1" spans="1:256">
      <c r="A9" s="194" t="s">
        <v>14</v>
      </c>
      <c r="B9" s="211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3"/>
    </row>
    <row r="10" s="205" customFormat="1" ht="32.1" customHeight="1" spans="1:256">
      <c r="A10" s="194" t="s">
        <v>16</v>
      </c>
      <c r="B10" s="211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  <c r="IQ10" s="220"/>
      <c r="IR10" s="220"/>
      <c r="IS10" s="220"/>
      <c r="IT10" s="220"/>
      <c r="IU10" s="220"/>
      <c r="IV10" s="223"/>
    </row>
    <row r="11" s="205" customFormat="1" ht="32.1" customHeight="1" spans="1:256">
      <c r="A11" s="194" t="s">
        <v>18</v>
      </c>
      <c r="B11" s="211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  <c r="DK11" s="220"/>
      <c r="DL11" s="220"/>
      <c r="DM11" s="220"/>
      <c r="DN11" s="220"/>
      <c r="DO11" s="220"/>
      <c r="DP11" s="220"/>
      <c r="DQ11" s="220"/>
      <c r="DR11" s="220"/>
      <c r="DS11" s="220"/>
      <c r="DT11" s="220"/>
      <c r="DU11" s="220"/>
      <c r="DV11" s="220"/>
      <c r="DW11" s="220"/>
      <c r="DX11" s="220"/>
      <c r="DY11" s="220"/>
      <c r="DZ11" s="220"/>
      <c r="EA11" s="220"/>
      <c r="EB11" s="220"/>
      <c r="EC11" s="220"/>
      <c r="ED11" s="220"/>
      <c r="EE11" s="220"/>
      <c r="EF11" s="220"/>
      <c r="EG11" s="220"/>
      <c r="EH11" s="220"/>
      <c r="EI11" s="220"/>
      <c r="EJ11" s="220"/>
      <c r="EK11" s="220"/>
      <c r="EL11" s="220"/>
      <c r="EM11" s="220"/>
      <c r="EN11" s="220"/>
      <c r="EO11" s="220"/>
      <c r="EP11" s="220"/>
      <c r="EQ11" s="220"/>
      <c r="ER11" s="220"/>
      <c r="ES11" s="220"/>
      <c r="ET11" s="220"/>
      <c r="EU11" s="220"/>
      <c r="EV11" s="220"/>
      <c r="EW11" s="220"/>
      <c r="EX11" s="220"/>
      <c r="EY11" s="220"/>
      <c r="EZ11" s="220"/>
      <c r="FA11" s="220"/>
      <c r="FB11" s="220"/>
      <c r="FC11" s="220"/>
      <c r="FD11" s="220"/>
      <c r="FE11" s="220"/>
      <c r="FF11" s="220"/>
      <c r="FG11" s="220"/>
      <c r="FH11" s="220"/>
      <c r="FI11" s="220"/>
      <c r="FJ11" s="220"/>
      <c r="FK11" s="220"/>
      <c r="FL11" s="220"/>
      <c r="FM11" s="220"/>
      <c r="FN11" s="220"/>
      <c r="FO11" s="220"/>
      <c r="FP11" s="220"/>
      <c r="FQ11" s="220"/>
      <c r="FR11" s="220"/>
      <c r="FS11" s="220"/>
      <c r="FT11" s="220"/>
      <c r="FU11" s="220"/>
      <c r="FV11" s="220"/>
      <c r="FW11" s="220"/>
      <c r="FX11" s="220"/>
      <c r="FY11" s="220"/>
      <c r="FZ11" s="220"/>
      <c r="GA11" s="220"/>
      <c r="GB11" s="220"/>
      <c r="GC11" s="220"/>
      <c r="GD11" s="220"/>
      <c r="GE11" s="220"/>
      <c r="GF11" s="220"/>
      <c r="GG11" s="220"/>
      <c r="GH11" s="220"/>
      <c r="GI11" s="220"/>
      <c r="GJ11" s="220"/>
      <c r="GK11" s="220"/>
      <c r="GL11" s="220"/>
      <c r="GM11" s="220"/>
      <c r="GN11" s="220"/>
      <c r="GO11" s="220"/>
      <c r="GP11" s="220"/>
      <c r="GQ11" s="220"/>
      <c r="GR11" s="220"/>
      <c r="GS11" s="220"/>
      <c r="GT11" s="220"/>
      <c r="GU11" s="220"/>
      <c r="GV11" s="220"/>
      <c r="GW11" s="220"/>
      <c r="GX11" s="220"/>
      <c r="GY11" s="220"/>
      <c r="GZ11" s="220"/>
      <c r="HA11" s="220"/>
      <c r="HB11" s="220"/>
      <c r="HC11" s="220"/>
      <c r="HD11" s="220"/>
      <c r="HE11" s="220"/>
      <c r="HF11" s="220"/>
      <c r="HG11" s="220"/>
      <c r="HH11" s="220"/>
      <c r="HI11" s="220"/>
      <c r="HJ11" s="220"/>
      <c r="HK11" s="220"/>
      <c r="HL11" s="220"/>
      <c r="HM11" s="220"/>
      <c r="HN11" s="220"/>
      <c r="HO11" s="220"/>
      <c r="HP11" s="220"/>
      <c r="HQ11" s="220"/>
      <c r="HR11" s="220"/>
      <c r="HS11" s="220"/>
      <c r="HT11" s="220"/>
      <c r="HU11" s="220"/>
      <c r="HV11" s="220"/>
      <c r="HW11" s="220"/>
      <c r="HX11" s="220"/>
      <c r="HY11" s="220"/>
      <c r="HZ11" s="220"/>
      <c r="IA11" s="220"/>
      <c r="IB11" s="220"/>
      <c r="IC11" s="220"/>
      <c r="ID11" s="220"/>
      <c r="IE11" s="220"/>
      <c r="IF11" s="220"/>
      <c r="IG11" s="220"/>
      <c r="IH11" s="220"/>
      <c r="II11" s="220"/>
      <c r="IJ11" s="220"/>
      <c r="IK11" s="220"/>
      <c r="IL11" s="220"/>
      <c r="IM11" s="220"/>
      <c r="IN11" s="220"/>
      <c r="IO11" s="220"/>
      <c r="IP11" s="220"/>
      <c r="IQ11" s="220"/>
      <c r="IR11" s="220"/>
      <c r="IS11" s="220"/>
      <c r="IT11" s="220"/>
      <c r="IU11" s="220"/>
      <c r="IV11" s="223"/>
    </row>
    <row r="12" s="205" customFormat="1" ht="32.1" customHeight="1" spans="1:256">
      <c r="A12" s="194" t="s">
        <v>20</v>
      </c>
      <c r="B12" s="211">
        <v>4.65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  <c r="DK12" s="220"/>
      <c r="DL12" s="220"/>
      <c r="DM12" s="220"/>
      <c r="DN12" s="220"/>
      <c r="DO12" s="220"/>
      <c r="DP12" s="220"/>
      <c r="DQ12" s="220"/>
      <c r="DR12" s="220"/>
      <c r="DS12" s="220"/>
      <c r="DT12" s="220"/>
      <c r="DU12" s="220"/>
      <c r="DV12" s="220"/>
      <c r="DW12" s="220"/>
      <c r="DX12" s="220"/>
      <c r="DY12" s="220"/>
      <c r="DZ12" s="220"/>
      <c r="EA12" s="220"/>
      <c r="EB12" s="220"/>
      <c r="EC12" s="220"/>
      <c r="ED12" s="220"/>
      <c r="EE12" s="220"/>
      <c r="EF12" s="220"/>
      <c r="EG12" s="220"/>
      <c r="EH12" s="220"/>
      <c r="EI12" s="220"/>
      <c r="EJ12" s="220"/>
      <c r="EK12" s="220"/>
      <c r="EL12" s="220"/>
      <c r="EM12" s="220"/>
      <c r="EN12" s="220"/>
      <c r="EO12" s="220"/>
      <c r="EP12" s="220"/>
      <c r="EQ12" s="220"/>
      <c r="ER12" s="220"/>
      <c r="ES12" s="220"/>
      <c r="ET12" s="220"/>
      <c r="EU12" s="220"/>
      <c r="EV12" s="220"/>
      <c r="EW12" s="220"/>
      <c r="EX12" s="220"/>
      <c r="EY12" s="220"/>
      <c r="EZ12" s="220"/>
      <c r="FA12" s="220"/>
      <c r="FB12" s="220"/>
      <c r="FC12" s="220"/>
      <c r="FD12" s="220"/>
      <c r="FE12" s="220"/>
      <c r="FF12" s="220"/>
      <c r="FG12" s="220"/>
      <c r="FH12" s="220"/>
      <c r="FI12" s="220"/>
      <c r="FJ12" s="220"/>
      <c r="FK12" s="220"/>
      <c r="FL12" s="220"/>
      <c r="FM12" s="220"/>
      <c r="FN12" s="220"/>
      <c r="FO12" s="220"/>
      <c r="FP12" s="220"/>
      <c r="FQ12" s="220"/>
      <c r="FR12" s="220"/>
      <c r="FS12" s="220"/>
      <c r="FT12" s="220"/>
      <c r="FU12" s="220"/>
      <c r="FV12" s="220"/>
      <c r="FW12" s="220"/>
      <c r="FX12" s="220"/>
      <c r="FY12" s="220"/>
      <c r="FZ12" s="220"/>
      <c r="GA12" s="220"/>
      <c r="GB12" s="220"/>
      <c r="GC12" s="220"/>
      <c r="GD12" s="220"/>
      <c r="GE12" s="220"/>
      <c r="GF12" s="220"/>
      <c r="GG12" s="220"/>
      <c r="GH12" s="220"/>
      <c r="GI12" s="220"/>
      <c r="GJ12" s="220"/>
      <c r="GK12" s="220"/>
      <c r="GL12" s="220"/>
      <c r="GM12" s="220"/>
      <c r="GN12" s="220"/>
      <c r="GO12" s="220"/>
      <c r="GP12" s="220"/>
      <c r="GQ12" s="220"/>
      <c r="GR12" s="220"/>
      <c r="GS12" s="220"/>
      <c r="GT12" s="220"/>
      <c r="GU12" s="220"/>
      <c r="GV12" s="220"/>
      <c r="GW12" s="220"/>
      <c r="GX12" s="220"/>
      <c r="GY12" s="220"/>
      <c r="GZ12" s="220"/>
      <c r="HA12" s="220"/>
      <c r="HB12" s="220"/>
      <c r="HC12" s="220"/>
      <c r="HD12" s="220"/>
      <c r="HE12" s="220"/>
      <c r="HF12" s="220"/>
      <c r="HG12" s="220"/>
      <c r="HH12" s="220"/>
      <c r="HI12" s="220"/>
      <c r="HJ12" s="220"/>
      <c r="HK12" s="220"/>
      <c r="HL12" s="220"/>
      <c r="HM12" s="220"/>
      <c r="HN12" s="220"/>
      <c r="HO12" s="220"/>
      <c r="HP12" s="220"/>
      <c r="HQ12" s="220"/>
      <c r="HR12" s="220"/>
      <c r="HS12" s="220"/>
      <c r="HT12" s="220"/>
      <c r="HU12" s="220"/>
      <c r="HV12" s="220"/>
      <c r="HW12" s="220"/>
      <c r="HX12" s="220"/>
      <c r="HY12" s="220"/>
      <c r="HZ12" s="220"/>
      <c r="IA12" s="220"/>
      <c r="IB12" s="220"/>
      <c r="IC12" s="220"/>
      <c r="ID12" s="220"/>
      <c r="IE12" s="220"/>
      <c r="IF12" s="220"/>
      <c r="IG12" s="220"/>
      <c r="IH12" s="220"/>
      <c r="II12" s="220"/>
      <c r="IJ12" s="220"/>
      <c r="IK12" s="220"/>
      <c r="IL12" s="220"/>
      <c r="IM12" s="220"/>
      <c r="IN12" s="220"/>
      <c r="IO12" s="220"/>
      <c r="IP12" s="220"/>
      <c r="IQ12" s="220"/>
      <c r="IR12" s="220"/>
      <c r="IS12" s="220"/>
      <c r="IT12" s="220"/>
      <c r="IU12" s="220"/>
      <c r="IV12" s="223"/>
    </row>
    <row r="13" s="205" customFormat="1" ht="32.1" customHeight="1" spans="1:256">
      <c r="A13" s="221"/>
      <c r="B13" s="211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20"/>
      <c r="EE13" s="220"/>
      <c r="EF13" s="220"/>
      <c r="EG13" s="220"/>
      <c r="EH13" s="220"/>
      <c r="EI13" s="220"/>
      <c r="EJ13" s="220"/>
      <c r="EK13" s="220"/>
      <c r="EL13" s="220"/>
      <c r="EM13" s="220"/>
      <c r="EN13" s="220"/>
      <c r="EO13" s="220"/>
      <c r="EP13" s="220"/>
      <c r="EQ13" s="220"/>
      <c r="ER13" s="220"/>
      <c r="ES13" s="220"/>
      <c r="ET13" s="220"/>
      <c r="EU13" s="220"/>
      <c r="EV13" s="220"/>
      <c r="EW13" s="220"/>
      <c r="EX13" s="220"/>
      <c r="EY13" s="220"/>
      <c r="EZ13" s="220"/>
      <c r="FA13" s="220"/>
      <c r="FB13" s="220"/>
      <c r="FC13" s="220"/>
      <c r="FD13" s="220"/>
      <c r="FE13" s="220"/>
      <c r="FF13" s="220"/>
      <c r="FG13" s="220"/>
      <c r="FH13" s="220"/>
      <c r="FI13" s="220"/>
      <c r="FJ13" s="220"/>
      <c r="FK13" s="220"/>
      <c r="FL13" s="220"/>
      <c r="FM13" s="220"/>
      <c r="FN13" s="220"/>
      <c r="FO13" s="220"/>
      <c r="FP13" s="220"/>
      <c r="FQ13" s="220"/>
      <c r="FR13" s="220"/>
      <c r="FS13" s="220"/>
      <c r="FT13" s="220"/>
      <c r="FU13" s="220"/>
      <c r="FV13" s="220"/>
      <c r="FW13" s="220"/>
      <c r="FX13" s="220"/>
      <c r="FY13" s="220"/>
      <c r="FZ13" s="220"/>
      <c r="GA13" s="220"/>
      <c r="GB13" s="220"/>
      <c r="GC13" s="220"/>
      <c r="GD13" s="220"/>
      <c r="GE13" s="220"/>
      <c r="GF13" s="220"/>
      <c r="GG13" s="220"/>
      <c r="GH13" s="220"/>
      <c r="GI13" s="220"/>
      <c r="GJ13" s="220"/>
      <c r="GK13" s="220"/>
      <c r="GL13" s="220"/>
      <c r="GM13" s="220"/>
      <c r="GN13" s="220"/>
      <c r="GO13" s="220"/>
      <c r="GP13" s="220"/>
      <c r="GQ13" s="220"/>
      <c r="GR13" s="220"/>
      <c r="GS13" s="220"/>
      <c r="GT13" s="220"/>
      <c r="GU13" s="220"/>
      <c r="GV13" s="220"/>
      <c r="GW13" s="220"/>
      <c r="GX13" s="220"/>
      <c r="GY13" s="220"/>
      <c r="GZ13" s="220"/>
      <c r="HA13" s="220"/>
      <c r="HB13" s="220"/>
      <c r="HC13" s="220"/>
      <c r="HD13" s="220"/>
      <c r="HE13" s="220"/>
      <c r="HF13" s="220"/>
      <c r="HG13" s="220"/>
      <c r="HH13" s="220"/>
      <c r="HI13" s="220"/>
      <c r="HJ13" s="220"/>
      <c r="HK13" s="220"/>
      <c r="HL13" s="220"/>
      <c r="HM13" s="220"/>
      <c r="HN13" s="220"/>
      <c r="HO13" s="220"/>
      <c r="HP13" s="220"/>
      <c r="HQ13" s="220"/>
      <c r="HR13" s="220"/>
      <c r="HS13" s="220"/>
      <c r="HT13" s="220"/>
      <c r="HU13" s="220"/>
      <c r="HV13" s="220"/>
      <c r="HW13" s="220"/>
      <c r="HX13" s="220"/>
      <c r="HY13" s="220"/>
      <c r="HZ13" s="220"/>
      <c r="IA13" s="220"/>
      <c r="IB13" s="220"/>
      <c r="IC13" s="220"/>
      <c r="ID13" s="220"/>
      <c r="IE13" s="220"/>
      <c r="IF13" s="220"/>
      <c r="IG13" s="220"/>
      <c r="IH13" s="220"/>
      <c r="II13" s="220"/>
      <c r="IJ13" s="220"/>
      <c r="IK13" s="220"/>
      <c r="IL13" s="220"/>
      <c r="IM13" s="220"/>
      <c r="IN13" s="220"/>
      <c r="IO13" s="220"/>
      <c r="IP13" s="220"/>
      <c r="IQ13" s="220"/>
      <c r="IR13" s="220"/>
      <c r="IS13" s="220"/>
      <c r="IT13" s="220"/>
      <c r="IU13" s="220"/>
      <c r="IV13" s="223"/>
    </row>
    <row r="14" s="205" customFormat="1" ht="32.1" customHeight="1" spans="1:256">
      <c r="A14" s="222" t="s">
        <v>38</v>
      </c>
      <c r="B14" s="213">
        <f>SUM(B6:B13)</f>
        <v>194.55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  <c r="DT14" s="220"/>
      <c r="DU14" s="220"/>
      <c r="DV14" s="220"/>
      <c r="DW14" s="220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220"/>
      <c r="FS14" s="220"/>
      <c r="FT14" s="220"/>
      <c r="FU14" s="220"/>
      <c r="FV14" s="220"/>
      <c r="FW14" s="220"/>
      <c r="FX14" s="220"/>
      <c r="FY14" s="220"/>
      <c r="FZ14" s="220"/>
      <c r="GA14" s="220"/>
      <c r="GB14" s="220"/>
      <c r="GC14" s="220"/>
      <c r="GD14" s="220"/>
      <c r="GE14" s="220"/>
      <c r="GF14" s="220"/>
      <c r="GG14" s="220"/>
      <c r="GH14" s="220"/>
      <c r="GI14" s="220"/>
      <c r="GJ14" s="220"/>
      <c r="GK14" s="220"/>
      <c r="GL14" s="220"/>
      <c r="GM14" s="220"/>
      <c r="GN14" s="220"/>
      <c r="GO14" s="220"/>
      <c r="GP14" s="220"/>
      <c r="GQ14" s="220"/>
      <c r="GR14" s="220"/>
      <c r="GS14" s="220"/>
      <c r="GT14" s="220"/>
      <c r="GU14" s="220"/>
      <c r="GV14" s="220"/>
      <c r="GW14" s="220"/>
      <c r="GX14" s="220"/>
      <c r="GY14" s="220"/>
      <c r="GZ14" s="220"/>
      <c r="HA14" s="220"/>
      <c r="HB14" s="220"/>
      <c r="HC14" s="220"/>
      <c r="HD14" s="220"/>
      <c r="HE14" s="220"/>
      <c r="HF14" s="220"/>
      <c r="HG14" s="220"/>
      <c r="HH14" s="220"/>
      <c r="HI14" s="220"/>
      <c r="HJ14" s="220"/>
      <c r="HK14" s="220"/>
      <c r="HL14" s="220"/>
      <c r="HM14" s="220"/>
      <c r="HN14" s="220"/>
      <c r="HO14" s="220"/>
      <c r="HP14" s="220"/>
      <c r="HQ14" s="220"/>
      <c r="HR14" s="220"/>
      <c r="HS14" s="220"/>
      <c r="HT14" s="220"/>
      <c r="HU14" s="220"/>
      <c r="HV14" s="220"/>
      <c r="HW14" s="220"/>
      <c r="HX14" s="220"/>
      <c r="HY14" s="220"/>
      <c r="HZ14" s="220"/>
      <c r="IA14" s="220"/>
      <c r="IB14" s="220"/>
      <c r="IC14" s="220"/>
      <c r="ID14" s="220"/>
      <c r="IE14" s="220"/>
      <c r="IF14" s="220"/>
      <c r="IG14" s="220"/>
      <c r="IH14" s="220"/>
      <c r="II14" s="220"/>
      <c r="IJ14" s="220"/>
      <c r="IK14" s="220"/>
      <c r="IL14" s="220"/>
      <c r="IM14" s="220"/>
      <c r="IN14" s="220"/>
      <c r="IO14" s="220"/>
      <c r="IP14" s="220"/>
      <c r="IQ14" s="220"/>
      <c r="IR14" s="220"/>
      <c r="IS14" s="220"/>
      <c r="IT14" s="220"/>
      <c r="IU14" s="220"/>
      <c r="IV14" s="223"/>
    </row>
  </sheetData>
  <mergeCells count="4">
    <mergeCell ref="A1:B1"/>
    <mergeCell ref="A2:B2"/>
    <mergeCell ref="A4:A5"/>
    <mergeCell ref="B4:B5"/>
  </mergeCells>
  <printOptions horizontalCentered="1"/>
  <pageMargins left="0.389583333333333" right="0.389583333333333" top="0.589583333333333" bottom="0.589583333333333" header="0.509722222222222" footer="0.509722222222222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0"/>
  <sheetViews>
    <sheetView tabSelected="1" topLeftCell="A2" workbookViewId="0">
      <selection activeCell="G5" sqref="G5"/>
    </sheetView>
  </sheetViews>
  <sheetFormatPr defaultColWidth="9" defaultRowHeight="14.25" customHeight="1"/>
  <cols>
    <col min="1" max="1" width="54.5714285714286" style="204" customWidth="1"/>
    <col min="2" max="2" width="49.1428571428571" style="204" customWidth="1"/>
    <col min="3" max="255" width="9.14285714285714" style="204"/>
    <col min="256" max="16384" width="9.14285714285714" style="1"/>
  </cols>
  <sheetData>
    <row r="1" s="204" customFormat="1" ht="12" spans="1:1">
      <c r="A1" s="206"/>
    </row>
    <row r="2" s="204" customFormat="1" ht="51.95" customHeight="1" spans="1:2">
      <c r="A2" s="76" t="s">
        <v>42</v>
      </c>
      <c r="B2" s="76"/>
    </row>
    <row r="3" s="205" customFormat="1" ht="19.5" customHeight="1" spans="1:256">
      <c r="A3" s="207" t="s">
        <v>1</v>
      </c>
      <c r="B3" s="208" t="s">
        <v>2</v>
      </c>
      <c r="IV3" s="214"/>
    </row>
    <row r="4" s="205" customFormat="1" ht="27.95" customHeight="1" spans="1:256">
      <c r="A4" s="209" t="s">
        <v>7</v>
      </c>
      <c r="B4" s="209" t="s">
        <v>6</v>
      </c>
      <c r="IV4" s="214"/>
    </row>
    <row r="5" s="205" customFormat="1" ht="27.95" customHeight="1" spans="1:256">
      <c r="A5" s="209"/>
      <c r="B5" s="209"/>
      <c r="IV5" s="214"/>
    </row>
    <row r="6" s="205" customFormat="1" ht="24" customHeight="1" spans="1:256">
      <c r="A6" s="210" t="s">
        <v>9</v>
      </c>
      <c r="B6" s="211">
        <v>3</v>
      </c>
      <c r="IV6" s="214"/>
    </row>
    <row r="7" s="205" customFormat="1" ht="24" customHeight="1" spans="1:256">
      <c r="A7" s="210" t="s">
        <v>11</v>
      </c>
      <c r="B7" s="211"/>
      <c r="IV7" s="214"/>
    </row>
    <row r="8" s="205" customFormat="1" ht="24" customHeight="1" spans="1:256">
      <c r="A8" s="210" t="s">
        <v>13</v>
      </c>
      <c r="B8" s="211"/>
      <c r="IV8" s="214"/>
    </row>
    <row r="9" s="205" customFormat="1" ht="24" customHeight="1" spans="1:256">
      <c r="A9" s="210" t="s">
        <v>15</v>
      </c>
      <c r="B9" s="211"/>
      <c r="IV9" s="214"/>
    </row>
    <row r="10" s="205" customFormat="1" ht="24" customHeight="1" spans="1:256">
      <c r="A10" s="210" t="s">
        <v>17</v>
      </c>
      <c r="B10" s="211">
        <v>154.5</v>
      </c>
      <c r="IV10" s="214"/>
    </row>
    <row r="11" s="205" customFormat="1" ht="24" customHeight="1" spans="1:256">
      <c r="A11" s="210" t="s">
        <v>19</v>
      </c>
      <c r="B11" s="211"/>
      <c r="IV11" s="214"/>
    </row>
    <row r="12" s="205" customFormat="1" ht="24" customHeight="1" spans="1:256">
      <c r="A12" s="210" t="s">
        <v>21</v>
      </c>
      <c r="B12" s="211"/>
      <c r="IV12" s="214"/>
    </row>
    <row r="13" s="205" customFormat="1" ht="24" customHeight="1" spans="1:256">
      <c r="A13" s="210" t="s">
        <v>22</v>
      </c>
      <c r="B13" s="211">
        <v>20.74</v>
      </c>
      <c r="IV13" s="214"/>
    </row>
    <row r="14" s="205" customFormat="1" ht="24" customHeight="1" spans="1:256">
      <c r="A14" s="210" t="s">
        <v>23</v>
      </c>
      <c r="B14" s="211">
        <v>16.31</v>
      </c>
      <c r="IV14" s="214"/>
    </row>
    <row r="15" s="205" customFormat="1" ht="24" customHeight="1" spans="1:256">
      <c r="A15" s="210" t="s">
        <v>24</v>
      </c>
      <c r="B15" s="211"/>
      <c r="IV15" s="214"/>
    </row>
    <row r="16" s="205" customFormat="1" ht="24" customHeight="1" spans="1:256">
      <c r="A16" s="210" t="s">
        <v>25</v>
      </c>
      <c r="B16" s="211"/>
      <c r="IV16" s="214"/>
    </row>
    <row r="17" s="205" customFormat="1" ht="24" customHeight="1" spans="1:256">
      <c r="A17" s="210" t="s">
        <v>26</v>
      </c>
      <c r="B17" s="211"/>
      <c r="IV17" s="214"/>
    </row>
    <row r="18" s="205" customFormat="1" ht="24" customHeight="1" spans="1:256">
      <c r="A18" s="210" t="s">
        <v>27</v>
      </c>
      <c r="B18" s="211"/>
      <c r="IV18" s="214"/>
    </row>
    <row r="19" s="205" customFormat="1" ht="24" customHeight="1" spans="1:256">
      <c r="A19" s="212" t="s">
        <v>43</v>
      </c>
      <c r="B19" s="211"/>
      <c r="IV19" s="214"/>
    </row>
    <row r="20" s="205" customFormat="1" ht="24" customHeight="1" spans="1:256">
      <c r="A20" s="212" t="s">
        <v>29</v>
      </c>
      <c r="B20" s="211"/>
      <c r="IV20" s="214"/>
    </row>
    <row r="21" s="205" customFormat="1" ht="24" customHeight="1" spans="1:256">
      <c r="A21" s="212" t="s">
        <v>30</v>
      </c>
      <c r="B21" s="211"/>
      <c r="IV21" s="214"/>
    </row>
    <row r="22" s="205" customFormat="1" ht="24" customHeight="1" spans="1:256">
      <c r="A22" s="212" t="s">
        <v>31</v>
      </c>
      <c r="B22" s="211"/>
      <c r="IV22" s="214"/>
    </row>
    <row r="23" s="205" customFormat="1" ht="24" customHeight="1" spans="1:256">
      <c r="A23" s="212" t="s">
        <v>32</v>
      </c>
      <c r="B23" s="211"/>
      <c r="IV23" s="214"/>
    </row>
    <row r="24" s="205" customFormat="1" ht="24" customHeight="1" spans="1:256">
      <c r="A24" s="212" t="s">
        <v>33</v>
      </c>
      <c r="B24" s="211"/>
      <c r="IV24" s="214"/>
    </row>
    <row r="25" s="205" customFormat="1" ht="24" customHeight="1" spans="1:256">
      <c r="A25" s="212" t="s">
        <v>34</v>
      </c>
      <c r="B25" s="211"/>
      <c r="IV25" s="214"/>
    </row>
    <row r="26" s="205" customFormat="1" ht="24" customHeight="1" spans="1:256">
      <c r="A26" s="212" t="s">
        <v>35</v>
      </c>
      <c r="B26" s="211"/>
      <c r="IV26" s="214"/>
    </row>
    <row r="27" s="205" customFormat="1" ht="24" customHeight="1" spans="1:256">
      <c r="A27" s="212" t="s">
        <v>36</v>
      </c>
      <c r="B27" s="211"/>
      <c r="IV27" s="214"/>
    </row>
    <row r="28" s="205" customFormat="1" ht="24" customHeight="1" spans="1:256">
      <c r="A28" s="212" t="s">
        <v>37</v>
      </c>
      <c r="B28" s="213"/>
      <c r="IV28" s="214"/>
    </row>
    <row r="29" s="204" customFormat="1" customHeight="1"/>
    <row r="30" s="204" customFormat="1" ht="29.25" customHeight="1"/>
  </sheetData>
  <mergeCells count="3">
    <mergeCell ref="A2:B2"/>
    <mergeCell ref="A4:A5"/>
    <mergeCell ref="B4:B5"/>
  </mergeCells>
  <printOptions horizontalCentered="1"/>
  <pageMargins left="0.389583333333333" right="0.389583333333333" top="0.589583333333333" bottom="0.589583333333333" header="0.509722222222222" footer="0.509722222222222"/>
  <pageSetup paperSize="9" scale="93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abSelected="1" workbookViewId="0">
      <pane topLeftCell="A1" activePane="bottomRight" state="frozen"/>
      <selection activeCell="G5" sqref="G5"/>
    </sheetView>
  </sheetViews>
  <sheetFormatPr defaultColWidth="9" defaultRowHeight="14.25" customHeight="1" outlineLevelCol="3"/>
  <cols>
    <col min="1" max="1" width="49.2857142857143" style="32" customWidth="1"/>
    <col min="2" max="2" width="38.8571428571429" style="32" customWidth="1"/>
    <col min="3" max="3" width="48.5714285714286" style="32" customWidth="1"/>
    <col min="4" max="4" width="36.4285714285714" style="32" customWidth="1"/>
    <col min="5" max="16384" width="9.14285714285714" style="32"/>
  </cols>
  <sheetData>
    <row r="1" ht="12.75" spans="1:4">
      <c r="A1" s="188"/>
      <c r="B1" s="188"/>
      <c r="C1" s="188"/>
      <c r="D1" s="22"/>
    </row>
    <row r="2" ht="27" spans="1:4">
      <c r="A2" s="3" t="s">
        <v>44</v>
      </c>
      <c r="B2" s="3"/>
      <c r="C2" s="3"/>
      <c r="D2" s="3"/>
    </row>
    <row r="3" s="187" customFormat="1" ht="23.1" customHeight="1" spans="1:4">
      <c r="A3" s="189" t="s">
        <v>1</v>
      </c>
      <c r="B3" s="190"/>
      <c r="C3" s="190"/>
      <c r="D3" s="191" t="s">
        <v>2</v>
      </c>
    </row>
    <row r="4" s="187" customFormat="1" ht="19.5" customHeight="1" spans="1:4">
      <c r="A4" s="192" t="s">
        <v>3</v>
      </c>
      <c r="B4" s="192"/>
      <c r="C4" s="192" t="s">
        <v>4</v>
      </c>
      <c r="D4" s="192"/>
    </row>
    <row r="5" s="187" customFormat="1" ht="21.75" customHeight="1" spans="1:4">
      <c r="A5" s="192" t="s">
        <v>5</v>
      </c>
      <c r="B5" s="193" t="s">
        <v>6</v>
      </c>
      <c r="C5" s="192" t="s">
        <v>45</v>
      </c>
      <c r="D5" s="193" t="s">
        <v>6</v>
      </c>
    </row>
    <row r="6" s="187" customFormat="1" ht="17.25" customHeight="1" spans="1:4">
      <c r="A6" s="192"/>
      <c r="B6" s="193"/>
      <c r="C6" s="192"/>
      <c r="D6" s="193"/>
    </row>
    <row r="7" s="187" customFormat="1" spans="1:4">
      <c r="A7" s="194" t="s">
        <v>46</v>
      </c>
      <c r="B7" s="195">
        <v>189.9</v>
      </c>
      <c r="C7" s="196" t="s">
        <v>9</v>
      </c>
      <c r="D7" s="195">
        <v>3</v>
      </c>
    </row>
    <row r="8" s="187" customFormat="1" spans="1:4">
      <c r="A8" s="194" t="s">
        <v>47</v>
      </c>
      <c r="B8" s="195">
        <v>189.9</v>
      </c>
      <c r="C8" s="197" t="s">
        <v>11</v>
      </c>
      <c r="D8" s="195"/>
    </row>
    <row r="9" s="187" customFormat="1" spans="1:4">
      <c r="A9" s="194" t="s">
        <v>48</v>
      </c>
      <c r="B9" s="195">
        <v>189.9</v>
      </c>
      <c r="C9" s="197" t="s">
        <v>13</v>
      </c>
      <c r="D9" s="195"/>
    </row>
    <row r="10" s="187" customFormat="1" spans="1:4">
      <c r="A10" s="194" t="s">
        <v>49</v>
      </c>
      <c r="B10" s="195"/>
      <c r="C10" s="197" t="s">
        <v>15</v>
      </c>
      <c r="D10" s="195"/>
    </row>
    <row r="11" s="187" customFormat="1" spans="1:4">
      <c r="A11" s="194" t="s">
        <v>50</v>
      </c>
      <c r="B11" s="195"/>
      <c r="C11" s="197" t="s">
        <v>17</v>
      </c>
      <c r="D11" s="195">
        <v>154.5</v>
      </c>
    </row>
    <row r="12" s="187" customFormat="1" spans="1:4">
      <c r="A12" s="194" t="s">
        <v>51</v>
      </c>
      <c r="B12" s="195"/>
      <c r="C12" s="197" t="s">
        <v>19</v>
      </c>
      <c r="D12" s="195"/>
    </row>
    <row r="13" s="187" customFormat="1" spans="1:4">
      <c r="A13" s="194" t="s">
        <v>52</v>
      </c>
      <c r="B13" s="195"/>
      <c r="C13" s="197" t="s">
        <v>21</v>
      </c>
      <c r="D13" s="195"/>
    </row>
    <row r="14" s="187" customFormat="1" spans="1:4">
      <c r="A14" s="194" t="s">
        <v>53</v>
      </c>
      <c r="B14" s="195"/>
      <c r="C14" s="197" t="s">
        <v>22</v>
      </c>
      <c r="D14" s="195">
        <v>20.74</v>
      </c>
    </row>
    <row r="15" s="187" customFormat="1" spans="1:4">
      <c r="A15" s="194" t="s">
        <v>54</v>
      </c>
      <c r="B15" s="198"/>
      <c r="C15" s="197" t="s">
        <v>23</v>
      </c>
      <c r="D15" s="195">
        <v>16.31</v>
      </c>
    </row>
    <row r="16" s="187" customFormat="1" spans="1:4">
      <c r="A16" s="194" t="s">
        <v>55</v>
      </c>
      <c r="B16" s="195"/>
      <c r="C16" s="197" t="s">
        <v>24</v>
      </c>
      <c r="D16" s="195"/>
    </row>
    <row r="17" s="187" customFormat="1" spans="1:4">
      <c r="A17" s="194" t="s">
        <v>56</v>
      </c>
      <c r="B17" s="195">
        <v>4.65</v>
      </c>
      <c r="C17" s="197" t="s">
        <v>25</v>
      </c>
      <c r="D17" s="195"/>
    </row>
    <row r="18" s="187" customFormat="1" spans="1:4">
      <c r="A18" s="194"/>
      <c r="B18" s="195"/>
      <c r="C18" s="197" t="s">
        <v>26</v>
      </c>
      <c r="D18" s="195"/>
    </row>
    <row r="19" s="187" customFormat="1" spans="1:4">
      <c r="A19" s="194"/>
      <c r="B19" s="195"/>
      <c r="C19" s="197" t="s">
        <v>27</v>
      </c>
      <c r="D19" s="195"/>
    </row>
    <row r="20" s="187" customFormat="1" spans="1:4">
      <c r="A20" s="194"/>
      <c r="B20" s="195"/>
      <c r="C20" s="197" t="s">
        <v>28</v>
      </c>
      <c r="D20" s="195"/>
    </row>
    <row r="21" s="187" customFormat="1" spans="1:4">
      <c r="A21" s="194"/>
      <c r="B21" s="195"/>
      <c r="C21" s="194" t="s">
        <v>29</v>
      </c>
      <c r="D21" s="195"/>
    </row>
    <row r="22" s="187" customFormat="1" spans="1:4">
      <c r="A22" s="194"/>
      <c r="B22" s="199"/>
      <c r="C22" s="194" t="s">
        <v>30</v>
      </c>
      <c r="D22" s="195"/>
    </row>
    <row r="23" s="187" customFormat="1" spans="1:4">
      <c r="A23" s="194"/>
      <c r="B23" s="199"/>
      <c r="C23" s="194" t="s">
        <v>31</v>
      </c>
      <c r="D23" s="195"/>
    </row>
    <row r="24" s="187" customFormat="1" spans="1:4">
      <c r="A24" s="194"/>
      <c r="B24" s="199"/>
      <c r="C24" s="194" t="s">
        <v>32</v>
      </c>
      <c r="D24" s="195"/>
    </row>
    <row r="25" s="187" customFormat="1" spans="1:4">
      <c r="A25" s="198"/>
      <c r="B25" s="199"/>
      <c r="C25" s="194" t="s">
        <v>33</v>
      </c>
      <c r="D25" s="195"/>
    </row>
    <row r="26" s="187" customFormat="1" spans="1:4">
      <c r="A26" s="197"/>
      <c r="B26" s="199"/>
      <c r="C26" s="194" t="s">
        <v>34</v>
      </c>
      <c r="D26" s="195"/>
    </row>
    <row r="27" s="187" customFormat="1" spans="1:4">
      <c r="A27" s="198"/>
      <c r="B27" s="199"/>
      <c r="C27" s="194" t="s">
        <v>35</v>
      </c>
      <c r="D27" s="195"/>
    </row>
    <row r="28" s="187" customFormat="1" spans="1:4">
      <c r="A28" s="197"/>
      <c r="B28" s="199"/>
      <c r="C28" s="194" t="s">
        <v>36</v>
      </c>
      <c r="D28" s="195"/>
    </row>
    <row r="29" s="187" customFormat="1" spans="1:4">
      <c r="A29" s="197"/>
      <c r="B29" s="199"/>
      <c r="C29" s="194" t="s">
        <v>37</v>
      </c>
      <c r="D29" s="195"/>
    </row>
    <row r="30" s="187" customFormat="1" ht="27" customHeight="1" spans="1:4">
      <c r="A30" s="200" t="s">
        <v>38</v>
      </c>
      <c r="B30" s="201">
        <f>B7+B17</f>
        <v>194.55</v>
      </c>
      <c r="C30" s="200" t="s">
        <v>39</v>
      </c>
      <c r="D30" s="201">
        <f>SUM(D7:D29)</f>
        <v>194.55</v>
      </c>
    </row>
    <row r="31" s="187" customFormat="1" customHeight="1" spans="1:4">
      <c r="A31" s="190"/>
      <c r="B31" s="202"/>
      <c r="C31" s="190"/>
      <c r="D31" s="202"/>
    </row>
    <row r="32" s="187" customFormat="1" ht="54.75" customHeight="1" spans="1:4">
      <c r="A32" s="203"/>
      <c r="B32" s="203"/>
      <c r="C32" s="203"/>
      <c r="D32" s="203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389583333333333" right="0.389583333333333" top="0.589583333333333" bottom="0.589583333333333" header="0.509722222222222" footer="0.509722222222222"/>
  <pageSetup paperSize="9" scale="80" orientation="landscape" errors="blank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7"/>
  <sheetViews>
    <sheetView showGridLines="0" tabSelected="1" workbookViewId="0">
      <selection activeCell="E5" sqref="E5:N5"/>
    </sheetView>
  </sheetViews>
  <sheetFormatPr defaultColWidth="9" defaultRowHeight="12.75"/>
  <cols>
    <col min="1" max="3" width="5.28571428571429" style="162" customWidth="1"/>
    <col min="4" max="4" width="37.2857142857143" style="162" customWidth="1"/>
    <col min="5" max="28" width="11.8571428571429" style="162" customWidth="1"/>
    <col min="29" max="16384" width="9.14285714285714" style="163"/>
  </cols>
  <sheetData>
    <row r="1" ht="17.1" customHeight="1" spans="1:28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</row>
    <row r="2" ht="33.6" customHeight="1" spans="1:28">
      <c r="A2" s="165" t="s">
        <v>57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</row>
    <row r="3" ht="17.1" customHeight="1" spans="1:28">
      <c r="A3" s="166" t="s">
        <v>1</v>
      </c>
      <c r="B3" s="166"/>
      <c r="C3" s="166"/>
      <c r="D3" s="166"/>
      <c r="E3" s="164" t="s">
        <v>41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</row>
    <row r="4" ht="13.5" spans="1:28">
      <c r="A4" s="167" t="s">
        <v>58</v>
      </c>
      <c r="B4" s="168"/>
      <c r="C4" s="169"/>
      <c r="D4" s="167" t="s">
        <v>59</v>
      </c>
      <c r="E4" s="167" t="s">
        <v>60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9"/>
      <c r="AA4" s="167" t="s">
        <v>61</v>
      </c>
      <c r="AB4" s="169"/>
    </row>
    <row r="5" ht="13.5" spans="1:28">
      <c r="A5" s="171"/>
      <c r="B5" s="167"/>
      <c r="C5" s="172"/>
      <c r="D5" s="173"/>
      <c r="E5" s="174" t="s">
        <v>62</v>
      </c>
      <c r="F5" s="170"/>
      <c r="G5" s="170"/>
      <c r="H5" s="170"/>
      <c r="I5" s="170"/>
      <c r="J5" s="170"/>
      <c r="K5" s="170"/>
      <c r="L5" s="170"/>
      <c r="M5" s="170"/>
      <c r="N5" s="179"/>
      <c r="O5" s="174" t="s">
        <v>63</v>
      </c>
      <c r="P5" s="167" t="s">
        <v>64</v>
      </c>
      <c r="Q5" s="167" t="s">
        <v>65</v>
      </c>
      <c r="R5" s="170"/>
      <c r="S5" s="170"/>
      <c r="T5" s="170"/>
      <c r="U5" s="170"/>
      <c r="V5" s="170"/>
      <c r="W5" s="170"/>
      <c r="X5" s="170"/>
      <c r="Y5" s="170"/>
      <c r="Z5" s="179"/>
      <c r="AA5" s="175"/>
      <c r="AB5" s="177"/>
    </row>
    <row r="6" ht="13.5" spans="1:28">
      <c r="A6" s="175"/>
      <c r="B6" s="176"/>
      <c r="C6" s="177"/>
      <c r="D6" s="173"/>
      <c r="E6" s="174" t="s">
        <v>66</v>
      </c>
      <c r="F6" s="174" t="s">
        <v>67</v>
      </c>
      <c r="G6" s="170"/>
      <c r="H6" s="170"/>
      <c r="I6" s="179"/>
      <c r="J6" s="174" t="s">
        <v>68</v>
      </c>
      <c r="K6" s="170"/>
      <c r="L6" s="170"/>
      <c r="M6" s="179"/>
      <c r="N6" s="174" t="s">
        <v>69</v>
      </c>
      <c r="O6" s="178"/>
      <c r="P6" s="173"/>
      <c r="Q6" s="167" t="s">
        <v>66</v>
      </c>
      <c r="R6" s="167" t="s">
        <v>67</v>
      </c>
      <c r="S6" s="170"/>
      <c r="T6" s="170"/>
      <c r="U6" s="179"/>
      <c r="V6" s="167" t="s">
        <v>68</v>
      </c>
      <c r="W6" s="170"/>
      <c r="X6" s="170"/>
      <c r="Y6" s="179"/>
      <c r="Z6" s="167" t="s">
        <v>69</v>
      </c>
      <c r="AA6" s="167" t="s">
        <v>70</v>
      </c>
      <c r="AB6" s="167" t="s">
        <v>71</v>
      </c>
    </row>
    <row r="7" ht="13.5" spans="1:28">
      <c r="A7" s="167" t="s">
        <v>72</v>
      </c>
      <c r="B7" s="167" t="s">
        <v>73</v>
      </c>
      <c r="C7" s="167" t="s">
        <v>74</v>
      </c>
      <c r="D7" s="173"/>
      <c r="E7" s="178"/>
      <c r="F7" s="174" t="s">
        <v>70</v>
      </c>
      <c r="G7" s="174" t="s">
        <v>75</v>
      </c>
      <c r="H7" s="179"/>
      <c r="I7" s="174" t="s">
        <v>76</v>
      </c>
      <c r="J7" s="174" t="s">
        <v>66</v>
      </c>
      <c r="K7" s="174" t="s">
        <v>77</v>
      </c>
      <c r="L7" s="174" t="s">
        <v>78</v>
      </c>
      <c r="M7" s="174" t="s">
        <v>79</v>
      </c>
      <c r="N7" s="178"/>
      <c r="O7" s="178"/>
      <c r="P7" s="173"/>
      <c r="Q7" s="173"/>
      <c r="R7" s="167" t="s">
        <v>70</v>
      </c>
      <c r="S7" s="167" t="s">
        <v>75</v>
      </c>
      <c r="T7" s="179"/>
      <c r="U7" s="167" t="s">
        <v>76</v>
      </c>
      <c r="V7" s="167" t="s">
        <v>70</v>
      </c>
      <c r="W7" s="167" t="s">
        <v>77</v>
      </c>
      <c r="X7" s="167" t="s">
        <v>78</v>
      </c>
      <c r="Y7" s="167" t="s">
        <v>79</v>
      </c>
      <c r="Z7" s="173"/>
      <c r="AA7" s="173"/>
      <c r="AB7" s="173"/>
    </row>
    <row r="8" ht="27" spans="1:28">
      <c r="A8" s="180"/>
      <c r="B8" s="180"/>
      <c r="C8" s="180"/>
      <c r="D8" s="180"/>
      <c r="E8" s="181"/>
      <c r="F8" s="181"/>
      <c r="G8" s="174" t="s">
        <v>80</v>
      </c>
      <c r="H8" s="174" t="s">
        <v>81</v>
      </c>
      <c r="I8" s="181"/>
      <c r="J8" s="181"/>
      <c r="K8" s="181"/>
      <c r="L8" s="181"/>
      <c r="M8" s="181"/>
      <c r="N8" s="181"/>
      <c r="O8" s="181"/>
      <c r="P8" s="180"/>
      <c r="Q8" s="180"/>
      <c r="R8" s="180"/>
      <c r="S8" s="167" t="s">
        <v>80</v>
      </c>
      <c r="T8" s="167" t="s">
        <v>81</v>
      </c>
      <c r="U8" s="180"/>
      <c r="V8" s="180"/>
      <c r="W8" s="180"/>
      <c r="X8" s="180"/>
      <c r="Y8" s="180"/>
      <c r="Z8" s="180"/>
      <c r="AA8" s="180"/>
      <c r="AB8" s="180"/>
    </row>
    <row r="9" spans="1:28">
      <c r="A9" s="182" t="s">
        <v>82</v>
      </c>
      <c r="B9" s="182" t="s">
        <v>83</v>
      </c>
      <c r="C9" s="182" t="s">
        <v>84</v>
      </c>
      <c r="D9" s="182" t="s">
        <v>85</v>
      </c>
      <c r="E9" s="182" t="s">
        <v>86</v>
      </c>
      <c r="F9" s="182" t="s">
        <v>87</v>
      </c>
      <c r="G9" s="182" t="s">
        <v>88</v>
      </c>
      <c r="H9" s="182" t="s">
        <v>89</v>
      </c>
      <c r="I9" s="182" t="s">
        <v>90</v>
      </c>
      <c r="J9" s="182" t="s">
        <v>91</v>
      </c>
      <c r="K9" s="182" t="s">
        <v>92</v>
      </c>
      <c r="L9" s="182" t="s">
        <v>93</v>
      </c>
      <c r="M9" s="182" t="s">
        <v>94</v>
      </c>
      <c r="N9" s="182" t="s">
        <v>95</v>
      </c>
      <c r="O9" s="182" t="s">
        <v>96</v>
      </c>
      <c r="P9" s="182" t="s">
        <v>97</v>
      </c>
      <c r="Q9" s="182" t="s">
        <v>98</v>
      </c>
      <c r="R9" s="182" t="s">
        <v>99</v>
      </c>
      <c r="S9" s="182" t="s">
        <v>100</v>
      </c>
      <c r="T9" s="182" t="s">
        <v>101</v>
      </c>
      <c r="U9" s="182" t="s">
        <v>102</v>
      </c>
      <c r="V9" s="182" t="s">
        <v>103</v>
      </c>
      <c r="W9" s="182" t="s">
        <v>104</v>
      </c>
      <c r="X9" s="182" t="s">
        <v>105</v>
      </c>
      <c r="Y9" s="182" t="s">
        <v>106</v>
      </c>
      <c r="Z9" s="182" t="s">
        <v>107</v>
      </c>
      <c r="AA9" s="182" t="s">
        <v>108</v>
      </c>
      <c r="AB9" s="182" t="s">
        <v>109</v>
      </c>
    </row>
    <row r="10" spans="1:28">
      <c r="A10" s="183"/>
      <c r="B10" s="183"/>
      <c r="C10" s="183"/>
      <c r="D10" s="182" t="s">
        <v>66</v>
      </c>
      <c r="E10" s="184">
        <f>E11</f>
        <v>179.56</v>
      </c>
      <c r="F10" s="184">
        <f t="shared" ref="F10:N10" si="0">F11</f>
        <v>169.03</v>
      </c>
      <c r="G10" s="184">
        <f t="shared" si="0"/>
        <v>0</v>
      </c>
      <c r="H10" s="184">
        <f t="shared" si="0"/>
        <v>169.03</v>
      </c>
      <c r="I10" s="184">
        <f t="shared" si="0"/>
        <v>0</v>
      </c>
      <c r="J10" s="184">
        <f t="shared" si="0"/>
        <v>7.45</v>
      </c>
      <c r="K10" s="184">
        <f t="shared" si="0"/>
        <v>0</v>
      </c>
      <c r="L10" s="184">
        <f t="shared" si="0"/>
        <v>0</v>
      </c>
      <c r="M10" s="184">
        <f t="shared" si="0"/>
        <v>2.7</v>
      </c>
      <c r="N10" s="184">
        <f t="shared" si="0"/>
        <v>3.08</v>
      </c>
      <c r="O10" s="186"/>
      <c r="P10" s="186"/>
      <c r="Q10" s="184">
        <v>177.9</v>
      </c>
      <c r="R10" s="184">
        <v>167.82</v>
      </c>
      <c r="S10" s="184">
        <v>0</v>
      </c>
      <c r="T10" s="184">
        <v>167.82</v>
      </c>
      <c r="U10" s="184">
        <v>0</v>
      </c>
      <c r="V10" s="184">
        <v>7</v>
      </c>
      <c r="W10" s="186"/>
      <c r="X10" s="184">
        <v>0</v>
      </c>
      <c r="Y10" s="184">
        <v>2.7</v>
      </c>
      <c r="Z10" s="184">
        <v>3.08</v>
      </c>
      <c r="AA10" s="184">
        <v>15</v>
      </c>
      <c r="AB10" s="184">
        <v>12</v>
      </c>
    </row>
    <row r="11" spans="1:28">
      <c r="A11" s="183"/>
      <c r="B11" s="183"/>
      <c r="C11" s="183"/>
      <c r="D11" s="185" t="s">
        <v>110</v>
      </c>
      <c r="E11" s="184">
        <f>E12+E15+E18+E23</f>
        <v>179.56</v>
      </c>
      <c r="F11" s="184">
        <f t="shared" ref="F11:N11" si="1">F12+F15+F18+F23</f>
        <v>169.03</v>
      </c>
      <c r="G11" s="184">
        <f t="shared" si="1"/>
        <v>0</v>
      </c>
      <c r="H11" s="184">
        <f t="shared" si="1"/>
        <v>169.03</v>
      </c>
      <c r="I11" s="184">
        <f t="shared" si="1"/>
        <v>0</v>
      </c>
      <c r="J11" s="184">
        <f t="shared" si="1"/>
        <v>7.45</v>
      </c>
      <c r="K11" s="184">
        <f t="shared" si="1"/>
        <v>0</v>
      </c>
      <c r="L11" s="184">
        <f t="shared" si="1"/>
        <v>0</v>
      </c>
      <c r="M11" s="184">
        <f t="shared" si="1"/>
        <v>2.7</v>
      </c>
      <c r="N11" s="184">
        <f t="shared" si="1"/>
        <v>3.08</v>
      </c>
      <c r="O11" s="186"/>
      <c r="P11" s="186"/>
      <c r="Q11" s="184">
        <v>177.9</v>
      </c>
      <c r="R11" s="184">
        <v>167.82</v>
      </c>
      <c r="S11" s="184">
        <v>0</v>
      </c>
      <c r="T11" s="184">
        <v>167.82</v>
      </c>
      <c r="U11" s="184">
        <v>0</v>
      </c>
      <c r="V11" s="184">
        <v>7</v>
      </c>
      <c r="W11" s="186"/>
      <c r="X11" s="184">
        <v>0</v>
      </c>
      <c r="Y11" s="184">
        <v>2.7</v>
      </c>
      <c r="Z11" s="184">
        <v>3.08</v>
      </c>
      <c r="AA11" s="184">
        <v>15</v>
      </c>
      <c r="AB11" s="184">
        <v>12</v>
      </c>
    </row>
    <row r="12" spans="1:28">
      <c r="A12" s="183">
        <v>201</v>
      </c>
      <c r="B12" s="183"/>
      <c r="C12" s="183"/>
      <c r="D12" s="185" t="s">
        <v>111</v>
      </c>
      <c r="E12" s="184"/>
      <c r="F12" s="184"/>
      <c r="G12" s="184"/>
      <c r="H12" s="184"/>
      <c r="I12" s="184"/>
      <c r="J12" s="184"/>
      <c r="K12" s="186"/>
      <c r="L12" s="184"/>
      <c r="M12" s="184"/>
      <c r="N12" s="184"/>
      <c r="O12" s="186"/>
      <c r="P12" s="186"/>
      <c r="Q12" s="184"/>
      <c r="R12" s="184"/>
      <c r="S12" s="184"/>
      <c r="T12" s="184"/>
      <c r="U12" s="184"/>
      <c r="V12" s="184"/>
      <c r="W12" s="186"/>
      <c r="X12" s="184"/>
      <c r="Y12" s="184"/>
      <c r="Z12" s="184"/>
      <c r="AA12" s="184">
        <v>3</v>
      </c>
      <c r="AB12" s="184"/>
    </row>
    <row r="13" spans="1:28">
      <c r="A13" s="183"/>
      <c r="B13" s="183">
        <v>33</v>
      </c>
      <c r="C13" s="183"/>
      <c r="D13" s="185" t="s">
        <v>112</v>
      </c>
      <c r="E13" s="184"/>
      <c r="F13" s="184"/>
      <c r="G13" s="184"/>
      <c r="H13" s="184"/>
      <c r="I13" s="184"/>
      <c r="J13" s="184"/>
      <c r="K13" s="186"/>
      <c r="L13" s="184"/>
      <c r="M13" s="184"/>
      <c r="N13" s="184"/>
      <c r="O13" s="186"/>
      <c r="P13" s="186"/>
      <c r="Q13" s="184"/>
      <c r="R13" s="184"/>
      <c r="S13" s="184"/>
      <c r="T13" s="184"/>
      <c r="U13" s="184"/>
      <c r="V13" s="184"/>
      <c r="W13" s="186"/>
      <c r="X13" s="184"/>
      <c r="Y13" s="184"/>
      <c r="Z13" s="184"/>
      <c r="AA13" s="184">
        <v>3</v>
      </c>
      <c r="AB13" s="184"/>
    </row>
    <row r="14" spans="1:28">
      <c r="A14" s="183"/>
      <c r="B14" s="183"/>
      <c r="C14" s="183">
        <v>99</v>
      </c>
      <c r="D14" s="185" t="s">
        <v>113</v>
      </c>
      <c r="E14" s="184"/>
      <c r="F14" s="184"/>
      <c r="G14" s="184"/>
      <c r="H14" s="184"/>
      <c r="I14" s="184"/>
      <c r="J14" s="184"/>
      <c r="K14" s="186"/>
      <c r="L14" s="184"/>
      <c r="M14" s="184"/>
      <c r="N14" s="184"/>
      <c r="O14" s="186"/>
      <c r="P14" s="186"/>
      <c r="Q14" s="184"/>
      <c r="R14" s="184"/>
      <c r="S14" s="184"/>
      <c r="T14" s="184"/>
      <c r="U14" s="184"/>
      <c r="V14" s="184"/>
      <c r="W14" s="186"/>
      <c r="X14" s="184"/>
      <c r="Y14" s="184"/>
      <c r="Z14" s="184"/>
      <c r="AA14" s="184">
        <v>3</v>
      </c>
      <c r="AB14" s="184"/>
    </row>
    <row r="15" spans="1:28">
      <c r="A15" s="182" t="s">
        <v>114</v>
      </c>
      <c r="B15" s="182"/>
      <c r="C15" s="182"/>
      <c r="D15" s="185" t="s">
        <v>115</v>
      </c>
      <c r="E15" s="184">
        <f>F15+J15+N15</f>
        <v>142.51</v>
      </c>
      <c r="F15" s="184">
        <f>H15</f>
        <v>135.05</v>
      </c>
      <c r="G15" s="184">
        <v>0</v>
      </c>
      <c r="H15" s="184">
        <v>135.05</v>
      </c>
      <c r="I15" s="184">
        <v>0</v>
      </c>
      <c r="J15" s="184">
        <f>7+0.45</f>
        <v>7.45</v>
      </c>
      <c r="K15" s="186"/>
      <c r="L15" s="184">
        <v>0</v>
      </c>
      <c r="M15" s="184">
        <v>2.7</v>
      </c>
      <c r="N15" s="184">
        <v>0.01</v>
      </c>
      <c r="O15" s="186"/>
      <c r="P15" s="186"/>
      <c r="Q15" s="184">
        <v>140.85</v>
      </c>
      <c r="R15" s="184">
        <v>133.84</v>
      </c>
      <c r="S15" s="184">
        <v>0</v>
      </c>
      <c r="T15" s="184">
        <v>133.84</v>
      </c>
      <c r="U15" s="184">
        <v>0</v>
      </c>
      <c r="V15" s="184">
        <v>7</v>
      </c>
      <c r="W15" s="186"/>
      <c r="X15" s="184">
        <v>0</v>
      </c>
      <c r="Y15" s="184">
        <v>2.7</v>
      </c>
      <c r="Z15" s="184">
        <v>0.01</v>
      </c>
      <c r="AA15" s="184">
        <v>12</v>
      </c>
      <c r="AB15" s="184">
        <v>12</v>
      </c>
    </row>
    <row r="16" spans="1:28">
      <c r="A16" s="182"/>
      <c r="B16" s="182" t="s">
        <v>116</v>
      </c>
      <c r="C16" s="182"/>
      <c r="D16" s="185" t="s">
        <v>117</v>
      </c>
      <c r="E16" s="184">
        <f t="shared" ref="E16:E26" si="2">F16+J16+N16</f>
        <v>142.51</v>
      </c>
      <c r="F16" s="184">
        <f t="shared" ref="F16:F26" si="3">H16</f>
        <v>135.05</v>
      </c>
      <c r="G16" s="184">
        <v>0</v>
      </c>
      <c r="H16" s="184">
        <v>135.05</v>
      </c>
      <c r="I16" s="184">
        <v>0</v>
      </c>
      <c r="J16" s="184">
        <f>7+0.45</f>
        <v>7.45</v>
      </c>
      <c r="K16" s="186"/>
      <c r="L16" s="184">
        <v>0</v>
      </c>
      <c r="M16" s="184">
        <v>2.7</v>
      </c>
      <c r="N16" s="184">
        <v>0.01</v>
      </c>
      <c r="O16" s="186"/>
      <c r="P16" s="186"/>
      <c r="Q16" s="184">
        <v>140.85</v>
      </c>
      <c r="R16" s="184">
        <v>133.84</v>
      </c>
      <c r="S16" s="184">
        <v>0</v>
      </c>
      <c r="T16" s="184">
        <v>133.84</v>
      </c>
      <c r="U16" s="184">
        <v>0</v>
      </c>
      <c r="V16" s="184">
        <v>7</v>
      </c>
      <c r="W16" s="186"/>
      <c r="X16" s="184">
        <v>0</v>
      </c>
      <c r="Y16" s="184">
        <v>2.7</v>
      </c>
      <c r="Z16" s="184">
        <v>0.01</v>
      </c>
      <c r="AA16" s="184">
        <v>12</v>
      </c>
      <c r="AB16" s="184">
        <v>12</v>
      </c>
    </row>
    <row r="17" spans="1:28">
      <c r="A17" s="182"/>
      <c r="B17" s="182"/>
      <c r="C17" s="182" t="s">
        <v>118</v>
      </c>
      <c r="D17" s="185" t="s">
        <v>119</v>
      </c>
      <c r="E17" s="184">
        <f t="shared" si="2"/>
        <v>142.51</v>
      </c>
      <c r="F17" s="184">
        <f t="shared" si="3"/>
        <v>135.05</v>
      </c>
      <c r="G17" s="184">
        <v>0</v>
      </c>
      <c r="H17" s="184">
        <v>135.05</v>
      </c>
      <c r="I17" s="184">
        <v>0</v>
      </c>
      <c r="J17" s="184">
        <f>7+0.45</f>
        <v>7.45</v>
      </c>
      <c r="K17" s="186"/>
      <c r="L17" s="184">
        <v>0</v>
      </c>
      <c r="M17" s="184">
        <v>2.7</v>
      </c>
      <c r="N17" s="184">
        <v>0.01</v>
      </c>
      <c r="O17" s="186"/>
      <c r="P17" s="186"/>
      <c r="Q17" s="184">
        <v>140.85</v>
      </c>
      <c r="R17" s="184">
        <v>133.84</v>
      </c>
      <c r="S17" s="184">
        <v>0</v>
      </c>
      <c r="T17" s="184">
        <v>133.84</v>
      </c>
      <c r="U17" s="184">
        <v>0</v>
      </c>
      <c r="V17" s="184">
        <v>7</v>
      </c>
      <c r="W17" s="186"/>
      <c r="X17" s="184">
        <v>0</v>
      </c>
      <c r="Y17" s="184">
        <v>2.7</v>
      </c>
      <c r="Z17" s="184">
        <v>0.01</v>
      </c>
      <c r="AA17" s="184">
        <v>12</v>
      </c>
      <c r="AB17" s="184">
        <v>12</v>
      </c>
    </row>
    <row r="18" spans="1:28">
      <c r="A18" s="182" t="s">
        <v>120</v>
      </c>
      <c r="B18" s="182"/>
      <c r="C18" s="182"/>
      <c r="D18" s="185" t="s">
        <v>121</v>
      </c>
      <c r="E18" s="184">
        <f t="shared" si="2"/>
        <v>20.73</v>
      </c>
      <c r="F18" s="184">
        <f t="shared" si="3"/>
        <v>17.66</v>
      </c>
      <c r="G18" s="184">
        <v>0</v>
      </c>
      <c r="H18" s="184">
        <v>17.66</v>
      </c>
      <c r="I18" s="184">
        <v>0</v>
      </c>
      <c r="J18" s="184">
        <v>0</v>
      </c>
      <c r="K18" s="186"/>
      <c r="L18" s="184">
        <v>0</v>
      </c>
      <c r="M18" s="184">
        <v>0</v>
      </c>
      <c r="N18" s="184">
        <v>3.07</v>
      </c>
      <c r="O18" s="186"/>
      <c r="P18" s="186"/>
      <c r="Q18" s="184">
        <v>20.73</v>
      </c>
      <c r="R18" s="184">
        <v>17.66</v>
      </c>
      <c r="S18" s="184">
        <v>0</v>
      </c>
      <c r="T18" s="184">
        <v>17.66</v>
      </c>
      <c r="U18" s="184">
        <v>0</v>
      </c>
      <c r="V18" s="184">
        <v>0</v>
      </c>
      <c r="W18" s="186"/>
      <c r="X18" s="184">
        <v>0</v>
      </c>
      <c r="Y18" s="184">
        <v>0</v>
      </c>
      <c r="Z18" s="184">
        <v>3.07</v>
      </c>
      <c r="AA18" s="184">
        <v>0</v>
      </c>
      <c r="AB18" s="184">
        <v>0</v>
      </c>
    </row>
    <row r="19" spans="1:28">
      <c r="A19" s="182"/>
      <c r="B19" s="182" t="s">
        <v>122</v>
      </c>
      <c r="C19" s="182"/>
      <c r="D19" s="185" t="s">
        <v>123</v>
      </c>
      <c r="E19" s="184">
        <f t="shared" si="2"/>
        <v>20.73</v>
      </c>
      <c r="F19" s="184">
        <f t="shared" si="3"/>
        <v>17.66</v>
      </c>
      <c r="G19" s="184">
        <v>0</v>
      </c>
      <c r="H19" s="184">
        <v>17.66</v>
      </c>
      <c r="I19" s="184">
        <v>0</v>
      </c>
      <c r="J19" s="184">
        <v>0</v>
      </c>
      <c r="K19" s="186"/>
      <c r="L19" s="184">
        <v>0</v>
      </c>
      <c r="M19" s="184">
        <v>0</v>
      </c>
      <c r="N19" s="184">
        <v>3.07</v>
      </c>
      <c r="O19" s="186"/>
      <c r="P19" s="186"/>
      <c r="Q19" s="184">
        <v>20.73</v>
      </c>
      <c r="R19" s="184">
        <v>17.66</v>
      </c>
      <c r="S19" s="184">
        <v>0</v>
      </c>
      <c r="T19" s="184">
        <v>17.66</v>
      </c>
      <c r="U19" s="184">
        <v>0</v>
      </c>
      <c r="V19" s="184">
        <v>0</v>
      </c>
      <c r="W19" s="186"/>
      <c r="X19" s="184">
        <v>0</v>
      </c>
      <c r="Y19" s="184">
        <v>0</v>
      </c>
      <c r="Z19" s="184">
        <v>3.07</v>
      </c>
      <c r="AA19" s="184">
        <v>0</v>
      </c>
      <c r="AB19" s="184">
        <v>0</v>
      </c>
    </row>
    <row r="20" spans="1:28">
      <c r="A20" s="182"/>
      <c r="B20" s="182"/>
      <c r="C20" s="182" t="s">
        <v>118</v>
      </c>
      <c r="D20" s="185" t="s">
        <v>124</v>
      </c>
      <c r="E20" s="184">
        <f t="shared" si="2"/>
        <v>3.07</v>
      </c>
      <c r="F20" s="184">
        <f t="shared" si="3"/>
        <v>0</v>
      </c>
      <c r="G20" s="184">
        <v>0</v>
      </c>
      <c r="H20" s="184">
        <v>0</v>
      </c>
      <c r="I20" s="184">
        <v>0</v>
      </c>
      <c r="J20" s="184">
        <v>0</v>
      </c>
      <c r="K20" s="186"/>
      <c r="L20" s="184">
        <v>0</v>
      </c>
      <c r="M20" s="184">
        <v>0</v>
      </c>
      <c r="N20" s="184">
        <v>3.07</v>
      </c>
      <c r="O20" s="186"/>
      <c r="P20" s="186"/>
      <c r="Q20" s="184">
        <v>3.07</v>
      </c>
      <c r="R20" s="184">
        <v>0</v>
      </c>
      <c r="S20" s="184">
        <v>0</v>
      </c>
      <c r="T20" s="184">
        <v>0</v>
      </c>
      <c r="U20" s="184">
        <v>0</v>
      </c>
      <c r="V20" s="184">
        <v>0</v>
      </c>
      <c r="W20" s="186"/>
      <c r="X20" s="184">
        <v>0</v>
      </c>
      <c r="Y20" s="184">
        <v>0</v>
      </c>
      <c r="Z20" s="184">
        <v>3.07</v>
      </c>
      <c r="AA20" s="184">
        <v>0</v>
      </c>
      <c r="AB20" s="184">
        <v>0</v>
      </c>
    </row>
    <row r="21" spans="1:28">
      <c r="A21" s="182"/>
      <c r="B21" s="182"/>
      <c r="C21" s="182" t="s">
        <v>122</v>
      </c>
      <c r="D21" s="185" t="s">
        <v>125</v>
      </c>
      <c r="E21" s="184">
        <f t="shared" si="2"/>
        <v>17.66</v>
      </c>
      <c r="F21" s="184">
        <f t="shared" si="3"/>
        <v>17.66</v>
      </c>
      <c r="G21" s="184">
        <v>0</v>
      </c>
      <c r="H21" s="184">
        <v>17.66</v>
      </c>
      <c r="I21" s="184">
        <v>0</v>
      </c>
      <c r="J21" s="184">
        <v>0</v>
      </c>
      <c r="K21" s="186"/>
      <c r="L21" s="184">
        <v>0</v>
      </c>
      <c r="M21" s="184">
        <v>0</v>
      </c>
      <c r="N21" s="184">
        <v>0</v>
      </c>
      <c r="O21" s="186"/>
      <c r="P21" s="186"/>
      <c r="Q21" s="184">
        <v>17.66</v>
      </c>
      <c r="R21" s="184">
        <v>17.66</v>
      </c>
      <c r="S21" s="184">
        <v>0</v>
      </c>
      <c r="T21" s="184">
        <v>17.66</v>
      </c>
      <c r="U21" s="184">
        <v>0</v>
      </c>
      <c r="V21" s="184">
        <v>0</v>
      </c>
      <c r="W21" s="186"/>
      <c r="X21" s="184">
        <v>0</v>
      </c>
      <c r="Y21" s="184">
        <v>0</v>
      </c>
      <c r="Z21" s="184">
        <v>0</v>
      </c>
      <c r="AA21" s="184">
        <v>0</v>
      </c>
      <c r="AB21" s="184">
        <v>0</v>
      </c>
    </row>
    <row r="22" spans="1:28">
      <c r="A22" s="182"/>
      <c r="B22" s="182"/>
      <c r="C22" s="182" t="s">
        <v>126</v>
      </c>
      <c r="D22" s="185" t="s">
        <v>127</v>
      </c>
      <c r="E22" s="184">
        <f t="shared" si="2"/>
        <v>0</v>
      </c>
      <c r="F22" s="184">
        <f t="shared" si="3"/>
        <v>0</v>
      </c>
      <c r="G22" s="184">
        <v>0</v>
      </c>
      <c r="H22" s="184">
        <v>0</v>
      </c>
      <c r="I22" s="184">
        <v>0</v>
      </c>
      <c r="J22" s="184">
        <v>0</v>
      </c>
      <c r="K22" s="186"/>
      <c r="L22" s="184">
        <v>0</v>
      </c>
      <c r="M22" s="184">
        <v>0</v>
      </c>
      <c r="N22" s="184">
        <v>0</v>
      </c>
      <c r="O22" s="186"/>
      <c r="P22" s="186"/>
      <c r="Q22" s="184">
        <v>0</v>
      </c>
      <c r="R22" s="184">
        <v>0</v>
      </c>
      <c r="S22" s="184">
        <v>0</v>
      </c>
      <c r="T22" s="184">
        <v>0</v>
      </c>
      <c r="U22" s="184">
        <v>0</v>
      </c>
      <c r="V22" s="184">
        <v>0</v>
      </c>
      <c r="W22" s="186"/>
      <c r="X22" s="184">
        <v>0</v>
      </c>
      <c r="Y22" s="184">
        <v>0</v>
      </c>
      <c r="Z22" s="184">
        <v>0</v>
      </c>
      <c r="AA22" s="184">
        <v>0</v>
      </c>
      <c r="AB22" s="184">
        <v>0</v>
      </c>
    </row>
    <row r="23" spans="1:28">
      <c r="A23" s="182" t="s">
        <v>128</v>
      </c>
      <c r="B23" s="182"/>
      <c r="C23" s="182"/>
      <c r="D23" s="185" t="s">
        <v>129</v>
      </c>
      <c r="E23" s="184">
        <f t="shared" si="2"/>
        <v>16.32</v>
      </c>
      <c r="F23" s="184">
        <f t="shared" si="3"/>
        <v>16.32</v>
      </c>
      <c r="G23" s="184">
        <v>0</v>
      </c>
      <c r="H23" s="184">
        <v>16.32</v>
      </c>
      <c r="I23" s="184">
        <v>0</v>
      </c>
      <c r="J23" s="184">
        <v>0</v>
      </c>
      <c r="K23" s="186"/>
      <c r="L23" s="184">
        <v>0</v>
      </c>
      <c r="M23" s="184">
        <v>0</v>
      </c>
      <c r="N23" s="184">
        <v>0</v>
      </c>
      <c r="O23" s="186"/>
      <c r="P23" s="186"/>
      <c r="Q23" s="184">
        <v>16.32</v>
      </c>
      <c r="R23" s="184">
        <v>16.32</v>
      </c>
      <c r="S23" s="184">
        <v>0</v>
      </c>
      <c r="T23" s="184">
        <v>16.32</v>
      </c>
      <c r="U23" s="184">
        <v>0</v>
      </c>
      <c r="V23" s="184">
        <v>0</v>
      </c>
      <c r="W23" s="186"/>
      <c r="X23" s="184">
        <v>0</v>
      </c>
      <c r="Y23" s="184">
        <v>0</v>
      </c>
      <c r="Z23" s="184">
        <v>0</v>
      </c>
      <c r="AA23" s="184">
        <v>0</v>
      </c>
      <c r="AB23" s="184">
        <v>0</v>
      </c>
    </row>
    <row r="24" spans="1:28">
      <c r="A24" s="182"/>
      <c r="B24" s="182" t="s">
        <v>92</v>
      </c>
      <c r="C24" s="182"/>
      <c r="D24" s="185" t="s">
        <v>130</v>
      </c>
      <c r="E24" s="184">
        <f t="shared" si="2"/>
        <v>16.32</v>
      </c>
      <c r="F24" s="184">
        <f t="shared" si="3"/>
        <v>16.32</v>
      </c>
      <c r="G24" s="184">
        <v>0</v>
      </c>
      <c r="H24" s="184">
        <v>16.32</v>
      </c>
      <c r="I24" s="184">
        <v>0</v>
      </c>
      <c r="J24" s="184">
        <v>0</v>
      </c>
      <c r="K24" s="186"/>
      <c r="L24" s="184">
        <v>0</v>
      </c>
      <c r="M24" s="184">
        <v>0</v>
      </c>
      <c r="N24" s="184">
        <v>0</v>
      </c>
      <c r="O24" s="186"/>
      <c r="P24" s="186"/>
      <c r="Q24" s="184">
        <v>16.32</v>
      </c>
      <c r="R24" s="184">
        <v>16.32</v>
      </c>
      <c r="S24" s="184">
        <v>0</v>
      </c>
      <c r="T24" s="184">
        <v>16.32</v>
      </c>
      <c r="U24" s="184">
        <v>0</v>
      </c>
      <c r="V24" s="184">
        <v>0</v>
      </c>
      <c r="W24" s="186"/>
      <c r="X24" s="184">
        <v>0</v>
      </c>
      <c r="Y24" s="184">
        <v>0</v>
      </c>
      <c r="Z24" s="184">
        <v>0</v>
      </c>
      <c r="AA24" s="184">
        <v>0</v>
      </c>
      <c r="AB24" s="184">
        <v>0</v>
      </c>
    </row>
    <row r="25" spans="1:28">
      <c r="A25" s="182"/>
      <c r="B25" s="182"/>
      <c r="C25" s="182" t="s">
        <v>118</v>
      </c>
      <c r="D25" s="185" t="s">
        <v>131</v>
      </c>
      <c r="E25" s="184">
        <f t="shared" si="2"/>
        <v>10.19</v>
      </c>
      <c r="F25" s="184">
        <f t="shared" si="3"/>
        <v>10.19</v>
      </c>
      <c r="G25" s="184">
        <v>0</v>
      </c>
      <c r="H25" s="184">
        <v>10.19</v>
      </c>
      <c r="I25" s="184">
        <v>0</v>
      </c>
      <c r="J25" s="184">
        <v>0</v>
      </c>
      <c r="K25" s="186"/>
      <c r="L25" s="184">
        <v>0</v>
      </c>
      <c r="M25" s="184">
        <v>0</v>
      </c>
      <c r="N25" s="184">
        <v>0</v>
      </c>
      <c r="O25" s="186"/>
      <c r="P25" s="186"/>
      <c r="Q25" s="184">
        <v>10.19</v>
      </c>
      <c r="R25" s="184">
        <v>10.19</v>
      </c>
      <c r="S25" s="184">
        <v>0</v>
      </c>
      <c r="T25" s="184">
        <v>10.19</v>
      </c>
      <c r="U25" s="184">
        <v>0</v>
      </c>
      <c r="V25" s="184">
        <v>0</v>
      </c>
      <c r="W25" s="186"/>
      <c r="X25" s="184">
        <v>0</v>
      </c>
      <c r="Y25" s="184">
        <v>0</v>
      </c>
      <c r="Z25" s="184">
        <v>0</v>
      </c>
      <c r="AA25" s="184">
        <v>0</v>
      </c>
      <c r="AB25" s="184">
        <v>0</v>
      </c>
    </row>
    <row r="26" spans="1:28">
      <c r="A26" s="182"/>
      <c r="B26" s="182"/>
      <c r="C26" s="182" t="s">
        <v>132</v>
      </c>
      <c r="D26" s="185" t="s">
        <v>133</v>
      </c>
      <c r="E26" s="184">
        <f t="shared" si="2"/>
        <v>6.13</v>
      </c>
      <c r="F26" s="184">
        <f t="shared" si="3"/>
        <v>6.13</v>
      </c>
      <c r="G26" s="184">
        <v>0</v>
      </c>
      <c r="H26" s="184">
        <v>6.13</v>
      </c>
      <c r="I26" s="184">
        <v>0</v>
      </c>
      <c r="J26" s="184">
        <v>0</v>
      </c>
      <c r="K26" s="186"/>
      <c r="L26" s="184">
        <v>0</v>
      </c>
      <c r="M26" s="184">
        <v>0</v>
      </c>
      <c r="N26" s="184">
        <v>0</v>
      </c>
      <c r="O26" s="186"/>
      <c r="P26" s="186"/>
      <c r="Q26" s="184">
        <v>6.13</v>
      </c>
      <c r="R26" s="184">
        <v>6.13</v>
      </c>
      <c r="S26" s="184">
        <v>0</v>
      </c>
      <c r="T26" s="184">
        <v>6.13</v>
      </c>
      <c r="U26" s="184">
        <v>0</v>
      </c>
      <c r="V26" s="184">
        <v>0</v>
      </c>
      <c r="W26" s="186"/>
      <c r="X26" s="184">
        <v>0</v>
      </c>
      <c r="Y26" s="184">
        <v>0</v>
      </c>
      <c r="Z26" s="184">
        <v>0</v>
      </c>
      <c r="AA26" s="184">
        <v>0</v>
      </c>
      <c r="AB26" s="184">
        <v>0</v>
      </c>
    </row>
    <row r="27" ht="409.5" hidden="1" customHeight="1"/>
  </sheetData>
  <mergeCells count="39">
    <mergeCell ref="A1:AB1"/>
    <mergeCell ref="A2:AB2"/>
    <mergeCell ref="A3:D3"/>
    <mergeCell ref="E3:AB3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00694444444445" right="0.700694444444445" top="0.751388888888889" bottom="0.751388888888889" header="0.298611111111111" footer="0.298611111111111"/>
  <pageSetup paperSize="9" scale="3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8"/>
  <sheetViews>
    <sheetView tabSelected="1" workbookViewId="0">
      <selection activeCell="E5" sqref="E5:O5"/>
    </sheetView>
  </sheetViews>
  <sheetFormatPr defaultColWidth="9" defaultRowHeight="14.25"/>
  <cols>
    <col min="1" max="2" width="8.14285714285714" style="127" customWidth="1"/>
    <col min="3" max="3" width="37" style="128" customWidth="1"/>
    <col min="4" max="4" width="9.85714285714286" style="129" customWidth="1"/>
    <col min="5" max="5" width="10.8571428571429" style="129" customWidth="1"/>
    <col min="6" max="6" width="12.2857142857143" style="129" customWidth="1"/>
    <col min="7" max="10" width="10.2857142857143" style="129" customWidth="1"/>
    <col min="11" max="11" width="13" style="129" customWidth="1"/>
    <col min="12" max="12" width="19.2857142857143" style="129" customWidth="1"/>
    <col min="13" max="13" width="10.2857142857143" style="129" customWidth="1"/>
    <col min="14" max="14" width="15.2857142857143" style="129" customWidth="1"/>
    <col min="15" max="15" width="16.1428571428571" style="129" customWidth="1"/>
    <col min="16" max="16" width="9.14285714285714" style="129"/>
    <col min="17" max="18" width="10.2857142857143" style="129" customWidth="1"/>
    <col min="19" max="19" width="11.4285714285714" style="129" customWidth="1"/>
    <col min="20" max="16384" width="9.14285714285714" style="129"/>
  </cols>
  <sheetData>
    <row r="1" s="125" customFormat="1" ht="12" spans="1:19">
      <c r="A1" s="130"/>
      <c r="B1" s="130"/>
      <c r="C1" s="131"/>
      <c r="S1" s="159"/>
    </row>
    <row r="2" ht="27" spans="1:19">
      <c r="A2" s="132" t="s">
        <v>134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="125" customFormat="1" ht="12" spans="1:19">
      <c r="A3" s="133" t="s">
        <v>1</v>
      </c>
      <c r="B3" s="133"/>
      <c r="C3" s="133"/>
      <c r="S3" s="159" t="s">
        <v>41</v>
      </c>
    </row>
    <row r="4" s="126" customFormat="1" ht="42.75" customHeight="1" spans="1:19">
      <c r="A4" s="134" t="s">
        <v>135</v>
      </c>
      <c r="B4" s="135"/>
      <c r="C4" s="134" t="s">
        <v>136</v>
      </c>
      <c r="D4" s="8" t="s">
        <v>137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="126" customFormat="1" spans="1:19">
      <c r="A5" s="136"/>
      <c r="B5" s="137"/>
      <c r="C5" s="138"/>
      <c r="D5" s="139" t="s">
        <v>138</v>
      </c>
      <c r="E5" s="91" t="s">
        <v>139</v>
      </c>
      <c r="F5" s="92"/>
      <c r="G5" s="92"/>
      <c r="H5" s="92"/>
      <c r="I5" s="92"/>
      <c r="J5" s="92"/>
      <c r="K5" s="92"/>
      <c r="L5" s="92"/>
      <c r="M5" s="92"/>
      <c r="N5" s="92"/>
      <c r="O5" s="94"/>
      <c r="P5" s="24" t="s">
        <v>140</v>
      </c>
      <c r="Q5" s="25"/>
      <c r="R5" s="25"/>
      <c r="S5" s="26"/>
    </row>
    <row r="6" s="126" customFormat="1" customHeight="1" spans="1:19">
      <c r="A6" s="140" t="s">
        <v>72</v>
      </c>
      <c r="B6" s="140" t="s">
        <v>73</v>
      </c>
      <c r="C6" s="138"/>
      <c r="D6" s="141"/>
      <c r="E6" s="7" t="s">
        <v>66</v>
      </c>
      <c r="F6" s="142" t="s">
        <v>141</v>
      </c>
      <c r="G6" s="143"/>
      <c r="H6" s="143"/>
      <c r="I6" s="143"/>
      <c r="J6" s="143"/>
      <c r="K6" s="143"/>
      <c r="L6" s="143"/>
      <c r="M6" s="158"/>
      <c r="N6" s="6" t="s">
        <v>142</v>
      </c>
      <c r="O6" s="6" t="s">
        <v>143</v>
      </c>
      <c r="P6" s="27"/>
      <c r="Q6" s="28"/>
      <c r="R6" s="28"/>
      <c r="S6" s="29"/>
    </row>
    <row r="7" s="126" customFormat="1" ht="46.5" customHeight="1" spans="1:19">
      <c r="A7" s="144"/>
      <c r="B7" s="144"/>
      <c r="C7" s="136"/>
      <c r="D7" s="145"/>
      <c r="E7" s="10"/>
      <c r="F7" s="6" t="s">
        <v>70</v>
      </c>
      <c r="G7" s="6" t="s">
        <v>144</v>
      </c>
      <c r="H7" s="6" t="s">
        <v>145</v>
      </c>
      <c r="I7" s="6" t="s">
        <v>146</v>
      </c>
      <c r="J7" s="6" t="s">
        <v>147</v>
      </c>
      <c r="K7" s="6" t="s">
        <v>148</v>
      </c>
      <c r="L7" s="6" t="s">
        <v>149</v>
      </c>
      <c r="M7" s="6" t="s">
        <v>150</v>
      </c>
      <c r="N7" s="6"/>
      <c r="O7" s="6"/>
      <c r="P7" s="6" t="s">
        <v>70</v>
      </c>
      <c r="Q7" s="6" t="s">
        <v>151</v>
      </c>
      <c r="R7" s="6" t="s">
        <v>152</v>
      </c>
      <c r="S7" s="6" t="s">
        <v>153</v>
      </c>
    </row>
    <row r="8" s="126" customFormat="1" spans="1:19">
      <c r="A8" s="146">
        <v>1</v>
      </c>
      <c r="B8" s="146">
        <v>2</v>
      </c>
      <c r="C8" s="147">
        <v>3</v>
      </c>
      <c r="D8" s="146">
        <v>4</v>
      </c>
      <c r="E8" s="146">
        <v>5</v>
      </c>
      <c r="F8" s="146">
        <v>6</v>
      </c>
      <c r="G8" s="146">
        <v>7</v>
      </c>
      <c r="H8" s="147">
        <v>8</v>
      </c>
      <c r="I8" s="146">
        <v>9</v>
      </c>
      <c r="J8" s="146">
        <v>10</v>
      </c>
      <c r="K8" s="146">
        <v>11</v>
      </c>
      <c r="L8" s="146">
        <v>12</v>
      </c>
      <c r="M8" s="147">
        <v>13</v>
      </c>
      <c r="N8" s="146">
        <v>14</v>
      </c>
      <c r="O8" s="146">
        <v>15</v>
      </c>
      <c r="P8" s="146">
        <v>16</v>
      </c>
      <c r="Q8" s="146">
        <v>17</v>
      </c>
      <c r="R8" s="147">
        <v>18</v>
      </c>
      <c r="S8" s="146">
        <v>19</v>
      </c>
    </row>
    <row r="9" s="126" customFormat="1" spans="1:19">
      <c r="A9" s="148" t="s">
        <v>154</v>
      </c>
      <c r="B9" s="149"/>
      <c r="C9" s="150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</row>
    <row r="10" spans="1:19">
      <c r="A10" s="151">
        <v>301</v>
      </c>
      <c r="B10" s="152" t="s">
        <v>155</v>
      </c>
      <c r="C10" s="153" t="s">
        <v>67</v>
      </c>
      <c r="D10" s="100">
        <v>169.03</v>
      </c>
      <c r="E10" s="100">
        <v>169.03</v>
      </c>
      <c r="F10" s="100">
        <v>169.03</v>
      </c>
      <c r="G10" s="100">
        <v>169.03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19">
      <c r="A11" s="154"/>
      <c r="B11" s="152" t="s">
        <v>156</v>
      </c>
      <c r="C11" s="155" t="s">
        <v>157</v>
      </c>
      <c r="D11" s="100">
        <v>50.63</v>
      </c>
      <c r="E11" s="100">
        <v>50.63</v>
      </c>
      <c r="F11" s="100">
        <v>50.63</v>
      </c>
      <c r="G11" s="100">
        <v>50.63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1:19">
      <c r="A12" s="154"/>
      <c r="B12" s="152" t="s">
        <v>158</v>
      </c>
      <c r="C12" s="155" t="s">
        <v>159</v>
      </c>
      <c r="D12" s="100">
        <v>33.56</v>
      </c>
      <c r="E12" s="100">
        <v>33.56</v>
      </c>
      <c r="F12" s="100">
        <v>33.56</v>
      </c>
      <c r="G12" s="100">
        <v>33.56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>
      <c r="A13" s="154"/>
      <c r="B13" s="152" t="s">
        <v>160</v>
      </c>
      <c r="C13" s="155" t="s">
        <v>161</v>
      </c>
      <c r="D13" s="100">
        <v>4.22</v>
      </c>
      <c r="E13" s="100">
        <v>4.22</v>
      </c>
      <c r="F13" s="100">
        <v>4.22</v>
      </c>
      <c r="G13" s="100">
        <v>4.22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1:19">
      <c r="A14" s="154"/>
      <c r="B14" s="152" t="s">
        <v>162</v>
      </c>
      <c r="C14" s="155" t="s">
        <v>163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1:19">
      <c r="A15" s="154"/>
      <c r="B15" s="152" t="s">
        <v>164</v>
      </c>
      <c r="C15" s="155" t="s">
        <v>165</v>
      </c>
      <c r="D15" s="100">
        <v>32.12</v>
      </c>
      <c r="E15" s="100">
        <v>32.12</v>
      </c>
      <c r="F15" s="100">
        <v>32.12</v>
      </c>
      <c r="G15" s="100">
        <v>32.12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1:19">
      <c r="A16" s="154"/>
      <c r="B16" s="152" t="s">
        <v>166</v>
      </c>
      <c r="C16" s="155" t="s">
        <v>167</v>
      </c>
      <c r="D16" s="100">
        <v>17.66</v>
      </c>
      <c r="E16" s="100">
        <v>17.66</v>
      </c>
      <c r="F16" s="100">
        <v>17.66</v>
      </c>
      <c r="G16" s="100">
        <v>17.66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1:19">
      <c r="A17" s="154"/>
      <c r="B17" s="152" t="s">
        <v>168</v>
      </c>
      <c r="C17" s="155" t="s">
        <v>169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1:19">
      <c r="A18" s="154"/>
      <c r="B18" s="152" t="s">
        <v>170</v>
      </c>
      <c r="C18" s="155" t="s">
        <v>171</v>
      </c>
      <c r="D18" s="100">
        <v>9.94</v>
      </c>
      <c r="E18" s="100">
        <v>9.94</v>
      </c>
      <c r="F18" s="100">
        <v>9.94</v>
      </c>
      <c r="G18" s="100">
        <v>9.94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19">
      <c r="A19" s="154"/>
      <c r="B19" s="152" t="s">
        <v>172</v>
      </c>
      <c r="C19" s="155" t="s">
        <v>173</v>
      </c>
      <c r="D19" s="100">
        <v>6.13</v>
      </c>
      <c r="E19" s="100">
        <v>6.13</v>
      </c>
      <c r="F19" s="100">
        <v>6.13</v>
      </c>
      <c r="G19" s="100">
        <v>6.13</v>
      </c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1:19">
      <c r="A20" s="154"/>
      <c r="B20" s="152" t="s">
        <v>174</v>
      </c>
      <c r="C20" s="155" t="s">
        <v>175</v>
      </c>
      <c r="D20" s="100">
        <v>1.27</v>
      </c>
      <c r="E20" s="100">
        <v>1.27</v>
      </c>
      <c r="F20" s="100">
        <v>1.27</v>
      </c>
      <c r="G20" s="100">
        <v>1.27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19">
      <c r="A21" s="154"/>
      <c r="B21" s="152" t="s">
        <v>176</v>
      </c>
      <c r="C21" s="155" t="s">
        <v>177</v>
      </c>
      <c r="D21" s="100">
        <v>13.25</v>
      </c>
      <c r="E21" s="100">
        <v>13.25</v>
      </c>
      <c r="F21" s="100">
        <v>13.25</v>
      </c>
      <c r="G21" s="100">
        <v>13.25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1:19">
      <c r="A22" s="154"/>
      <c r="B22" s="152" t="s">
        <v>178</v>
      </c>
      <c r="C22" s="155" t="s">
        <v>179</v>
      </c>
      <c r="D22" s="100">
        <v>0.25</v>
      </c>
      <c r="E22" s="100">
        <v>0.25</v>
      </c>
      <c r="F22" s="100">
        <v>0.25</v>
      </c>
      <c r="G22" s="100">
        <v>0.25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1:19">
      <c r="A23" s="154"/>
      <c r="B23" s="152" t="s">
        <v>180</v>
      </c>
      <c r="C23" s="155" t="s">
        <v>181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1:19">
      <c r="A24" s="151">
        <v>302</v>
      </c>
      <c r="B24" s="152"/>
      <c r="C24" s="153" t="s">
        <v>68</v>
      </c>
      <c r="D24" s="100">
        <v>22.44</v>
      </c>
      <c r="E24" s="100">
        <v>22.44</v>
      </c>
      <c r="F24" s="100">
        <v>22.44</v>
      </c>
      <c r="G24" s="100">
        <v>22.44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1:19">
      <c r="A25" s="154"/>
      <c r="B25" s="152" t="s">
        <v>156</v>
      </c>
      <c r="C25" s="155" t="s">
        <v>182</v>
      </c>
      <c r="D25" s="100">
        <v>6.01</v>
      </c>
      <c r="E25" s="100">
        <v>6.01</v>
      </c>
      <c r="F25" s="100">
        <v>6.01</v>
      </c>
      <c r="G25" s="100">
        <v>6.01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1:19">
      <c r="A26" s="154"/>
      <c r="B26" s="152" t="s">
        <v>158</v>
      </c>
      <c r="C26" s="155" t="s">
        <v>183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1:19">
      <c r="A27" s="154"/>
      <c r="B27" s="152" t="s">
        <v>160</v>
      </c>
      <c r="C27" s="155" t="s">
        <v>184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1:19">
      <c r="A28" s="154"/>
      <c r="B28" s="152" t="s">
        <v>185</v>
      </c>
      <c r="C28" s="155" t="s">
        <v>186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1:19">
      <c r="A29" s="154"/>
      <c r="B29" s="152" t="s">
        <v>187</v>
      </c>
      <c r="C29" s="155" t="s">
        <v>188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1:19">
      <c r="A30" s="154"/>
      <c r="B30" s="152" t="s">
        <v>162</v>
      </c>
      <c r="C30" s="155" t="s">
        <v>189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19">
      <c r="A31" s="154"/>
      <c r="B31" s="152" t="s">
        <v>164</v>
      </c>
      <c r="C31" s="155" t="s">
        <v>190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1:19">
      <c r="A32" s="154"/>
      <c r="B32" s="152" t="s">
        <v>166</v>
      </c>
      <c r="C32" s="155" t="s">
        <v>191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1:19">
      <c r="A33" s="154"/>
      <c r="B33" s="152" t="s">
        <v>168</v>
      </c>
      <c r="C33" s="155" t="s">
        <v>192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1:19">
      <c r="A34" s="154"/>
      <c r="B34" s="152" t="s">
        <v>172</v>
      </c>
      <c r="C34" s="155" t="s">
        <v>193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1:19">
      <c r="A35" s="154"/>
      <c r="B35" s="152" t="s">
        <v>174</v>
      </c>
      <c r="C35" s="155" t="s">
        <v>194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1:19">
      <c r="A36" s="154"/>
      <c r="B36" s="152" t="s">
        <v>176</v>
      </c>
      <c r="C36" s="155" t="s">
        <v>195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1:19">
      <c r="A37" s="154"/>
      <c r="B37" s="152" t="s">
        <v>178</v>
      </c>
      <c r="C37" s="155" t="s">
        <v>196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1:19">
      <c r="A38" s="154"/>
      <c r="B38" s="152" t="s">
        <v>197</v>
      </c>
      <c r="C38" s="155" t="s">
        <v>198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1:19">
      <c r="A39" s="154"/>
      <c r="B39" s="152" t="s">
        <v>199</v>
      </c>
      <c r="C39" s="155" t="s">
        <v>200</v>
      </c>
      <c r="D39" s="100">
        <v>12</v>
      </c>
      <c r="E39" s="100">
        <v>12</v>
      </c>
      <c r="F39" s="100">
        <v>12</v>
      </c>
      <c r="G39" s="100">
        <v>12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1:19">
      <c r="A40" s="154"/>
      <c r="B40" s="152" t="s">
        <v>201</v>
      </c>
      <c r="C40" s="155" t="s">
        <v>202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1:19">
      <c r="A41" s="154"/>
      <c r="B41" s="152" t="s">
        <v>203</v>
      </c>
      <c r="C41" s="155" t="s">
        <v>204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1:19">
      <c r="A42" s="154"/>
      <c r="B42" s="152" t="s">
        <v>205</v>
      </c>
      <c r="C42" s="155" t="s">
        <v>206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1:19">
      <c r="A43" s="154"/>
      <c r="B43" s="152" t="s">
        <v>207</v>
      </c>
      <c r="C43" s="155" t="s">
        <v>208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1:19">
      <c r="A44" s="154"/>
      <c r="B44" s="152" t="s">
        <v>209</v>
      </c>
      <c r="C44" s="155" t="s">
        <v>210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1:19">
      <c r="A45" s="154"/>
      <c r="B45" s="152" t="s">
        <v>211</v>
      </c>
      <c r="C45" s="155" t="s">
        <v>212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1:19">
      <c r="A46" s="154"/>
      <c r="B46" s="152" t="s">
        <v>213</v>
      </c>
      <c r="C46" s="155" t="s">
        <v>214</v>
      </c>
      <c r="D46" s="100">
        <v>1.73</v>
      </c>
      <c r="E46" s="100">
        <v>1.73</v>
      </c>
      <c r="F46" s="100">
        <v>1.73</v>
      </c>
      <c r="G46" s="100">
        <v>1.73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1:19">
      <c r="A47" s="154"/>
      <c r="B47" s="152" t="s">
        <v>215</v>
      </c>
      <c r="C47" s="155" t="s">
        <v>216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1:19">
      <c r="A48" s="154"/>
      <c r="B48" s="152" t="s">
        <v>217</v>
      </c>
      <c r="C48" s="155" t="s">
        <v>218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1:19">
      <c r="A49" s="154"/>
      <c r="B49" s="152" t="s">
        <v>219</v>
      </c>
      <c r="C49" s="155" t="s">
        <v>220</v>
      </c>
      <c r="D49" s="100">
        <v>2.7</v>
      </c>
      <c r="E49" s="100">
        <v>2.7</v>
      </c>
      <c r="F49" s="100">
        <v>2.7</v>
      </c>
      <c r="G49" s="100">
        <v>2.7</v>
      </c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1:19">
      <c r="A50" s="154"/>
      <c r="B50" s="152" t="s">
        <v>221</v>
      </c>
      <c r="C50" s="155" t="s">
        <v>222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1:19">
      <c r="A51" s="154"/>
      <c r="B51" s="152" t="s">
        <v>180</v>
      </c>
      <c r="C51" s="155" t="s">
        <v>223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1:19">
      <c r="A52" s="151">
        <v>303</v>
      </c>
      <c r="B52" s="152"/>
      <c r="C52" s="153" t="s">
        <v>69</v>
      </c>
      <c r="D52" s="100">
        <v>3.08</v>
      </c>
      <c r="E52" s="100">
        <v>3.08</v>
      </c>
      <c r="F52" s="100">
        <v>3.08</v>
      </c>
      <c r="G52" s="100">
        <v>3.08</v>
      </c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1:19">
      <c r="A53" s="154"/>
      <c r="B53" s="152" t="s">
        <v>156</v>
      </c>
      <c r="C53" s="155" t="s">
        <v>224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1:19">
      <c r="A54" s="154"/>
      <c r="B54" s="152" t="s">
        <v>158</v>
      </c>
      <c r="C54" s="155" t="s">
        <v>225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1:19">
      <c r="A55" s="154"/>
      <c r="B55" s="152" t="s">
        <v>160</v>
      </c>
      <c r="C55" s="155" t="s">
        <v>226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19">
      <c r="A56" s="154"/>
      <c r="B56" s="152" t="s">
        <v>185</v>
      </c>
      <c r="C56" s="155" t="s">
        <v>227</v>
      </c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1:19">
      <c r="A57" s="154"/>
      <c r="B57" s="152" t="s">
        <v>187</v>
      </c>
      <c r="C57" s="155" t="s">
        <v>228</v>
      </c>
      <c r="D57" s="100">
        <v>3.07</v>
      </c>
      <c r="E57" s="100">
        <v>3.07</v>
      </c>
      <c r="F57" s="100">
        <v>3.07</v>
      </c>
      <c r="G57" s="100">
        <v>3.07</v>
      </c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1:19">
      <c r="A58" s="154"/>
      <c r="B58" s="152" t="s">
        <v>162</v>
      </c>
      <c r="C58" s="155" t="s">
        <v>229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1:19">
      <c r="A59" s="154"/>
      <c r="B59" s="152" t="s">
        <v>164</v>
      </c>
      <c r="C59" s="155" t="s">
        <v>230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19">
      <c r="A60" s="154"/>
      <c r="B60" s="152" t="s">
        <v>166</v>
      </c>
      <c r="C60" s="155" t="s">
        <v>231</v>
      </c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1:19">
      <c r="A61" s="154"/>
      <c r="B61" s="152" t="s">
        <v>168</v>
      </c>
      <c r="C61" s="155" t="s">
        <v>232</v>
      </c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1:19">
      <c r="A62" s="154"/>
      <c r="B62" s="152" t="s">
        <v>170</v>
      </c>
      <c r="C62" s="155" t="s">
        <v>233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19">
      <c r="A63" s="154"/>
      <c r="B63" s="152" t="s">
        <v>180</v>
      </c>
      <c r="C63" s="156" t="s">
        <v>234</v>
      </c>
      <c r="D63" s="100">
        <v>0.01</v>
      </c>
      <c r="E63" s="100">
        <v>0.01</v>
      </c>
      <c r="F63" s="100">
        <v>0.01</v>
      </c>
      <c r="G63" s="100">
        <v>0.01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1:19">
      <c r="A64" s="151">
        <v>310</v>
      </c>
      <c r="B64" s="152"/>
      <c r="C64" s="157" t="s">
        <v>235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19">
      <c r="A65" s="160"/>
      <c r="B65" s="161" t="s">
        <v>158</v>
      </c>
      <c r="C65" s="160" t="s">
        <v>236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1:19">
      <c r="A66" s="160"/>
      <c r="B66" s="161" t="s">
        <v>160</v>
      </c>
      <c r="C66" s="160" t="s">
        <v>237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1:19">
      <c r="A67" s="160"/>
      <c r="B67" s="161" t="s">
        <v>162</v>
      </c>
      <c r="C67" s="160" t="s">
        <v>238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1:19">
      <c r="A68" s="160"/>
      <c r="B68" s="161" t="s">
        <v>164</v>
      </c>
      <c r="C68" s="160" t="s">
        <v>239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</sheetData>
  <mergeCells count="15">
    <mergeCell ref="A2:S2"/>
    <mergeCell ref="A3:C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389583333333333" right="0.389583333333333" top="0.589583333333333" bottom="0.589583333333333" header="0.509722222222222" footer="0.509722222222222"/>
  <pageSetup paperSize="9" scale="58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tabSelected="1" workbookViewId="0">
      <pane ySplit="1" topLeftCell="A2" activePane="bottomLeft" state="frozenSplit"/>
      <selection/>
      <selection pane="bottomLeft" activeCell="G5" sqref="G5"/>
    </sheetView>
  </sheetViews>
  <sheetFormatPr defaultColWidth="9" defaultRowHeight="12.75" outlineLevelCol="6"/>
  <cols>
    <col min="1" max="3" width="10.1428571428571" style="107" customWidth="1"/>
    <col min="4" max="4" width="57.8571428571429" style="107" customWidth="1"/>
    <col min="5" max="7" width="20.1428571428571" style="107" customWidth="1"/>
    <col min="8" max="16384" width="9.14285714285714" style="107"/>
  </cols>
  <sheetData>
    <row r="1" spans="7:7">
      <c r="G1" s="108"/>
    </row>
    <row r="2" ht="33.4" customHeight="1" spans="1:7">
      <c r="A2" s="109" t="s">
        <v>240</v>
      </c>
      <c r="B2" s="110"/>
      <c r="C2" s="110"/>
      <c r="D2" s="110"/>
      <c r="E2" s="110"/>
      <c r="F2" s="110"/>
      <c r="G2" s="110"/>
    </row>
    <row r="3" spans="1:7">
      <c r="A3" s="111" t="s">
        <v>241</v>
      </c>
      <c r="B3" s="111"/>
      <c r="C3" s="111"/>
      <c r="D3" s="111"/>
      <c r="G3" s="112" t="s">
        <v>41</v>
      </c>
    </row>
    <row r="4" ht="18.75" customHeight="1" spans="1:7">
      <c r="A4" s="113" t="s">
        <v>58</v>
      </c>
      <c r="B4" s="114"/>
      <c r="C4" s="115"/>
      <c r="D4" s="116" t="s">
        <v>242</v>
      </c>
      <c r="E4" s="117" t="s">
        <v>243</v>
      </c>
      <c r="F4" s="118"/>
      <c r="G4" s="118"/>
    </row>
    <row r="5" ht="20.25" customHeight="1" spans="1:7">
      <c r="A5" s="117" t="s">
        <v>72</v>
      </c>
      <c r="B5" s="117" t="s">
        <v>73</v>
      </c>
      <c r="C5" s="117" t="s">
        <v>74</v>
      </c>
      <c r="D5" s="119"/>
      <c r="E5" s="117" t="s">
        <v>70</v>
      </c>
      <c r="F5" s="117" t="s">
        <v>60</v>
      </c>
      <c r="G5" s="117" t="s">
        <v>61</v>
      </c>
    </row>
    <row r="6" spans="1:7">
      <c r="A6" s="120" t="s">
        <v>82</v>
      </c>
      <c r="B6" s="120" t="s">
        <v>83</v>
      </c>
      <c r="C6" s="120" t="s">
        <v>84</v>
      </c>
      <c r="D6" s="120" t="s">
        <v>85</v>
      </c>
      <c r="E6" s="120">
        <v>5</v>
      </c>
      <c r="F6" s="120">
        <v>6</v>
      </c>
      <c r="G6" s="120">
        <v>7</v>
      </c>
    </row>
    <row r="7" spans="1:7">
      <c r="A7" s="121" t="s">
        <v>244</v>
      </c>
      <c r="B7" s="121"/>
      <c r="C7" s="121"/>
      <c r="D7" s="122" t="s">
        <v>66</v>
      </c>
      <c r="E7" s="122"/>
      <c r="F7" s="122"/>
      <c r="G7" s="122"/>
    </row>
    <row r="8" ht="409.5" hidden="1" customHeight="1" spans="1:7">
      <c r="A8" s="123"/>
      <c r="B8" s="123"/>
      <c r="C8" s="123"/>
      <c r="D8" s="123"/>
      <c r="E8" s="123"/>
      <c r="F8" s="123"/>
      <c r="G8" s="123"/>
    </row>
    <row r="9" spans="1:7">
      <c r="A9" s="123"/>
      <c r="B9" s="123"/>
      <c r="C9" s="123"/>
      <c r="D9" s="123"/>
      <c r="E9" s="123"/>
      <c r="F9" s="123"/>
      <c r="G9" s="123"/>
    </row>
    <row r="10" spans="1:7">
      <c r="A10" s="123"/>
      <c r="B10" s="123"/>
      <c r="C10" s="123"/>
      <c r="D10" s="123"/>
      <c r="E10" s="123"/>
      <c r="F10" s="123"/>
      <c r="G10" s="123"/>
    </row>
    <row r="11" spans="1:7">
      <c r="A11" s="123"/>
      <c r="B11" s="123"/>
      <c r="C11" s="123"/>
      <c r="D11" s="123"/>
      <c r="E11" s="123"/>
      <c r="F11" s="123"/>
      <c r="G11" s="123"/>
    </row>
    <row r="12" spans="1:7">
      <c r="A12" s="123"/>
      <c r="B12" s="123"/>
      <c r="C12" s="123"/>
      <c r="D12" s="123"/>
      <c r="E12" s="123"/>
      <c r="F12" s="123"/>
      <c r="G12" s="123"/>
    </row>
    <row r="13" spans="1:7">
      <c r="A13" s="123"/>
      <c r="B13" s="123"/>
      <c r="C13" s="123"/>
      <c r="D13" s="123"/>
      <c r="E13" s="123"/>
      <c r="F13" s="123"/>
      <c r="G13" s="123"/>
    </row>
    <row r="14" spans="1:7">
      <c r="A14" s="123"/>
      <c r="B14" s="123"/>
      <c r="C14" s="123"/>
      <c r="D14" s="123"/>
      <c r="E14" s="123"/>
      <c r="F14" s="123"/>
      <c r="G14" s="123"/>
    </row>
    <row r="15" spans="1:7">
      <c r="A15" s="123"/>
      <c r="B15" s="123"/>
      <c r="C15" s="123"/>
      <c r="D15" s="123"/>
      <c r="E15" s="123"/>
      <c r="F15" s="123"/>
      <c r="G15" s="123"/>
    </row>
    <row r="16" spans="1:7">
      <c r="A16" s="123"/>
      <c r="B16" s="123"/>
      <c r="C16" s="123"/>
      <c r="D16" s="123"/>
      <c r="E16" s="123"/>
      <c r="F16" s="123"/>
      <c r="G16" s="123"/>
    </row>
    <row r="17" spans="1:7">
      <c r="A17" s="123"/>
      <c r="B17" s="123"/>
      <c r="C17" s="123"/>
      <c r="D17" s="123"/>
      <c r="E17" s="123"/>
      <c r="F17" s="123"/>
      <c r="G17" s="123"/>
    </row>
    <row r="18" spans="1:7">
      <c r="A18" s="123"/>
      <c r="B18" s="123"/>
      <c r="C18" s="123"/>
      <c r="D18" s="123"/>
      <c r="E18" s="123"/>
      <c r="F18" s="123"/>
      <c r="G18" s="123"/>
    </row>
    <row r="19" spans="1:7">
      <c r="A19" s="123"/>
      <c r="B19" s="123"/>
      <c r="C19" s="123"/>
      <c r="D19" s="123"/>
      <c r="E19" s="123"/>
      <c r="F19" s="123"/>
      <c r="G19" s="123"/>
    </row>
    <row r="20" spans="1:7">
      <c r="A20" s="123"/>
      <c r="B20" s="123"/>
      <c r="C20" s="123"/>
      <c r="D20" s="123"/>
      <c r="E20" s="123"/>
      <c r="F20" s="123"/>
      <c r="G20" s="123"/>
    </row>
    <row r="21" spans="4:4">
      <c r="D21" s="124" t="s">
        <v>245</v>
      </c>
    </row>
  </sheetData>
  <mergeCells count="5">
    <mergeCell ref="A2:G2"/>
    <mergeCell ref="A3:D3"/>
    <mergeCell ref="A4:C4"/>
    <mergeCell ref="E4:G4"/>
    <mergeCell ref="D4:D5"/>
  </mergeCells>
  <pageMargins left="0.239583333333333" right="0.239583333333333" top="0.389583333333333" bottom="0.389583333333333" header="0.309722222222222" footer="0.2"/>
  <pageSetup paperSize="9" scale="98" fitToHeight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abSelected="1" workbookViewId="0">
      <pane topLeftCell="A1" activePane="bottomRight" state="frozen"/>
      <selection activeCell="G5" sqref="G5:I5"/>
    </sheetView>
  </sheetViews>
  <sheetFormatPr defaultColWidth="9" defaultRowHeight="14.25" customHeight="1"/>
  <cols>
    <col min="1" max="1" width="5.85714285714286" style="89" customWidth="1"/>
    <col min="2" max="2" width="7.14285714285714" style="90" customWidth="1"/>
    <col min="3" max="3" width="44" style="89" customWidth="1"/>
    <col min="4" max="4" width="8.85714285714286" style="1" customWidth="1"/>
    <col min="5" max="6" width="10.2857142857143" style="1" customWidth="1"/>
    <col min="7" max="7" width="6" style="1" customWidth="1"/>
    <col min="8" max="9" width="10.2857142857143" style="1" customWidth="1"/>
    <col min="10" max="10" width="5.85714285714286" style="89" customWidth="1"/>
    <col min="11" max="11" width="6.28571428571429" style="90" customWidth="1"/>
    <col min="12" max="12" width="44" style="89" customWidth="1"/>
    <col min="13" max="13" width="9.28571428571429" style="1" customWidth="1"/>
    <col min="14" max="15" width="10.2857142857143" style="1" customWidth="1"/>
    <col min="16" max="16" width="6" style="1" customWidth="1"/>
    <col min="17" max="17" width="10.2857142857143" style="1" customWidth="1"/>
    <col min="18" max="18" width="11.4285714285714" style="1" customWidth="1"/>
    <col min="19" max="16384" width="9.14285714285714" style="32"/>
  </cols>
  <sheetData>
    <row r="1" ht="12.75" spans="18:18">
      <c r="R1" s="22"/>
    </row>
    <row r="2" ht="39" customHeight="1" spans="1:18">
      <c r="A2" s="3" t="s">
        <v>246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9.5" customHeight="1" spans="1:18">
      <c r="A3" s="4" t="s">
        <v>247</v>
      </c>
      <c r="C3" s="89" t="s">
        <v>110</v>
      </c>
      <c r="R3" s="23" t="s">
        <v>2</v>
      </c>
    </row>
    <row r="4" ht="19.5" customHeight="1" spans="1:18">
      <c r="A4" s="91" t="s">
        <v>4</v>
      </c>
      <c r="B4" s="92"/>
      <c r="C4" s="92"/>
      <c r="D4" s="92"/>
      <c r="E4" s="92"/>
      <c r="F4" s="92"/>
      <c r="G4" s="92"/>
      <c r="H4" s="92"/>
      <c r="I4" s="94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21.75" customHeight="1" spans="1:18">
      <c r="A5" s="93" t="s">
        <v>248</v>
      </c>
      <c r="B5" s="93"/>
      <c r="C5" s="93"/>
      <c r="D5" s="91" t="s">
        <v>141</v>
      </c>
      <c r="E5" s="92"/>
      <c r="F5" s="94"/>
      <c r="G5" s="91" t="s">
        <v>249</v>
      </c>
      <c r="H5" s="92"/>
      <c r="I5" s="94"/>
      <c r="J5" s="93" t="s">
        <v>250</v>
      </c>
      <c r="K5" s="93"/>
      <c r="L5" s="93"/>
      <c r="M5" s="91" t="s">
        <v>141</v>
      </c>
      <c r="N5" s="92"/>
      <c r="O5" s="94"/>
      <c r="P5" s="91" t="s">
        <v>249</v>
      </c>
      <c r="Q5" s="92"/>
      <c r="R5" s="94"/>
    </row>
    <row r="6" ht="17.25" customHeight="1" spans="1:18">
      <c r="A6" s="95" t="s">
        <v>72</v>
      </c>
      <c r="B6" s="95" t="s">
        <v>73</v>
      </c>
      <c r="C6" s="95" t="s">
        <v>251</v>
      </c>
      <c r="D6" s="8" t="s">
        <v>70</v>
      </c>
      <c r="E6" s="8" t="s">
        <v>60</v>
      </c>
      <c r="F6" s="8" t="s">
        <v>61</v>
      </c>
      <c r="G6" s="8" t="s">
        <v>70</v>
      </c>
      <c r="H6" s="8" t="s">
        <v>60</v>
      </c>
      <c r="I6" s="8" t="s">
        <v>61</v>
      </c>
      <c r="J6" s="95" t="s">
        <v>72</v>
      </c>
      <c r="K6" s="95" t="s">
        <v>73</v>
      </c>
      <c r="L6" s="95" t="s">
        <v>251</v>
      </c>
      <c r="M6" s="8" t="s">
        <v>70</v>
      </c>
      <c r="N6" s="8" t="s">
        <v>60</v>
      </c>
      <c r="O6" s="8" t="s">
        <v>61</v>
      </c>
      <c r="P6" s="8" t="s">
        <v>70</v>
      </c>
      <c r="Q6" s="8" t="s">
        <v>60</v>
      </c>
      <c r="R6" s="8" t="s">
        <v>61</v>
      </c>
    </row>
    <row r="7" ht="13.5" spans="1:18">
      <c r="A7" s="95" t="s">
        <v>82</v>
      </c>
      <c r="B7" s="95" t="s">
        <v>83</v>
      </c>
      <c r="C7" s="95" t="s">
        <v>84</v>
      </c>
      <c r="D7" s="95" t="s">
        <v>85</v>
      </c>
      <c r="E7" s="95" t="s">
        <v>86</v>
      </c>
      <c r="F7" s="95" t="s">
        <v>87</v>
      </c>
      <c r="G7" s="95" t="s">
        <v>88</v>
      </c>
      <c r="H7" s="95" t="s">
        <v>89</v>
      </c>
      <c r="I7" s="95" t="s">
        <v>90</v>
      </c>
      <c r="J7" s="95" t="s">
        <v>91</v>
      </c>
      <c r="K7" s="95" t="s">
        <v>92</v>
      </c>
      <c r="L7" s="95" t="s">
        <v>93</v>
      </c>
      <c r="M7" s="95" t="s">
        <v>94</v>
      </c>
      <c r="N7" s="95" t="s">
        <v>95</v>
      </c>
      <c r="O7" s="95" t="s">
        <v>96</v>
      </c>
      <c r="P7" s="95" t="s">
        <v>97</v>
      </c>
      <c r="Q7" s="95" t="s">
        <v>98</v>
      </c>
      <c r="R7" s="95" t="s">
        <v>99</v>
      </c>
    </row>
    <row r="8" spans="1:18">
      <c r="A8" s="96" t="s">
        <v>252</v>
      </c>
      <c r="B8" s="97" t="s">
        <v>253</v>
      </c>
      <c r="C8" s="98" t="s">
        <v>254</v>
      </c>
      <c r="D8" s="99">
        <v>169.03</v>
      </c>
      <c r="E8" s="100">
        <v>169.03</v>
      </c>
      <c r="F8" s="99"/>
      <c r="G8" s="99"/>
      <c r="H8" s="99"/>
      <c r="I8" s="99"/>
      <c r="J8" s="96" t="s">
        <v>255</v>
      </c>
      <c r="K8" s="96" t="s">
        <v>253</v>
      </c>
      <c r="L8" s="98" t="s">
        <v>67</v>
      </c>
      <c r="M8" s="100">
        <v>169.03</v>
      </c>
      <c r="N8" s="100">
        <v>169.03</v>
      </c>
      <c r="O8" s="99"/>
      <c r="P8" s="99"/>
      <c r="Q8" s="99"/>
      <c r="R8" s="99"/>
    </row>
    <row r="9" spans="1:18">
      <c r="A9" s="97"/>
      <c r="B9" s="97" t="s">
        <v>156</v>
      </c>
      <c r="C9" s="101" t="s">
        <v>256</v>
      </c>
      <c r="D9" s="99">
        <v>120.53</v>
      </c>
      <c r="E9" s="99">
        <v>120.53</v>
      </c>
      <c r="F9" s="99"/>
      <c r="G9" s="99"/>
      <c r="H9" s="99"/>
      <c r="I9" s="99"/>
      <c r="J9" s="97"/>
      <c r="K9" s="97" t="s">
        <v>156</v>
      </c>
      <c r="L9" s="101" t="s">
        <v>257</v>
      </c>
      <c r="M9" s="100">
        <v>50.63</v>
      </c>
      <c r="N9" s="100">
        <v>50.63</v>
      </c>
      <c r="O9" s="99"/>
      <c r="P9" s="99"/>
      <c r="Q9" s="99"/>
      <c r="R9" s="99"/>
    </row>
    <row r="10" spans="1:18">
      <c r="A10" s="97"/>
      <c r="B10" s="97" t="s">
        <v>158</v>
      </c>
      <c r="C10" s="101" t="s">
        <v>258</v>
      </c>
      <c r="D10" s="99">
        <v>35.25</v>
      </c>
      <c r="E10" s="99">
        <v>35.25</v>
      </c>
      <c r="F10" s="99"/>
      <c r="G10" s="99"/>
      <c r="H10" s="99"/>
      <c r="I10" s="99"/>
      <c r="J10" s="97"/>
      <c r="K10" s="97" t="s">
        <v>158</v>
      </c>
      <c r="L10" s="101" t="s">
        <v>259</v>
      </c>
      <c r="M10" s="100">
        <v>33.56</v>
      </c>
      <c r="N10" s="100">
        <v>33.56</v>
      </c>
      <c r="O10" s="99"/>
      <c r="P10" s="99"/>
      <c r="Q10" s="99"/>
      <c r="R10" s="99"/>
    </row>
    <row r="11" spans="1:18">
      <c r="A11" s="97"/>
      <c r="B11" s="97" t="s">
        <v>160</v>
      </c>
      <c r="C11" s="101" t="s">
        <v>260</v>
      </c>
      <c r="D11" s="99">
        <v>13.25</v>
      </c>
      <c r="E11" s="99">
        <v>13.25</v>
      </c>
      <c r="F11" s="99"/>
      <c r="G11" s="99"/>
      <c r="H11" s="99"/>
      <c r="I11" s="99"/>
      <c r="J11" s="97"/>
      <c r="K11" s="97" t="s">
        <v>160</v>
      </c>
      <c r="L11" s="101" t="s">
        <v>261</v>
      </c>
      <c r="M11" s="100">
        <v>4.22</v>
      </c>
      <c r="N11" s="100">
        <v>4.22</v>
      </c>
      <c r="O11" s="99"/>
      <c r="P11" s="99"/>
      <c r="Q11" s="99"/>
      <c r="R11" s="99"/>
    </row>
    <row r="12" spans="1:18">
      <c r="A12" s="97"/>
      <c r="B12" s="97" t="s">
        <v>180</v>
      </c>
      <c r="C12" s="101" t="s">
        <v>262</v>
      </c>
      <c r="D12" s="99"/>
      <c r="E12" s="99"/>
      <c r="F12" s="99"/>
      <c r="G12" s="99"/>
      <c r="H12" s="99"/>
      <c r="I12" s="99"/>
      <c r="J12" s="97"/>
      <c r="K12" s="97" t="s">
        <v>162</v>
      </c>
      <c r="L12" s="101" t="s">
        <v>263</v>
      </c>
      <c r="M12" s="100"/>
      <c r="N12" s="100"/>
      <c r="O12" s="99"/>
      <c r="P12" s="99"/>
      <c r="Q12" s="99"/>
      <c r="R12" s="99"/>
    </row>
    <row r="13" spans="1:18">
      <c r="A13" s="96" t="s">
        <v>264</v>
      </c>
      <c r="B13" s="96" t="s">
        <v>253</v>
      </c>
      <c r="C13" s="98" t="s">
        <v>265</v>
      </c>
      <c r="D13" s="99">
        <v>22.44</v>
      </c>
      <c r="E13" s="99">
        <v>22.44</v>
      </c>
      <c r="F13" s="99">
        <v>15</v>
      </c>
      <c r="G13" s="99"/>
      <c r="H13" s="99"/>
      <c r="I13" s="99"/>
      <c r="J13" s="97"/>
      <c r="K13" s="97" t="s">
        <v>164</v>
      </c>
      <c r="L13" s="101" t="s">
        <v>266</v>
      </c>
      <c r="M13" s="100">
        <v>32.12</v>
      </c>
      <c r="N13" s="100">
        <v>32.12</v>
      </c>
      <c r="O13" s="99"/>
      <c r="P13" s="99"/>
      <c r="Q13" s="99"/>
      <c r="R13" s="99"/>
    </row>
    <row r="14" spans="1:18">
      <c r="A14" s="97"/>
      <c r="B14" s="97" t="s">
        <v>156</v>
      </c>
      <c r="C14" s="101" t="s">
        <v>267</v>
      </c>
      <c r="D14" s="99">
        <v>6.01</v>
      </c>
      <c r="E14" s="99">
        <v>3.01</v>
      </c>
      <c r="F14" s="99">
        <v>3</v>
      </c>
      <c r="G14" s="99"/>
      <c r="H14" s="99"/>
      <c r="I14" s="99"/>
      <c r="J14" s="97"/>
      <c r="K14" s="97" t="s">
        <v>166</v>
      </c>
      <c r="L14" s="101" t="s">
        <v>268</v>
      </c>
      <c r="M14" s="100">
        <v>17.66</v>
      </c>
      <c r="N14" s="100">
        <v>17.66</v>
      </c>
      <c r="O14" s="99"/>
      <c r="P14" s="99"/>
      <c r="Q14" s="99"/>
      <c r="R14" s="99"/>
    </row>
    <row r="15" spans="1:18">
      <c r="A15" s="97"/>
      <c r="B15" s="97" t="s">
        <v>158</v>
      </c>
      <c r="C15" s="101" t="s">
        <v>269</v>
      </c>
      <c r="D15" s="99"/>
      <c r="E15" s="99"/>
      <c r="F15" s="99"/>
      <c r="G15" s="99"/>
      <c r="H15" s="99"/>
      <c r="I15" s="99"/>
      <c r="J15" s="97"/>
      <c r="K15" s="97" t="s">
        <v>168</v>
      </c>
      <c r="L15" s="101" t="s">
        <v>270</v>
      </c>
      <c r="M15" s="100"/>
      <c r="N15" s="100"/>
      <c r="O15" s="99"/>
      <c r="P15" s="99"/>
      <c r="Q15" s="99"/>
      <c r="R15" s="99"/>
    </row>
    <row r="16" spans="1:18">
      <c r="A16" s="97"/>
      <c r="B16" s="97" t="s">
        <v>160</v>
      </c>
      <c r="C16" s="101" t="s">
        <v>271</v>
      </c>
      <c r="D16" s="99">
        <v>12</v>
      </c>
      <c r="E16" s="99">
        <v>12</v>
      </c>
      <c r="F16" s="99">
        <v>12</v>
      </c>
      <c r="G16" s="99"/>
      <c r="H16" s="99"/>
      <c r="I16" s="99"/>
      <c r="J16" s="97"/>
      <c r="K16" s="97" t="s">
        <v>170</v>
      </c>
      <c r="L16" s="101" t="s">
        <v>272</v>
      </c>
      <c r="M16" s="100">
        <v>9.94</v>
      </c>
      <c r="N16" s="100">
        <v>9.94</v>
      </c>
      <c r="O16" s="99"/>
      <c r="P16" s="99"/>
      <c r="Q16" s="99"/>
      <c r="R16" s="99"/>
    </row>
    <row r="17" spans="1:18">
      <c r="A17" s="97"/>
      <c r="B17" s="97" t="s">
        <v>185</v>
      </c>
      <c r="C17" s="101" t="s">
        <v>273</v>
      </c>
      <c r="D17" s="99"/>
      <c r="E17" s="99"/>
      <c r="F17" s="99"/>
      <c r="G17" s="99"/>
      <c r="H17" s="99"/>
      <c r="I17" s="99"/>
      <c r="J17" s="97"/>
      <c r="K17" s="97" t="s">
        <v>172</v>
      </c>
      <c r="L17" s="101" t="s">
        <v>274</v>
      </c>
      <c r="M17" s="100">
        <v>6.13</v>
      </c>
      <c r="N17" s="100">
        <v>6.13</v>
      </c>
      <c r="O17" s="99"/>
      <c r="P17" s="99"/>
      <c r="Q17" s="99"/>
      <c r="R17" s="99"/>
    </row>
    <row r="18" spans="1:18">
      <c r="A18" s="97"/>
      <c r="B18" s="97" t="s">
        <v>187</v>
      </c>
      <c r="C18" s="101" t="s">
        <v>275</v>
      </c>
      <c r="D18" s="99"/>
      <c r="E18" s="99"/>
      <c r="F18" s="99"/>
      <c r="G18" s="99"/>
      <c r="H18" s="99"/>
      <c r="I18" s="99"/>
      <c r="J18" s="97"/>
      <c r="K18" s="97" t="s">
        <v>174</v>
      </c>
      <c r="L18" s="101" t="s">
        <v>276</v>
      </c>
      <c r="M18" s="100">
        <v>1.27</v>
      </c>
      <c r="N18" s="100">
        <v>1.27</v>
      </c>
      <c r="O18" s="99"/>
      <c r="P18" s="99"/>
      <c r="Q18" s="99"/>
      <c r="R18" s="99"/>
    </row>
    <row r="19" spans="1:18">
      <c r="A19" s="97"/>
      <c r="B19" s="97" t="s">
        <v>162</v>
      </c>
      <c r="C19" s="101" t="s">
        <v>277</v>
      </c>
      <c r="D19" s="99"/>
      <c r="E19" s="99"/>
      <c r="F19" s="99"/>
      <c r="G19" s="99"/>
      <c r="H19" s="99"/>
      <c r="I19" s="99"/>
      <c r="J19" s="97"/>
      <c r="K19" s="97" t="s">
        <v>176</v>
      </c>
      <c r="L19" s="101" t="s">
        <v>260</v>
      </c>
      <c r="M19" s="100">
        <v>13.25</v>
      </c>
      <c r="N19" s="100">
        <v>13.25</v>
      </c>
      <c r="O19" s="99"/>
      <c r="P19" s="99"/>
      <c r="Q19" s="99"/>
      <c r="R19" s="99"/>
    </row>
    <row r="20" spans="1:18">
      <c r="A20" s="97"/>
      <c r="B20" s="97" t="s">
        <v>164</v>
      </c>
      <c r="C20" s="101" t="s">
        <v>278</v>
      </c>
      <c r="D20" s="99"/>
      <c r="E20" s="99"/>
      <c r="F20" s="99"/>
      <c r="G20" s="99"/>
      <c r="H20" s="99"/>
      <c r="I20" s="99"/>
      <c r="J20" s="97"/>
      <c r="K20" s="97" t="s">
        <v>178</v>
      </c>
      <c r="L20" s="101" t="s">
        <v>279</v>
      </c>
      <c r="M20" s="100">
        <v>0.25</v>
      </c>
      <c r="N20" s="100">
        <v>0.25</v>
      </c>
      <c r="O20" s="99"/>
      <c r="P20" s="99"/>
      <c r="Q20" s="99"/>
      <c r="R20" s="99"/>
    </row>
    <row r="21" ht="13.5" spans="1:18">
      <c r="A21" s="97"/>
      <c r="B21" s="97" t="s">
        <v>166</v>
      </c>
      <c r="C21" s="101" t="s">
        <v>280</v>
      </c>
      <c r="D21" s="99"/>
      <c r="E21" s="99"/>
      <c r="F21" s="99"/>
      <c r="G21" s="99"/>
      <c r="H21" s="99"/>
      <c r="I21" s="99"/>
      <c r="J21" s="97"/>
      <c r="K21" s="97" t="s">
        <v>180</v>
      </c>
      <c r="L21" s="101" t="s">
        <v>262</v>
      </c>
      <c r="M21" s="99"/>
      <c r="N21" s="99"/>
      <c r="O21" s="99"/>
      <c r="P21" s="99"/>
      <c r="Q21" s="99"/>
      <c r="R21" s="99"/>
    </row>
    <row r="22" spans="1:18">
      <c r="A22" s="97"/>
      <c r="B22" s="97" t="s">
        <v>168</v>
      </c>
      <c r="C22" s="101" t="s">
        <v>281</v>
      </c>
      <c r="D22" s="99"/>
      <c r="E22" s="99"/>
      <c r="F22" s="99"/>
      <c r="G22" s="99"/>
      <c r="H22" s="99"/>
      <c r="I22" s="99"/>
      <c r="J22" s="96" t="s">
        <v>282</v>
      </c>
      <c r="K22" s="96" t="s">
        <v>253</v>
      </c>
      <c r="L22" s="98" t="s">
        <v>68</v>
      </c>
      <c r="M22" s="100">
        <v>22.44</v>
      </c>
      <c r="N22" s="99">
        <v>7.4</v>
      </c>
      <c r="O22" s="99">
        <v>15</v>
      </c>
      <c r="P22" s="99"/>
      <c r="Q22" s="99"/>
      <c r="R22" s="99"/>
    </row>
    <row r="23" spans="1:18">
      <c r="A23" s="97"/>
      <c r="B23" s="97" t="s">
        <v>180</v>
      </c>
      <c r="C23" s="101" t="s">
        <v>283</v>
      </c>
      <c r="D23" s="99">
        <v>4.43</v>
      </c>
      <c r="E23" s="99">
        <v>4.43</v>
      </c>
      <c r="F23" s="99"/>
      <c r="G23" s="99"/>
      <c r="H23" s="99"/>
      <c r="I23" s="99"/>
      <c r="J23" s="97"/>
      <c r="K23" s="97" t="s">
        <v>156</v>
      </c>
      <c r="L23" s="101" t="s">
        <v>284</v>
      </c>
      <c r="M23" s="100">
        <v>6.01</v>
      </c>
      <c r="N23" s="99">
        <v>3.01</v>
      </c>
      <c r="O23" s="99">
        <v>3</v>
      </c>
      <c r="P23" s="99"/>
      <c r="Q23" s="99"/>
      <c r="R23" s="99"/>
    </row>
    <row r="24" spans="1:18">
      <c r="A24" s="96" t="s">
        <v>285</v>
      </c>
      <c r="B24" s="96" t="s">
        <v>253</v>
      </c>
      <c r="C24" s="98" t="s">
        <v>286</v>
      </c>
      <c r="D24" s="99"/>
      <c r="E24" s="99"/>
      <c r="F24" s="99"/>
      <c r="G24" s="99"/>
      <c r="H24" s="99"/>
      <c r="I24" s="99"/>
      <c r="J24" s="97"/>
      <c r="K24" s="97" t="s">
        <v>158</v>
      </c>
      <c r="L24" s="101" t="s">
        <v>287</v>
      </c>
      <c r="M24" s="100"/>
      <c r="N24" s="99"/>
      <c r="O24" s="99"/>
      <c r="P24" s="99"/>
      <c r="Q24" s="99"/>
      <c r="R24" s="99"/>
    </row>
    <row r="25" spans="1:18">
      <c r="A25" s="97"/>
      <c r="B25" s="97" t="s">
        <v>156</v>
      </c>
      <c r="C25" s="101" t="s">
        <v>288</v>
      </c>
      <c r="D25" s="99"/>
      <c r="E25" s="99"/>
      <c r="F25" s="99"/>
      <c r="G25" s="99"/>
      <c r="H25" s="99"/>
      <c r="I25" s="99"/>
      <c r="J25" s="97"/>
      <c r="K25" s="97" t="s">
        <v>160</v>
      </c>
      <c r="L25" s="101" t="s">
        <v>289</v>
      </c>
      <c r="M25" s="100"/>
      <c r="N25" s="99"/>
      <c r="O25" s="99"/>
      <c r="P25" s="99"/>
      <c r="Q25" s="99"/>
      <c r="R25" s="99"/>
    </row>
    <row r="26" spans="1:18">
      <c r="A26" s="97"/>
      <c r="B26" s="97" t="s">
        <v>158</v>
      </c>
      <c r="C26" s="101" t="s">
        <v>290</v>
      </c>
      <c r="D26" s="99"/>
      <c r="E26" s="99"/>
      <c r="F26" s="99"/>
      <c r="G26" s="99"/>
      <c r="H26" s="99"/>
      <c r="I26" s="99"/>
      <c r="J26" s="97"/>
      <c r="K26" s="97" t="s">
        <v>185</v>
      </c>
      <c r="L26" s="101" t="s">
        <v>291</v>
      </c>
      <c r="M26" s="100"/>
      <c r="N26" s="99"/>
      <c r="O26" s="99"/>
      <c r="P26" s="99"/>
      <c r="Q26" s="99"/>
      <c r="R26" s="99"/>
    </row>
    <row r="27" spans="1:18">
      <c r="A27" s="97"/>
      <c r="B27" s="97" t="s">
        <v>160</v>
      </c>
      <c r="C27" s="101" t="s">
        <v>292</v>
      </c>
      <c r="D27" s="99"/>
      <c r="E27" s="99"/>
      <c r="F27" s="99"/>
      <c r="G27" s="99"/>
      <c r="H27" s="99"/>
      <c r="I27" s="99"/>
      <c r="J27" s="97"/>
      <c r="K27" s="97" t="s">
        <v>187</v>
      </c>
      <c r="L27" s="101" t="s">
        <v>293</v>
      </c>
      <c r="M27" s="100"/>
      <c r="N27" s="99"/>
      <c r="O27" s="99"/>
      <c r="P27" s="99"/>
      <c r="Q27" s="99"/>
      <c r="R27" s="99"/>
    </row>
    <row r="28" spans="1:18">
      <c r="A28" s="97"/>
      <c r="B28" s="97" t="s">
        <v>187</v>
      </c>
      <c r="C28" s="101" t="s">
        <v>294</v>
      </c>
      <c r="D28" s="99"/>
      <c r="E28" s="99"/>
      <c r="F28" s="99"/>
      <c r="G28" s="99"/>
      <c r="H28" s="99"/>
      <c r="I28" s="99"/>
      <c r="J28" s="97"/>
      <c r="K28" s="97" t="s">
        <v>162</v>
      </c>
      <c r="L28" s="101" t="s">
        <v>295</v>
      </c>
      <c r="M28" s="100"/>
      <c r="N28" s="99"/>
      <c r="O28" s="99"/>
      <c r="P28" s="99"/>
      <c r="Q28" s="99"/>
      <c r="R28" s="99"/>
    </row>
    <row r="29" spans="1:18">
      <c r="A29" s="97"/>
      <c r="B29" s="97" t="s">
        <v>162</v>
      </c>
      <c r="C29" s="101" t="s">
        <v>296</v>
      </c>
      <c r="D29" s="99"/>
      <c r="E29" s="99"/>
      <c r="F29" s="99"/>
      <c r="G29" s="99"/>
      <c r="H29" s="99"/>
      <c r="I29" s="99"/>
      <c r="J29" s="97"/>
      <c r="K29" s="97" t="s">
        <v>164</v>
      </c>
      <c r="L29" s="101" t="s">
        <v>297</v>
      </c>
      <c r="M29" s="100"/>
      <c r="N29" s="99"/>
      <c r="O29" s="99"/>
      <c r="P29" s="99"/>
      <c r="Q29" s="99"/>
      <c r="R29" s="99"/>
    </row>
    <row r="30" spans="1:18">
      <c r="A30" s="97"/>
      <c r="B30" s="97" t="s">
        <v>164</v>
      </c>
      <c r="C30" s="101" t="s">
        <v>298</v>
      </c>
      <c r="D30" s="99"/>
      <c r="E30" s="99"/>
      <c r="F30" s="99"/>
      <c r="G30" s="99"/>
      <c r="H30" s="99"/>
      <c r="I30" s="99"/>
      <c r="J30" s="97"/>
      <c r="K30" s="97" t="s">
        <v>166</v>
      </c>
      <c r="L30" s="101" t="s">
        <v>299</v>
      </c>
      <c r="M30" s="100"/>
      <c r="N30" s="99"/>
      <c r="O30" s="99"/>
      <c r="P30" s="99"/>
      <c r="Q30" s="99"/>
      <c r="R30" s="99"/>
    </row>
    <row r="31" spans="1:18">
      <c r="A31" s="97"/>
      <c r="B31" s="97" t="s">
        <v>180</v>
      </c>
      <c r="C31" s="101" t="s">
        <v>300</v>
      </c>
      <c r="D31" s="99"/>
      <c r="E31" s="99"/>
      <c r="F31" s="99"/>
      <c r="G31" s="99"/>
      <c r="H31" s="99"/>
      <c r="I31" s="99"/>
      <c r="J31" s="97"/>
      <c r="K31" s="97" t="s">
        <v>168</v>
      </c>
      <c r="L31" s="101" t="s">
        <v>301</v>
      </c>
      <c r="M31" s="100"/>
      <c r="N31" s="99"/>
      <c r="O31" s="99"/>
      <c r="P31" s="99"/>
      <c r="Q31" s="99"/>
      <c r="R31" s="99"/>
    </row>
    <row r="32" spans="1:18">
      <c r="A32" s="96" t="s">
        <v>302</v>
      </c>
      <c r="B32" s="96" t="s">
        <v>253</v>
      </c>
      <c r="C32" s="98" t="s">
        <v>303</v>
      </c>
      <c r="D32" s="99"/>
      <c r="E32" s="99"/>
      <c r="F32" s="99"/>
      <c r="G32" s="99"/>
      <c r="H32" s="99"/>
      <c r="I32" s="99"/>
      <c r="J32" s="97"/>
      <c r="K32" s="97" t="s">
        <v>172</v>
      </c>
      <c r="L32" s="101" t="s">
        <v>304</v>
      </c>
      <c r="M32" s="100"/>
      <c r="N32" s="99"/>
      <c r="O32" s="99"/>
      <c r="P32" s="99"/>
      <c r="Q32" s="99"/>
      <c r="R32" s="99"/>
    </row>
    <row r="33" spans="1:18">
      <c r="A33" s="97"/>
      <c r="B33" s="97" t="s">
        <v>156</v>
      </c>
      <c r="C33" s="101" t="s">
        <v>288</v>
      </c>
      <c r="D33" s="99"/>
      <c r="E33" s="99"/>
      <c r="F33" s="99"/>
      <c r="G33" s="99"/>
      <c r="H33" s="99"/>
      <c r="I33" s="99"/>
      <c r="J33" s="97"/>
      <c r="K33" s="97" t="s">
        <v>174</v>
      </c>
      <c r="L33" s="101" t="s">
        <v>278</v>
      </c>
      <c r="M33" s="100"/>
      <c r="N33" s="99"/>
      <c r="O33" s="99"/>
      <c r="P33" s="99"/>
      <c r="Q33" s="99"/>
      <c r="R33" s="99"/>
    </row>
    <row r="34" spans="1:18">
      <c r="A34" s="97"/>
      <c r="B34" s="97" t="s">
        <v>158</v>
      </c>
      <c r="C34" s="101" t="s">
        <v>290</v>
      </c>
      <c r="D34" s="99"/>
      <c r="E34" s="99"/>
      <c r="F34" s="99"/>
      <c r="G34" s="99"/>
      <c r="H34" s="99"/>
      <c r="I34" s="99"/>
      <c r="J34" s="97"/>
      <c r="K34" s="97" t="s">
        <v>176</v>
      </c>
      <c r="L34" s="101" t="s">
        <v>281</v>
      </c>
      <c r="M34" s="100"/>
      <c r="N34" s="99"/>
      <c r="O34" s="99"/>
      <c r="P34" s="99"/>
      <c r="Q34" s="99"/>
      <c r="R34" s="99"/>
    </row>
    <row r="35" spans="1:18">
      <c r="A35" s="97"/>
      <c r="B35" s="97" t="s">
        <v>160</v>
      </c>
      <c r="C35" s="101" t="s">
        <v>292</v>
      </c>
      <c r="D35" s="99"/>
      <c r="E35" s="99"/>
      <c r="F35" s="99"/>
      <c r="G35" s="99"/>
      <c r="H35" s="99"/>
      <c r="I35" s="99"/>
      <c r="J35" s="97"/>
      <c r="K35" s="97" t="s">
        <v>178</v>
      </c>
      <c r="L35" s="101" t="s">
        <v>305</v>
      </c>
      <c r="M35" s="100"/>
      <c r="N35" s="99"/>
      <c r="O35" s="99"/>
      <c r="P35" s="99"/>
      <c r="Q35" s="99"/>
      <c r="R35" s="99"/>
    </row>
    <row r="36" spans="1:18">
      <c r="A36" s="97"/>
      <c r="B36" s="97" t="s">
        <v>185</v>
      </c>
      <c r="C36" s="101" t="s">
        <v>296</v>
      </c>
      <c r="D36" s="99"/>
      <c r="E36" s="99"/>
      <c r="F36" s="99"/>
      <c r="G36" s="99"/>
      <c r="H36" s="99"/>
      <c r="I36" s="99"/>
      <c r="J36" s="97"/>
      <c r="K36" s="97" t="s">
        <v>197</v>
      </c>
      <c r="L36" s="101" t="s">
        <v>269</v>
      </c>
      <c r="M36" s="100"/>
      <c r="N36" s="99"/>
      <c r="O36" s="99"/>
      <c r="P36" s="99"/>
      <c r="Q36" s="99"/>
      <c r="R36" s="99"/>
    </row>
    <row r="37" spans="1:18">
      <c r="A37" s="97"/>
      <c r="B37" s="97" t="s">
        <v>187</v>
      </c>
      <c r="C37" s="101" t="s">
        <v>298</v>
      </c>
      <c r="D37" s="99"/>
      <c r="E37" s="99"/>
      <c r="F37" s="99"/>
      <c r="G37" s="99"/>
      <c r="H37" s="99"/>
      <c r="I37" s="99"/>
      <c r="J37" s="97"/>
      <c r="K37" s="97" t="s">
        <v>199</v>
      </c>
      <c r="L37" s="101" t="s">
        <v>271</v>
      </c>
      <c r="M37" s="100">
        <v>12</v>
      </c>
      <c r="N37" s="99"/>
      <c r="O37" s="99">
        <v>12</v>
      </c>
      <c r="P37" s="99"/>
      <c r="Q37" s="99"/>
      <c r="R37" s="99"/>
    </row>
    <row r="38" spans="1:18">
      <c r="A38" s="97"/>
      <c r="B38" s="97" t="s">
        <v>180</v>
      </c>
      <c r="C38" s="101" t="s">
        <v>300</v>
      </c>
      <c r="D38" s="99"/>
      <c r="E38" s="99"/>
      <c r="F38" s="99"/>
      <c r="G38" s="99"/>
      <c r="H38" s="99"/>
      <c r="I38" s="99"/>
      <c r="J38" s="97"/>
      <c r="K38" s="97" t="s">
        <v>201</v>
      </c>
      <c r="L38" s="101" t="s">
        <v>277</v>
      </c>
      <c r="M38" s="100"/>
      <c r="N38" s="99"/>
      <c r="O38" s="99"/>
      <c r="P38" s="99"/>
      <c r="Q38" s="99"/>
      <c r="R38" s="99"/>
    </row>
    <row r="39" spans="1:18">
      <c r="A39" s="96" t="s">
        <v>306</v>
      </c>
      <c r="B39" s="96" t="s">
        <v>253</v>
      </c>
      <c r="C39" s="98" t="s">
        <v>307</v>
      </c>
      <c r="D39" s="99"/>
      <c r="E39" s="99"/>
      <c r="F39" s="99"/>
      <c r="G39" s="99"/>
      <c r="H39" s="99"/>
      <c r="I39" s="99"/>
      <c r="J39" s="97"/>
      <c r="K39" s="97" t="s">
        <v>203</v>
      </c>
      <c r="L39" s="101" t="s">
        <v>308</v>
      </c>
      <c r="M39" s="100"/>
      <c r="N39" s="99"/>
      <c r="O39" s="99"/>
      <c r="P39" s="99"/>
      <c r="Q39" s="99"/>
      <c r="R39" s="99"/>
    </row>
    <row r="40" spans="1:18">
      <c r="A40" s="97"/>
      <c r="B40" s="97" t="s">
        <v>156</v>
      </c>
      <c r="C40" s="101" t="s">
        <v>67</v>
      </c>
      <c r="D40" s="99"/>
      <c r="E40" s="99"/>
      <c r="F40" s="99"/>
      <c r="G40" s="99"/>
      <c r="H40" s="99"/>
      <c r="I40" s="99"/>
      <c r="J40" s="97"/>
      <c r="K40" s="97" t="s">
        <v>205</v>
      </c>
      <c r="L40" s="101" t="s">
        <v>309</v>
      </c>
      <c r="M40" s="100"/>
      <c r="N40" s="99"/>
      <c r="O40" s="99"/>
      <c r="P40" s="99"/>
      <c r="Q40" s="99"/>
      <c r="R40" s="99"/>
    </row>
    <row r="41" spans="1:18">
      <c r="A41" s="97"/>
      <c r="B41" s="97" t="s">
        <v>158</v>
      </c>
      <c r="C41" s="101" t="s">
        <v>68</v>
      </c>
      <c r="D41" s="99"/>
      <c r="E41" s="99"/>
      <c r="F41" s="99"/>
      <c r="G41" s="99"/>
      <c r="H41" s="99"/>
      <c r="I41" s="99"/>
      <c r="J41" s="97"/>
      <c r="K41" s="97" t="s">
        <v>207</v>
      </c>
      <c r="L41" s="101" t="s">
        <v>310</v>
      </c>
      <c r="M41" s="100"/>
      <c r="N41" s="99"/>
      <c r="O41" s="99"/>
      <c r="P41" s="99"/>
      <c r="Q41" s="99"/>
      <c r="R41" s="99"/>
    </row>
    <row r="42" spans="1:18">
      <c r="A42" s="97"/>
      <c r="B42" s="97" t="s">
        <v>180</v>
      </c>
      <c r="C42" s="101" t="s">
        <v>311</v>
      </c>
      <c r="D42" s="99"/>
      <c r="E42" s="99"/>
      <c r="F42" s="99"/>
      <c r="G42" s="99"/>
      <c r="H42" s="99"/>
      <c r="I42" s="99"/>
      <c r="J42" s="97"/>
      <c r="K42" s="97" t="s">
        <v>209</v>
      </c>
      <c r="L42" s="101" t="s">
        <v>312</v>
      </c>
      <c r="M42" s="100"/>
      <c r="N42" s="99"/>
      <c r="O42" s="99"/>
      <c r="P42" s="99"/>
      <c r="Q42" s="99"/>
      <c r="R42" s="99"/>
    </row>
    <row r="43" spans="1:18">
      <c r="A43" s="96" t="s">
        <v>313</v>
      </c>
      <c r="B43" s="96" t="s">
        <v>253</v>
      </c>
      <c r="C43" s="98" t="s">
        <v>314</v>
      </c>
      <c r="D43" s="99"/>
      <c r="E43" s="99"/>
      <c r="F43" s="99"/>
      <c r="G43" s="99"/>
      <c r="H43" s="99"/>
      <c r="I43" s="99"/>
      <c r="J43" s="97"/>
      <c r="K43" s="97" t="s">
        <v>211</v>
      </c>
      <c r="L43" s="101" t="s">
        <v>275</v>
      </c>
      <c r="M43" s="100"/>
      <c r="N43" s="99"/>
      <c r="O43" s="99"/>
      <c r="P43" s="99"/>
      <c r="Q43" s="99"/>
      <c r="R43" s="99"/>
    </row>
    <row r="44" spans="1:18">
      <c r="A44" s="97"/>
      <c r="B44" s="97" t="s">
        <v>156</v>
      </c>
      <c r="C44" s="101" t="s">
        <v>315</v>
      </c>
      <c r="D44" s="99"/>
      <c r="E44" s="99"/>
      <c r="F44" s="99"/>
      <c r="G44" s="99"/>
      <c r="H44" s="99"/>
      <c r="I44" s="99"/>
      <c r="J44" s="97"/>
      <c r="K44" s="97" t="s">
        <v>213</v>
      </c>
      <c r="L44" s="101" t="s">
        <v>316</v>
      </c>
      <c r="M44" s="100">
        <v>1.73</v>
      </c>
      <c r="N44" s="99">
        <v>1.73</v>
      </c>
      <c r="O44" s="99"/>
      <c r="P44" s="99"/>
      <c r="Q44" s="99"/>
      <c r="R44" s="99"/>
    </row>
    <row r="45" spans="1:18">
      <c r="A45" s="97"/>
      <c r="B45" s="97" t="s">
        <v>158</v>
      </c>
      <c r="C45" s="101" t="s">
        <v>317</v>
      </c>
      <c r="D45" s="99"/>
      <c r="E45" s="99"/>
      <c r="F45" s="99"/>
      <c r="G45" s="99"/>
      <c r="H45" s="99"/>
      <c r="I45" s="99"/>
      <c r="J45" s="97"/>
      <c r="K45" s="97" t="s">
        <v>215</v>
      </c>
      <c r="L45" s="101" t="s">
        <v>318</v>
      </c>
      <c r="M45" s="100"/>
      <c r="N45" s="99"/>
      <c r="O45" s="99"/>
      <c r="P45" s="99"/>
      <c r="Q45" s="99"/>
      <c r="R45" s="99"/>
    </row>
    <row r="46" spans="1:18">
      <c r="A46" s="96" t="s">
        <v>319</v>
      </c>
      <c r="B46" s="96" t="s">
        <v>253</v>
      </c>
      <c r="C46" s="98" t="s">
        <v>320</v>
      </c>
      <c r="D46" s="99"/>
      <c r="E46" s="99"/>
      <c r="F46" s="99"/>
      <c r="G46" s="99"/>
      <c r="H46" s="99"/>
      <c r="I46" s="99"/>
      <c r="J46" s="97"/>
      <c r="K46" s="97" t="s">
        <v>217</v>
      </c>
      <c r="L46" s="101" t="s">
        <v>280</v>
      </c>
      <c r="M46" s="100"/>
      <c r="N46" s="99"/>
      <c r="O46" s="99"/>
      <c r="P46" s="99"/>
      <c r="Q46" s="99"/>
      <c r="R46" s="99"/>
    </row>
    <row r="47" spans="1:18">
      <c r="A47" s="97"/>
      <c r="B47" s="97" t="s">
        <v>156</v>
      </c>
      <c r="C47" s="101" t="s">
        <v>321</v>
      </c>
      <c r="D47" s="99"/>
      <c r="E47" s="99"/>
      <c r="F47" s="99"/>
      <c r="G47" s="99"/>
      <c r="H47" s="99"/>
      <c r="I47" s="99"/>
      <c r="J47" s="97"/>
      <c r="K47" s="97" t="s">
        <v>219</v>
      </c>
      <c r="L47" s="101" t="s">
        <v>322</v>
      </c>
      <c r="M47" s="100">
        <v>2.7</v>
      </c>
      <c r="N47" s="99">
        <v>2.7</v>
      </c>
      <c r="O47" s="99"/>
      <c r="P47" s="99"/>
      <c r="Q47" s="99"/>
      <c r="R47" s="99"/>
    </row>
    <row r="48" spans="1:18">
      <c r="A48" s="97"/>
      <c r="B48" s="97" t="s">
        <v>158</v>
      </c>
      <c r="C48" s="101" t="s">
        <v>323</v>
      </c>
      <c r="D48" s="99"/>
      <c r="E48" s="99"/>
      <c r="F48" s="99"/>
      <c r="G48" s="99"/>
      <c r="H48" s="99"/>
      <c r="I48" s="99"/>
      <c r="J48" s="97"/>
      <c r="K48" s="97" t="s">
        <v>221</v>
      </c>
      <c r="L48" s="101" t="s">
        <v>324</v>
      </c>
      <c r="M48" s="100"/>
      <c r="N48" s="99"/>
      <c r="O48" s="99"/>
      <c r="P48" s="99"/>
      <c r="Q48" s="99"/>
      <c r="R48" s="99"/>
    </row>
    <row r="49" spans="1:18">
      <c r="A49" s="97"/>
      <c r="B49" s="97" t="s">
        <v>180</v>
      </c>
      <c r="C49" s="101" t="s">
        <v>325</v>
      </c>
      <c r="D49" s="99"/>
      <c r="E49" s="99"/>
      <c r="F49" s="99"/>
      <c r="G49" s="99"/>
      <c r="H49" s="99"/>
      <c r="I49" s="99"/>
      <c r="J49" s="97"/>
      <c r="K49" s="97" t="s">
        <v>180</v>
      </c>
      <c r="L49" s="101" t="s">
        <v>283</v>
      </c>
      <c r="M49" s="100"/>
      <c r="N49" s="99"/>
      <c r="O49" s="99"/>
      <c r="P49" s="99"/>
      <c r="Q49" s="99"/>
      <c r="R49" s="99"/>
    </row>
    <row r="50" spans="1:18">
      <c r="A50" s="96" t="s">
        <v>326</v>
      </c>
      <c r="B50" s="97" t="s">
        <v>253</v>
      </c>
      <c r="C50" s="98" t="s">
        <v>327</v>
      </c>
      <c r="D50" s="99"/>
      <c r="E50" s="99"/>
      <c r="F50" s="99"/>
      <c r="G50" s="99"/>
      <c r="H50" s="99"/>
      <c r="I50" s="99"/>
      <c r="J50" s="96" t="s">
        <v>328</v>
      </c>
      <c r="K50" s="96" t="s">
        <v>253</v>
      </c>
      <c r="L50" s="98" t="s">
        <v>69</v>
      </c>
      <c r="M50" s="100">
        <v>3.08</v>
      </c>
      <c r="N50" s="100">
        <v>3.08</v>
      </c>
      <c r="O50" s="99"/>
      <c r="P50" s="99"/>
      <c r="Q50" s="99"/>
      <c r="R50" s="99"/>
    </row>
    <row r="51" spans="1:18">
      <c r="A51" s="97"/>
      <c r="B51" s="97" t="s">
        <v>156</v>
      </c>
      <c r="C51" s="101" t="s">
        <v>329</v>
      </c>
      <c r="D51" s="99"/>
      <c r="E51" s="99"/>
      <c r="F51" s="99"/>
      <c r="G51" s="99"/>
      <c r="H51" s="99"/>
      <c r="I51" s="99"/>
      <c r="J51" s="97"/>
      <c r="K51" s="97" t="s">
        <v>156</v>
      </c>
      <c r="L51" s="101" t="s">
        <v>330</v>
      </c>
      <c r="M51" s="100"/>
      <c r="N51" s="100"/>
      <c r="O51" s="99"/>
      <c r="P51" s="99"/>
      <c r="Q51" s="99"/>
      <c r="R51" s="99"/>
    </row>
    <row r="52" spans="1:18">
      <c r="A52" s="97"/>
      <c r="B52" s="97" t="s">
        <v>158</v>
      </c>
      <c r="C52" s="101" t="s">
        <v>331</v>
      </c>
      <c r="D52" s="99"/>
      <c r="E52" s="99"/>
      <c r="F52" s="99"/>
      <c r="G52" s="99"/>
      <c r="H52" s="99"/>
      <c r="I52" s="99"/>
      <c r="J52" s="97"/>
      <c r="K52" s="97" t="s">
        <v>158</v>
      </c>
      <c r="L52" s="101" t="s">
        <v>332</v>
      </c>
      <c r="M52" s="100"/>
      <c r="N52" s="100"/>
      <c r="O52" s="99"/>
      <c r="P52" s="99"/>
      <c r="Q52" s="99"/>
      <c r="R52" s="99"/>
    </row>
    <row r="53" spans="1:18">
      <c r="A53" s="96" t="s">
        <v>333</v>
      </c>
      <c r="B53" s="96" t="s">
        <v>253</v>
      </c>
      <c r="C53" s="98" t="s">
        <v>69</v>
      </c>
      <c r="D53" s="99"/>
      <c r="E53" s="99"/>
      <c r="F53" s="99"/>
      <c r="G53" s="99"/>
      <c r="H53" s="99"/>
      <c r="I53" s="99"/>
      <c r="J53" s="97"/>
      <c r="K53" s="97" t="s">
        <v>160</v>
      </c>
      <c r="L53" s="101" t="s">
        <v>334</v>
      </c>
      <c r="M53" s="100"/>
      <c r="N53" s="100"/>
      <c r="O53" s="99"/>
      <c r="P53" s="99"/>
      <c r="Q53" s="99"/>
      <c r="R53" s="99"/>
    </row>
    <row r="54" s="88" customFormat="1" spans="1:18">
      <c r="A54" s="97"/>
      <c r="B54" s="97" t="s">
        <v>156</v>
      </c>
      <c r="C54" s="101" t="s">
        <v>335</v>
      </c>
      <c r="D54" s="99"/>
      <c r="E54" s="99"/>
      <c r="F54" s="99"/>
      <c r="G54" s="99"/>
      <c r="H54" s="99"/>
      <c r="I54" s="99"/>
      <c r="J54" s="97"/>
      <c r="K54" s="97" t="s">
        <v>185</v>
      </c>
      <c r="L54" s="101" t="s">
        <v>336</v>
      </c>
      <c r="M54" s="100"/>
      <c r="N54" s="100"/>
      <c r="O54" s="99"/>
      <c r="P54" s="99"/>
      <c r="Q54" s="99"/>
      <c r="R54" s="99"/>
    </row>
    <row r="55" spans="1:18">
      <c r="A55" s="97"/>
      <c r="B55" s="97" t="s">
        <v>158</v>
      </c>
      <c r="C55" s="101" t="s">
        <v>337</v>
      </c>
      <c r="D55" s="99"/>
      <c r="E55" s="99"/>
      <c r="F55" s="99"/>
      <c r="G55" s="99"/>
      <c r="H55" s="99"/>
      <c r="I55" s="99"/>
      <c r="J55" s="97"/>
      <c r="K55" s="97" t="s">
        <v>187</v>
      </c>
      <c r="L55" s="101" t="s">
        <v>338</v>
      </c>
      <c r="M55" s="100">
        <v>3.07</v>
      </c>
      <c r="N55" s="100">
        <v>3.07</v>
      </c>
      <c r="O55" s="99"/>
      <c r="P55" s="99"/>
      <c r="Q55" s="99"/>
      <c r="R55" s="99"/>
    </row>
    <row r="56" spans="1:18">
      <c r="A56" s="97"/>
      <c r="B56" s="97" t="s">
        <v>160</v>
      </c>
      <c r="C56" s="101" t="s">
        <v>339</v>
      </c>
      <c r="D56" s="99"/>
      <c r="E56" s="99"/>
      <c r="F56" s="99"/>
      <c r="G56" s="99"/>
      <c r="H56" s="99"/>
      <c r="I56" s="99"/>
      <c r="J56" s="97"/>
      <c r="K56" s="97" t="s">
        <v>162</v>
      </c>
      <c r="L56" s="101" t="s">
        <v>340</v>
      </c>
      <c r="M56" s="100"/>
      <c r="N56" s="100"/>
      <c r="O56" s="99"/>
      <c r="P56" s="99"/>
      <c r="Q56" s="99"/>
      <c r="R56" s="99"/>
    </row>
    <row r="57" spans="1:18">
      <c r="A57" s="97"/>
      <c r="B57" s="97" t="s">
        <v>187</v>
      </c>
      <c r="C57" s="101" t="s">
        <v>341</v>
      </c>
      <c r="D57" s="99"/>
      <c r="E57" s="99"/>
      <c r="F57" s="99"/>
      <c r="G57" s="99"/>
      <c r="H57" s="99"/>
      <c r="I57" s="99"/>
      <c r="J57" s="97"/>
      <c r="K57" s="97" t="s">
        <v>164</v>
      </c>
      <c r="L57" s="101" t="s">
        <v>342</v>
      </c>
      <c r="M57" s="100"/>
      <c r="N57" s="100"/>
      <c r="O57" s="99"/>
      <c r="P57" s="99"/>
      <c r="Q57" s="99"/>
      <c r="R57" s="99"/>
    </row>
    <row r="58" spans="1:18">
      <c r="A58" s="97"/>
      <c r="B58" s="97" t="s">
        <v>180</v>
      </c>
      <c r="C58" s="101" t="s">
        <v>343</v>
      </c>
      <c r="D58" s="99"/>
      <c r="E58" s="99"/>
      <c r="F58" s="99"/>
      <c r="G58" s="99"/>
      <c r="H58" s="99"/>
      <c r="I58" s="99"/>
      <c r="J58" s="97"/>
      <c r="K58" s="97" t="s">
        <v>166</v>
      </c>
      <c r="L58" s="101" t="s">
        <v>337</v>
      </c>
      <c r="M58" s="100"/>
      <c r="N58" s="100"/>
      <c r="O58" s="99"/>
      <c r="P58" s="99"/>
      <c r="Q58" s="99"/>
      <c r="R58" s="99"/>
    </row>
    <row r="59" spans="1:18">
      <c r="A59" s="96" t="s">
        <v>344</v>
      </c>
      <c r="B59" s="96" t="s">
        <v>253</v>
      </c>
      <c r="C59" s="98" t="s">
        <v>345</v>
      </c>
      <c r="D59" s="99"/>
      <c r="E59" s="99"/>
      <c r="F59" s="99"/>
      <c r="G59" s="99"/>
      <c r="H59" s="99"/>
      <c r="I59" s="99"/>
      <c r="J59" s="97"/>
      <c r="K59" s="97" t="s">
        <v>168</v>
      </c>
      <c r="L59" s="101" t="s">
        <v>346</v>
      </c>
      <c r="M59" s="100"/>
      <c r="N59" s="100"/>
      <c r="O59" s="99"/>
      <c r="P59" s="99"/>
      <c r="Q59" s="99"/>
      <c r="R59" s="99"/>
    </row>
    <row r="60" spans="1:18">
      <c r="A60" s="97"/>
      <c r="B60" s="97" t="s">
        <v>158</v>
      </c>
      <c r="C60" s="101" t="s">
        <v>347</v>
      </c>
      <c r="D60" s="99"/>
      <c r="E60" s="99"/>
      <c r="F60" s="99"/>
      <c r="G60" s="99"/>
      <c r="H60" s="99"/>
      <c r="I60" s="99"/>
      <c r="J60" s="97"/>
      <c r="K60" s="97" t="s">
        <v>170</v>
      </c>
      <c r="L60" s="101" t="s">
        <v>339</v>
      </c>
      <c r="M60" s="100"/>
      <c r="N60" s="100"/>
      <c r="O60" s="99"/>
      <c r="P60" s="99"/>
      <c r="Q60" s="99"/>
      <c r="R60" s="99"/>
    </row>
    <row r="61" spans="1:18">
      <c r="A61" s="97"/>
      <c r="B61" s="97" t="s">
        <v>160</v>
      </c>
      <c r="C61" s="101" t="s">
        <v>348</v>
      </c>
      <c r="D61" s="99"/>
      <c r="E61" s="99"/>
      <c r="F61" s="99"/>
      <c r="G61" s="99"/>
      <c r="H61" s="99"/>
      <c r="I61" s="99"/>
      <c r="J61" s="97"/>
      <c r="K61" s="97" t="s">
        <v>180</v>
      </c>
      <c r="L61" s="101" t="s">
        <v>349</v>
      </c>
      <c r="M61" s="100">
        <v>0.01</v>
      </c>
      <c r="N61" s="100">
        <v>0.01</v>
      </c>
      <c r="O61" s="99"/>
      <c r="P61" s="99"/>
      <c r="Q61" s="99"/>
      <c r="R61" s="99"/>
    </row>
    <row r="62" ht="13.5" spans="1:18">
      <c r="A62" s="96" t="s">
        <v>350</v>
      </c>
      <c r="B62" s="96" t="s">
        <v>253</v>
      </c>
      <c r="C62" s="98" t="s">
        <v>351</v>
      </c>
      <c r="D62" s="99"/>
      <c r="E62" s="99"/>
      <c r="F62" s="99"/>
      <c r="G62" s="99"/>
      <c r="H62" s="99"/>
      <c r="I62" s="99"/>
      <c r="J62" s="96" t="s">
        <v>352</v>
      </c>
      <c r="K62" s="96" t="s">
        <v>253</v>
      </c>
      <c r="L62" s="98" t="s">
        <v>351</v>
      </c>
      <c r="M62" s="99"/>
      <c r="N62" s="99"/>
      <c r="O62" s="99"/>
      <c r="P62" s="99"/>
      <c r="Q62" s="99"/>
      <c r="R62" s="99"/>
    </row>
    <row r="63" ht="13.5" spans="1:18">
      <c r="A63" s="97"/>
      <c r="B63" s="97" t="s">
        <v>156</v>
      </c>
      <c r="C63" s="101" t="s">
        <v>353</v>
      </c>
      <c r="D63" s="99"/>
      <c r="E63" s="99"/>
      <c r="F63" s="99"/>
      <c r="G63" s="99"/>
      <c r="H63" s="99"/>
      <c r="I63" s="99"/>
      <c r="J63" s="97"/>
      <c r="K63" s="97" t="s">
        <v>156</v>
      </c>
      <c r="L63" s="101" t="s">
        <v>353</v>
      </c>
      <c r="M63" s="99"/>
      <c r="N63" s="99"/>
      <c r="O63" s="99"/>
      <c r="P63" s="99"/>
      <c r="Q63" s="99"/>
      <c r="R63" s="99"/>
    </row>
    <row r="64" ht="13.5" spans="1:18">
      <c r="A64" s="97"/>
      <c r="B64" s="97" t="s">
        <v>158</v>
      </c>
      <c r="C64" s="101" t="s">
        <v>354</v>
      </c>
      <c r="D64" s="99"/>
      <c r="E64" s="99"/>
      <c r="F64" s="99"/>
      <c r="G64" s="99"/>
      <c r="H64" s="99"/>
      <c r="I64" s="99"/>
      <c r="J64" s="97"/>
      <c r="K64" s="97" t="s">
        <v>158</v>
      </c>
      <c r="L64" s="101" t="s">
        <v>354</v>
      </c>
      <c r="M64" s="99"/>
      <c r="N64" s="99"/>
      <c r="O64" s="99"/>
      <c r="P64" s="99"/>
      <c r="Q64" s="99"/>
      <c r="R64" s="99"/>
    </row>
    <row r="65" ht="13.5" spans="1:18">
      <c r="A65" s="97"/>
      <c r="B65" s="97" t="s">
        <v>160</v>
      </c>
      <c r="C65" s="101" t="s">
        <v>355</v>
      </c>
      <c r="D65" s="99"/>
      <c r="E65" s="99"/>
      <c r="F65" s="99"/>
      <c r="G65" s="99"/>
      <c r="H65" s="99"/>
      <c r="I65" s="99"/>
      <c r="J65" s="97"/>
      <c r="K65" s="97" t="s">
        <v>160</v>
      </c>
      <c r="L65" s="101" t="s">
        <v>355</v>
      </c>
      <c r="M65" s="99"/>
      <c r="N65" s="99"/>
      <c r="O65" s="99"/>
      <c r="P65" s="99"/>
      <c r="Q65" s="99"/>
      <c r="R65" s="99"/>
    </row>
    <row r="66" ht="13.5" spans="1:18">
      <c r="A66" s="97"/>
      <c r="B66" s="97" t="s">
        <v>185</v>
      </c>
      <c r="C66" s="101" t="s">
        <v>356</v>
      </c>
      <c r="D66" s="99"/>
      <c r="E66" s="99"/>
      <c r="F66" s="99"/>
      <c r="G66" s="99"/>
      <c r="H66" s="99"/>
      <c r="I66" s="99"/>
      <c r="J66" s="97"/>
      <c r="K66" s="97" t="s">
        <v>185</v>
      </c>
      <c r="L66" s="101" t="s">
        <v>356</v>
      </c>
      <c r="M66" s="99"/>
      <c r="N66" s="99"/>
      <c r="O66" s="99"/>
      <c r="P66" s="99"/>
      <c r="Q66" s="99"/>
      <c r="R66" s="99"/>
    </row>
    <row r="67" ht="13.5" spans="1:18">
      <c r="A67" s="96" t="s">
        <v>357</v>
      </c>
      <c r="B67" s="96" t="s">
        <v>253</v>
      </c>
      <c r="C67" s="98" t="s">
        <v>358</v>
      </c>
      <c r="D67" s="99"/>
      <c r="E67" s="99"/>
      <c r="F67" s="99"/>
      <c r="G67" s="99"/>
      <c r="H67" s="99"/>
      <c r="I67" s="99"/>
      <c r="J67" s="96" t="s">
        <v>359</v>
      </c>
      <c r="K67" s="96" t="s">
        <v>253</v>
      </c>
      <c r="L67" s="98" t="s">
        <v>360</v>
      </c>
      <c r="M67" s="99"/>
      <c r="N67" s="99"/>
      <c r="O67" s="99"/>
      <c r="P67" s="99"/>
      <c r="Q67" s="99"/>
      <c r="R67" s="99"/>
    </row>
    <row r="68" ht="13.5" spans="1:18">
      <c r="A68" s="97"/>
      <c r="B68" s="97" t="s">
        <v>156</v>
      </c>
      <c r="C68" s="101" t="s">
        <v>361</v>
      </c>
      <c r="D68" s="99"/>
      <c r="E68" s="99"/>
      <c r="F68" s="99"/>
      <c r="G68" s="99"/>
      <c r="H68" s="99"/>
      <c r="I68" s="99"/>
      <c r="J68" s="97"/>
      <c r="K68" s="97" t="s">
        <v>156</v>
      </c>
      <c r="L68" s="101" t="s">
        <v>362</v>
      </c>
      <c r="M68" s="99"/>
      <c r="N68" s="99"/>
      <c r="O68" s="99"/>
      <c r="P68" s="99"/>
      <c r="Q68" s="99"/>
      <c r="R68" s="99"/>
    </row>
    <row r="69" ht="13.5" spans="1:18">
      <c r="A69" s="97"/>
      <c r="B69" s="97" t="s">
        <v>158</v>
      </c>
      <c r="C69" s="101" t="s">
        <v>363</v>
      </c>
      <c r="D69" s="99"/>
      <c r="E69" s="99"/>
      <c r="F69" s="99"/>
      <c r="G69" s="99"/>
      <c r="H69" s="99"/>
      <c r="I69" s="99"/>
      <c r="J69" s="97"/>
      <c r="K69" s="97" t="s">
        <v>158</v>
      </c>
      <c r="L69" s="101" t="s">
        <v>364</v>
      </c>
      <c r="M69" s="99"/>
      <c r="N69" s="99"/>
      <c r="O69" s="99"/>
      <c r="P69" s="99"/>
      <c r="Q69" s="99"/>
      <c r="R69" s="99"/>
    </row>
    <row r="70" ht="13.5" spans="1:18">
      <c r="A70" s="96" t="s">
        <v>365</v>
      </c>
      <c r="B70" s="96" t="s">
        <v>253</v>
      </c>
      <c r="C70" s="98" t="s">
        <v>366</v>
      </c>
      <c r="D70" s="99"/>
      <c r="E70" s="99"/>
      <c r="F70" s="99"/>
      <c r="G70" s="99"/>
      <c r="H70" s="99"/>
      <c r="I70" s="99"/>
      <c r="J70" s="97"/>
      <c r="K70" s="97" t="s">
        <v>160</v>
      </c>
      <c r="L70" s="101" t="s">
        <v>367</v>
      </c>
      <c r="M70" s="99"/>
      <c r="N70" s="99"/>
      <c r="O70" s="99"/>
      <c r="P70" s="99"/>
      <c r="Q70" s="99"/>
      <c r="R70" s="99"/>
    </row>
    <row r="71" ht="13.5" spans="1:18">
      <c r="A71" s="97"/>
      <c r="B71" s="97" t="s">
        <v>156</v>
      </c>
      <c r="C71" s="101" t="s">
        <v>368</v>
      </c>
      <c r="D71" s="99"/>
      <c r="E71" s="99"/>
      <c r="F71" s="99"/>
      <c r="G71" s="99"/>
      <c r="H71" s="99"/>
      <c r="I71" s="99"/>
      <c r="J71" s="97"/>
      <c r="K71" s="97" t="s">
        <v>187</v>
      </c>
      <c r="L71" s="101" t="s">
        <v>290</v>
      </c>
      <c r="M71" s="99"/>
      <c r="N71" s="99"/>
      <c r="O71" s="99"/>
      <c r="P71" s="99"/>
      <c r="Q71" s="99"/>
      <c r="R71" s="99"/>
    </row>
    <row r="72" ht="13.5" spans="1:18">
      <c r="A72" s="97"/>
      <c r="B72" s="97" t="s">
        <v>158</v>
      </c>
      <c r="C72" s="101" t="s">
        <v>369</v>
      </c>
      <c r="D72" s="99"/>
      <c r="E72" s="99"/>
      <c r="F72" s="99"/>
      <c r="G72" s="99"/>
      <c r="H72" s="99"/>
      <c r="I72" s="99"/>
      <c r="J72" s="97"/>
      <c r="K72" s="97" t="s">
        <v>162</v>
      </c>
      <c r="L72" s="101" t="s">
        <v>298</v>
      </c>
      <c r="M72" s="99"/>
      <c r="N72" s="99"/>
      <c r="O72" s="99"/>
      <c r="P72" s="99"/>
      <c r="Q72" s="99"/>
      <c r="R72" s="99"/>
    </row>
    <row r="73" ht="13.5" spans="1:18">
      <c r="A73" s="97"/>
      <c r="B73" s="97" t="s">
        <v>160</v>
      </c>
      <c r="C73" s="101" t="s">
        <v>370</v>
      </c>
      <c r="D73" s="99"/>
      <c r="E73" s="99"/>
      <c r="F73" s="99"/>
      <c r="G73" s="99"/>
      <c r="H73" s="99"/>
      <c r="I73" s="99"/>
      <c r="J73" s="97"/>
      <c r="K73" s="97" t="s">
        <v>164</v>
      </c>
      <c r="L73" s="101" t="s">
        <v>371</v>
      </c>
      <c r="M73" s="99"/>
      <c r="N73" s="99"/>
      <c r="O73" s="99"/>
      <c r="P73" s="99"/>
      <c r="Q73" s="99"/>
      <c r="R73" s="99"/>
    </row>
    <row r="74" ht="13.5" spans="1:18">
      <c r="A74" s="97"/>
      <c r="B74" s="97" t="s">
        <v>185</v>
      </c>
      <c r="C74" s="101" t="s">
        <v>372</v>
      </c>
      <c r="D74" s="99"/>
      <c r="E74" s="99"/>
      <c r="F74" s="99"/>
      <c r="G74" s="99"/>
      <c r="H74" s="99"/>
      <c r="I74" s="99"/>
      <c r="J74" s="97"/>
      <c r="K74" s="97" t="s">
        <v>166</v>
      </c>
      <c r="L74" s="101" t="s">
        <v>373</v>
      </c>
      <c r="M74" s="99"/>
      <c r="N74" s="99"/>
      <c r="O74" s="99"/>
      <c r="P74" s="99"/>
      <c r="Q74" s="99"/>
      <c r="R74" s="99"/>
    </row>
    <row r="75" ht="13.5" spans="1:18">
      <c r="A75" s="96" t="s">
        <v>374</v>
      </c>
      <c r="B75" s="96" t="s">
        <v>253</v>
      </c>
      <c r="C75" s="98" t="s">
        <v>375</v>
      </c>
      <c r="D75" s="99"/>
      <c r="E75" s="99"/>
      <c r="F75" s="99"/>
      <c r="G75" s="99"/>
      <c r="H75" s="99"/>
      <c r="I75" s="99"/>
      <c r="J75" s="97"/>
      <c r="K75" s="97" t="s">
        <v>176</v>
      </c>
      <c r="L75" s="101" t="s">
        <v>292</v>
      </c>
      <c r="M75" s="99"/>
      <c r="N75" s="99"/>
      <c r="O75" s="99"/>
      <c r="P75" s="99"/>
      <c r="Q75" s="99"/>
      <c r="R75" s="99"/>
    </row>
    <row r="76" ht="13.5" spans="1:18">
      <c r="A76" s="97"/>
      <c r="B76" s="97" t="s">
        <v>156</v>
      </c>
      <c r="C76" s="101" t="s">
        <v>376</v>
      </c>
      <c r="D76" s="99"/>
      <c r="E76" s="99"/>
      <c r="F76" s="99"/>
      <c r="G76" s="99"/>
      <c r="H76" s="99"/>
      <c r="I76" s="99"/>
      <c r="J76" s="97"/>
      <c r="K76" s="97" t="s">
        <v>377</v>
      </c>
      <c r="L76" s="101" t="s">
        <v>378</v>
      </c>
      <c r="M76" s="99"/>
      <c r="N76" s="99"/>
      <c r="O76" s="99"/>
      <c r="P76" s="99"/>
      <c r="Q76" s="99"/>
      <c r="R76" s="99"/>
    </row>
    <row r="77" ht="13.5" spans="1:18">
      <c r="A77" s="97"/>
      <c r="B77" s="97" t="s">
        <v>158</v>
      </c>
      <c r="C77" s="101" t="s">
        <v>379</v>
      </c>
      <c r="D77" s="99"/>
      <c r="E77" s="99"/>
      <c r="F77" s="99"/>
      <c r="G77" s="99"/>
      <c r="H77" s="99"/>
      <c r="I77" s="99"/>
      <c r="J77" s="97"/>
      <c r="K77" s="97" t="s">
        <v>380</v>
      </c>
      <c r="L77" s="101" t="s">
        <v>381</v>
      </c>
      <c r="M77" s="99"/>
      <c r="N77" s="99"/>
      <c r="O77" s="99"/>
      <c r="P77" s="99"/>
      <c r="Q77" s="99"/>
      <c r="R77" s="99"/>
    </row>
    <row r="78" ht="13.5" spans="1:18">
      <c r="A78" s="96" t="s">
        <v>382</v>
      </c>
      <c r="B78" s="96" t="s">
        <v>253</v>
      </c>
      <c r="C78" s="98" t="s">
        <v>383</v>
      </c>
      <c r="D78" s="99"/>
      <c r="E78" s="99"/>
      <c r="F78" s="99"/>
      <c r="G78" s="99"/>
      <c r="H78" s="99"/>
      <c r="I78" s="99"/>
      <c r="J78" s="97"/>
      <c r="K78" s="97" t="s">
        <v>384</v>
      </c>
      <c r="L78" s="101" t="s">
        <v>385</v>
      </c>
      <c r="M78" s="99"/>
      <c r="N78" s="99"/>
      <c r="O78" s="99"/>
      <c r="P78" s="99"/>
      <c r="Q78" s="99"/>
      <c r="R78" s="99"/>
    </row>
    <row r="79" ht="13.5" spans="1:18">
      <c r="A79" s="97"/>
      <c r="B79" s="97" t="s">
        <v>162</v>
      </c>
      <c r="C79" s="101" t="s">
        <v>386</v>
      </c>
      <c r="D79" s="99"/>
      <c r="E79" s="99"/>
      <c r="F79" s="99"/>
      <c r="G79" s="99"/>
      <c r="H79" s="99"/>
      <c r="I79" s="99"/>
      <c r="J79" s="97"/>
      <c r="K79" s="97" t="s">
        <v>180</v>
      </c>
      <c r="L79" s="101" t="s">
        <v>387</v>
      </c>
      <c r="M79" s="99"/>
      <c r="N79" s="99"/>
      <c r="O79" s="99"/>
      <c r="P79" s="99"/>
      <c r="Q79" s="99"/>
      <c r="R79" s="99"/>
    </row>
    <row r="80" ht="13.5" spans="1:18">
      <c r="A80" s="97"/>
      <c r="B80" s="97" t="s">
        <v>164</v>
      </c>
      <c r="C80" s="101" t="s">
        <v>388</v>
      </c>
      <c r="D80" s="99"/>
      <c r="E80" s="99"/>
      <c r="F80" s="99"/>
      <c r="G80" s="99"/>
      <c r="H80" s="99"/>
      <c r="I80" s="99"/>
      <c r="J80" s="96" t="s">
        <v>389</v>
      </c>
      <c r="K80" s="96" t="s">
        <v>253</v>
      </c>
      <c r="L80" s="98" t="s">
        <v>235</v>
      </c>
      <c r="M80" s="99"/>
      <c r="N80" s="99"/>
      <c r="O80" s="99"/>
      <c r="P80" s="99"/>
      <c r="Q80" s="99"/>
      <c r="R80" s="99"/>
    </row>
    <row r="81" ht="13.5" spans="1:18">
      <c r="A81" s="97"/>
      <c r="B81" s="97" t="s">
        <v>166</v>
      </c>
      <c r="C81" s="101" t="s">
        <v>390</v>
      </c>
      <c r="D81" s="99"/>
      <c r="E81" s="99"/>
      <c r="F81" s="99"/>
      <c r="G81" s="99"/>
      <c r="H81" s="99"/>
      <c r="I81" s="99"/>
      <c r="J81" s="97"/>
      <c r="K81" s="97" t="s">
        <v>156</v>
      </c>
      <c r="L81" s="101" t="s">
        <v>362</v>
      </c>
      <c r="M81" s="99"/>
      <c r="N81" s="99"/>
      <c r="O81" s="99"/>
      <c r="P81" s="99"/>
      <c r="Q81" s="99"/>
      <c r="R81" s="99"/>
    </row>
    <row r="82" ht="13.5" spans="1:18">
      <c r="A82" s="97"/>
      <c r="B82" s="97" t="s">
        <v>180</v>
      </c>
      <c r="C82" s="101" t="s">
        <v>383</v>
      </c>
      <c r="D82" s="99"/>
      <c r="E82" s="99"/>
      <c r="F82" s="99"/>
      <c r="G82" s="99"/>
      <c r="H82" s="99"/>
      <c r="I82" s="99"/>
      <c r="J82" s="97"/>
      <c r="K82" s="97" t="s">
        <v>158</v>
      </c>
      <c r="L82" s="101" t="s">
        <v>364</v>
      </c>
      <c r="M82" s="99"/>
      <c r="N82" s="99"/>
      <c r="O82" s="99"/>
      <c r="P82" s="99"/>
      <c r="Q82" s="99"/>
      <c r="R82" s="99"/>
    </row>
    <row r="83" ht="13.5" spans="1:18">
      <c r="A83" s="102"/>
      <c r="B83" s="103"/>
      <c r="C83" s="102"/>
      <c r="D83" s="99"/>
      <c r="E83" s="99"/>
      <c r="F83" s="99"/>
      <c r="G83" s="99"/>
      <c r="H83" s="99"/>
      <c r="I83" s="99"/>
      <c r="J83" s="102"/>
      <c r="K83" s="103" t="s">
        <v>160</v>
      </c>
      <c r="L83" s="102" t="s">
        <v>367</v>
      </c>
      <c r="M83" s="99"/>
      <c r="N83" s="99"/>
      <c r="O83" s="99"/>
      <c r="P83" s="99"/>
      <c r="Q83" s="99"/>
      <c r="R83" s="99"/>
    </row>
    <row r="84" ht="13.5" spans="1:18">
      <c r="A84" s="102"/>
      <c r="B84" s="103"/>
      <c r="C84" s="102"/>
      <c r="D84" s="99"/>
      <c r="E84" s="99"/>
      <c r="F84" s="99"/>
      <c r="G84" s="99"/>
      <c r="H84" s="99"/>
      <c r="I84" s="99"/>
      <c r="J84" s="102"/>
      <c r="K84" s="103" t="s">
        <v>187</v>
      </c>
      <c r="L84" s="102" t="s">
        <v>290</v>
      </c>
      <c r="M84" s="99"/>
      <c r="N84" s="99"/>
      <c r="O84" s="99"/>
      <c r="P84" s="99"/>
      <c r="Q84" s="99"/>
      <c r="R84" s="99"/>
    </row>
    <row r="85" ht="13.5" spans="1:18">
      <c r="A85" s="102"/>
      <c r="B85" s="103"/>
      <c r="C85" s="102"/>
      <c r="D85" s="99"/>
      <c r="E85" s="99"/>
      <c r="F85" s="99"/>
      <c r="G85" s="99"/>
      <c r="H85" s="99"/>
      <c r="I85" s="99"/>
      <c r="J85" s="102"/>
      <c r="K85" s="103" t="s">
        <v>162</v>
      </c>
      <c r="L85" s="102" t="s">
        <v>298</v>
      </c>
      <c r="M85" s="99"/>
      <c r="N85" s="99"/>
      <c r="O85" s="99"/>
      <c r="P85" s="99"/>
      <c r="Q85" s="99"/>
      <c r="R85" s="99"/>
    </row>
    <row r="86" ht="13.5" spans="1:18">
      <c r="A86" s="102"/>
      <c r="B86" s="103"/>
      <c r="C86" s="102"/>
      <c r="D86" s="99"/>
      <c r="E86" s="99"/>
      <c r="F86" s="99"/>
      <c r="G86" s="99"/>
      <c r="H86" s="99"/>
      <c r="I86" s="99"/>
      <c r="J86" s="102"/>
      <c r="K86" s="103" t="s">
        <v>164</v>
      </c>
      <c r="L86" s="102" t="s">
        <v>371</v>
      </c>
      <c r="M86" s="99"/>
      <c r="N86" s="99"/>
      <c r="O86" s="99"/>
      <c r="P86" s="99"/>
      <c r="Q86" s="99"/>
      <c r="R86" s="99"/>
    </row>
    <row r="87" ht="13.5" spans="1:18">
      <c r="A87" s="102"/>
      <c r="B87" s="103"/>
      <c r="C87" s="102"/>
      <c r="D87" s="99"/>
      <c r="E87" s="99"/>
      <c r="F87" s="99"/>
      <c r="G87" s="99"/>
      <c r="H87" s="99"/>
      <c r="I87" s="99"/>
      <c r="J87" s="102"/>
      <c r="K87" s="103" t="s">
        <v>166</v>
      </c>
      <c r="L87" s="102" t="s">
        <v>373</v>
      </c>
      <c r="M87" s="99"/>
      <c r="N87" s="99"/>
      <c r="O87" s="99"/>
      <c r="P87" s="99"/>
      <c r="Q87" s="99"/>
      <c r="R87" s="99"/>
    </row>
    <row r="88" ht="13.5" spans="1:18">
      <c r="A88" s="102"/>
      <c r="B88" s="103"/>
      <c r="C88" s="102"/>
      <c r="D88" s="99"/>
      <c r="E88" s="99"/>
      <c r="F88" s="99"/>
      <c r="G88" s="99"/>
      <c r="H88" s="99"/>
      <c r="I88" s="99"/>
      <c r="J88" s="102"/>
      <c r="K88" s="103" t="s">
        <v>168</v>
      </c>
      <c r="L88" s="102" t="s">
        <v>391</v>
      </c>
      <c r="M88" s="99"/>
      <c r="N88" s="99"/>
      <c r="O88" s="99"/>
      <c r="P88" s="99"/>
      <c r="Q88" s="99"/>
      <c r="R88" s="99"/>
    </row>
    <row r="89" ht="13.5" spans="1:18">
      <c r="A89" s="102"/>
      <c r="B89" s="103"/>
      <c r="C89" s="102"/>
      <c r="D89" s="99"/>
      <c r="E89" s="99"/>
      <c r="F89" s="99"/>
      <c r="G89" s="99"/>
      <c r="H89" s="99"/>
      <c r="I89" s="99"/>
      <c r="J89" s="102"/>
      <c r="K89" s="103" t="s">
        <v>170</v>
      </c>
      <c r="L89" s="102" t="s">
        <v>392</v>
      </c>
      <c r="M89" s="99"/>
      <c r="N89" s="99"/>
      <c r="O89" s="99"/>
      <c r="P89" s="99"/>
      <c r="Q89" s="99"/>
      <c r="R89" s="99"/>
    </row>
    <row r="90" ht="13.5" spans="1:18">
      <c r="A90" s="102"/>
      <c r="B90" s="103"/>
      <c r="C90" s="102"/>
      <c r="D90" s="99"/>
      <c r="E90" s="99"/>
      <c r="F90" s="99"/>
      <c r="G90" s="99"/>
      <c r="H90" s="99"/>
      <c r="I90" s="99"/>
      <c r="J90" s="102"/>
      <c r="K90" s="103" t="s">
        <v>172</v>
      </c>
      <c r="L90" s="102" t="s">
        <v>393</v>
      </c>
      <c r="M90" s="99"/>
      <c r="N90" s="99"/>
      <c r="O90" s="99"/>
      <c r="P90" s="99"/>
      <c r="Q90" s="99"/>
      <c r="R90" s="99"/>
    </row>
    <row r="91" ht="13.5" spans="1:18">
      <c r="A91" s="102"/>
      <c r="B91" s="103"/>
      <c r="C91" s="102"/>
      <c r="D91" s="99"/>
      <c r="E91" s="99"/>
      <c r="F91" s="99"/>
      <c r="G91" s="99"/>
      <c r="H91" s="99"/>
      <c r="I91" s="99"/>
      <c r="J91" s="102"/>
      <c r="K91" s="103" t="s">
        <v>174</v>
      </c>
      <c r="L91" s="102" t="s">
        <v>394</v>
      </c>
      <c r="M91" s="99"/>
      <c r="N91" s="99"/>
      <c r="O91" s="99"/>
      <c r="P91" s="99"/>
      <c r="Q91" s="99"/>
      <c r="R91" s="99"/>
    </row>
    <row r="92" ht="13.5" spans="1:18">
      <c r="A92" s="102"/>
      <c r="B92" s="103"/>
      <c r="C92" s="102"/>
      <c r="D92" s="99"/>
      <c r="E92" s="99"/>
      <c r="F92" s="99"/>
      <c r="G92" s="99"/>
      <c r="H92" s="99"/>
      <c r="I92" s="99"/>
      <c r="J92" s="102"/>
      <c r="K92" s="103" t="s">
        <v>176</v>
      </c>
      <c r="L92" s="102" t="s">
        <v>292</v>
      </c>
      <c r="M92" s="99"/>
      <c r="N92" s="99"/>
      <c r="O92" s="99"/>
      <c r="P92" s="99"/>
      <c r="Q92" s="99"/>
      <c r="R92" s="99"/>
    </row>
    <row r="93" ht="13.5" spans="1:18">
      <c r="A93" s="102"/>
      <c r="B93" s="103"/>
      <c r="C93" s="102"/>
      <c r="D93" s="99"/>
      <c r="E93" s="99"/>
      <c r="F93" s="99"/>
      <c r="G93" s="99"/>
      <c r="H93" s="99"/>
      <c r="I93" s="99"/>
      <c r="J93" s="102"/>
      <c r="K93" s="103" t="s">
        <v>377</v>
      </c>
      <c r="L93" s="102" t="s">
        <v>378</v>
      </c>
      <c r="M93" s="99"/>
      <c r="N93" s="99"/>
      <c r="O93" s="99"/>
      <c r="P93" s="99"/>
      <c r="Q93" s="99"/>
      <c r="R93" s="99"/>
    </row>
    <row r="94" ht="13.5" spans="1:18">
      <c r="A94" s="102"/>
      <c r="B94" s="103"/>
      <c r="C94" s="102"/>
      <c r="D94" s="99"/>
      <c r="E94" s="99"/>
      <c r="F94" s="99"/>
      <c r="G94" s="99"/>
      <c r="H94" s="99"/>
      <c r="I94" s="99"/>
      <c r="J94" s="102"/>
      <c r="K94" s="103" t="s">
        <v>380</v>
      </c>
      <c r="L94" s="102" t="s">
        <v>381</v>
      </c>
      <c r="M94" s="99"/>
      <c r="N94" s="99"/>
      <c r="O94" s="99"/>
      <c r="P94" s="99"/>
      <c r="Q94" s="99"/>
      <c r="R94" s="99"/>
    </row>
    <row r="95" ht="13.5" spans="1:18">
      <c r="A95" s="102"/>
      <c r="B95" s="103"/>
      <c r="C95" s="102"/>
      <c r="D95" s="99"/>
      <c r="E95" s="99"/>
      <c r="F95" s="99"/>
      <c r="G95" s="99"/>
      <c r="H95" s="99"/>
      <c r="I95" s="99"/>
      <c r="J95" s="102"/>
      <c r="K95" s="103" t="s">
        <v>384</v>
      </c>
      <c r="L95" s="102" t="s">
        <v>385</v>
      </c>
      <c r="M95" s="99"/>
      <c r="N95" s="99"/>
      <c r="O95" s="99"/>
      <c r="P95" s="99"/>
      <c r="Q95" s="99"/>
      <c r="R95" s="99"/>
    </row>
    <row r="96" ht="13.5" spans="1:18">
      <c r="A96" s="102"/>
      <c r="B96" s="103"/>
      <c r="C96" s="102"/>
      <c r="D96" s="99"/>
      <c r="E96" s="99"/>
      <c r="F96" s="99"/>
      <c r="G96" s="99"/>
      <c r="H96" s="99"/>
      <c r="I96" s="99"/>
      <c r="J96" s="102"/>
      <c r="K96" s="103" t="s">
        <v>180</v>
      </c>
      <c r="L96" s="102" t="s">
        <v>300</v>
      </c>
      <c r="M96" s="99"/>
      <c r="N96" s="99"/>
      <c r="O96" s="99"/>
      <c r="P96" s="99"/>
      <c r="Q96" s="99"/>
      <c r="R96" s="99"/>
    </row>
    <row r="97" ht="13.5" spans="1:18">
      <c r="A97" s="102"/>
      <c r="B97" s="103"/>
      <c r="C97" s="102"/>
      <c r="D97" s="99"/>
      <c r="E97" s="99"/>
      <c r="F97" s="99"/>
      <c r="G97" s="99"/>
      <c r="H97" s="99"/>
      <c r="I97" s="99"/>
      <c r="J97" s="105" t="s">
        <v>395</v>
      </c>
      <c r="K97" s="106" t="s">
        <v>253</v>
      </c>
      <c r="L97" s="105" t="s">
        <v>396</v>
      </c>
      <c r="M97" s="99"/>
      <c r="N97" s="99"/>
      <c r="O97" s="99"/>
      <c r="P97" s="99"/>
      <c r="Q97" s="99"/>
      <c r="R97" s="99"/>
    </row>
    <row r="98" ht="13.5" spans="1:18">
      <c r="A98" s="102"/>
      <c r="B98" s="103"/>
      <c r="C98" s="102"/>
      <c r="D98" s="99"/>
      <c r="E98" s="99"/>
      <c r="F98" s="99"/>
      <c r="G98" s="99"/>
      <c r="H98" s="99"/>
      <c r="I98" s="99"/>
      <c r="J98" s="102"/>
      <c r="K98" s="103" t="s">
        <v>156</v>
      </c>
      <c r="L98" s="102" t="s">
        <v>397</v>
      </c>
      <c r="M98" s="99"/>
      <c r="N98" s="99"/>
      <c r="O98" s="99"/>
      <c r="P98" s="99"/>
      <c r="Q98" s="99"/>
      <c r="R98" s="99"/>
    </row>
    <row r="99" ht="13.5" spans="1:18">
      <c r="A99" s="102"/>
      <c r="B99" s="103"/>
      <c r="C99" s="102"/>
      <c r="D99" s="99"/>
      <c r="E99" s="99"/>
      <c r="F99" s="99"/>
      <c r="G99" s="99"/>
      <c r="H99" s="99"/>
      <c r="I99" s="99"/>
      <c r="J99" s="102"/>
      <c r="K99" s="103" t="s">
        <v>180</v>
      </c>
      <c r="L99" s="102" t="s">
        <v>325</v>
      </c>
      <c r="M99" s="99"/>
      <c r="N99" s="99"/>
      <c r="O99" s="99"/>
      <c r="P99" s="99"/>
      <c r="Q99" s="99"/>
      <c r="R99" s="99"/>
    </row>
    <row r="100" ht="13.5" spans="1:18">
      <c r="A100" s="102"/>
      <c r="B100" s="103"/>
      <c r="C100" s="102"/>
      <c r="D100" s="99"/>
      <c r="E100" s="99"/>
      <c r="F100" s="99"/>
      <c r="G100" s="99"/>
      <c r="H100" s="99"/>
      <c r="I100" s="99"/>
      <c r="J100" s="105" t="s">
        <v>398</v>
      </c>
      <c r="K100" s="106" t="s">
        <v>253</v>
      </c>
      <c r="L100" s="105" t="s">
        <v>320</v>
      </c>
      <c r="M100" s="99"/>
      <c r="N100" s="99"/>
      <c r="O100" s="99"/>
      <c r="P100" s="99"/>
      <c r="Q100" s="99"/>
      <c r="R100" s="99"/>
    </row>
    <row r="101" ht="13.5" spans="1:18">
      <c r="A101" s="102"/>
      <c r="B101" s="103"/>
      <c r="C101" s="102"/>
      <c r="D101" s="99"/>
      <c r="E101" s="99"/>
      <c r="F101" s="99"/>
      <c r="G101" s="99"/>
      <c r="H101" s="99"/>
      <c r="I101" s="99"/>
      <c r="J101" s="102"/>
      <c r="K101" s="103" t="s">
        <v>156</v>
      </c>
      <c r="L101" s="102" t="s">
        <v>397</v>
      </c>
      <c r="M101" s="99"/>
      <c r="N101" s="99"/>
      <c r="O101" s="99"/>
      <c r="P101" s="99"/>
      <c r="Q101" s="99"/>
      <c r="R101" s="99"/>
    </row>
    <row r="102" ht="13.5" spans="1:18">
      <c r="A102" s="102"/>
      <c r="B102" s="103"/>
      <c r="C102" s="102"/>
      <c r="D102" s="99"/>
      <c r="E102" s="99"/>
      <c r="F102" s="99"/>
      <c r="G102" s="99"/>
      <c r="H102" s="99"/>
      <c r="I102" s="99"/>
      <c r="J102" s="102"/>
      <c r="K102" s="103" t="s">
        <v>160</v>
      </c>
      <c r="L102" s="102" t="s">
        <v>399</v>
      </c>
      <c r="M102" s="99"/>
      <c r="N102" s="99"/>
      <c r="O102" s="99"/>
      <c r="P102" s="99"/>
      <c r="Q102" s="99"/>
      <c r="R102" s="99"/>
    </row>
    <row r="103" ht="13.5" spans="1:18">
      <c r="A103" s="102"/>
      <c r="B103" s="103"/>
      <c r="C103" s="102"/>
      <c r="D103" s="99"/>
      <c r="E103" s="99"/>
      <c r="F103" s="99"/>
      <c r="G103" s="99"/>
      <c r="H103" s="99"/>
      <c r="I103" s="99"/>
      <c r="J103" s="102"/>
      <c r="K103" s="103" t="s">
        <v>185</v>
      </c>
      <c r="L103" s="102" t="s">
        <v>321</v>
      </c>
      <c r="M103" s="99"/>
      <c r="N103" s="99"/>
      <c r="O103" s="99"/>
      <c r="P103" s="99"/>
      <c r="Q103" s="99"/>
      <c r="R103" s="99"/>
    </row>
    <row r="104" ht="13.5" spans="1:18">
      <c r="A104" s="102"/>
      <c r="B104" s="103"/>
      <c r="C104" s="102"/>
      <c r="D104" s="99"/>
      <c r="E104" s="99"/>
      <c r="F104" s="99"/>
      <c r="G104" s="99"/>
      <c r="H104" s="99"/>
      <c r="I104" s="99"/>
      <c r="J104" s="102"/>
      <c r="K104" s="103" t="s">
        <v>187</v>
      </c>
      <c r="L104" s="102" t="s">
        <v>323</v>
      </c>
      <c r="M104" s="99"/>
      <c r="N104" s="99"/>
      <c r="O104" s="99"/>
      <c r="P104" s="99"/>
      <c r="Q104" s="99"/>
      <c r="R104" s="99"/>
    </row>
    <row r="105" ht="13.5" spans="1:18">
      <c r="A105" s="102"/>
      <c r="B105" s="103"/>
      <c r="C105" s="102"/>
      <c r="D105" s="99"/>
      <c r="E105" s="99"/>
      <c r="F105" s="99"/>
      <c r="G105" s="99"/>
      <c r="H105" s="99"/>
      <c r="I105" s="99"/>
      <c r="J105" s="102"/>
      <c r="K105" s="103" t="s">
        <v>180</v>
      </c>
      <c r="L105" s="102" t="s">
        <v>325</v>
      </c>
      <c r="M105" s="99"/>
      <c r="N105" s="99"/>
      <c r="O105" s="99"/>
      <c r="P105" s="99"/>
      <c r="Q105" s="99"/>
      <c r="R105" s="99"/>
    </row>
    <row r="106" ht="13.5" spans="1:18">
      <c r="A106" s="102"/>
      <c r="B106" s="103"/>
      <c r="C106" s="102"/>
      <c r="D106" s="99"/>
      <c r="E106" s="99"/>
      <c r="F106" s="99"/>
      <c r="G106" s="99"/>
      <c r="H106" s="99"/>
      <c r="I106" s="99"/>
      <c r="J106" s="105" t="s">
        <v>400</v>
      </c>
      <c r="K106" s="106" t="s">
        <v>253</v>
      </c>
      <c r="L106" s="105" t="s">
        <v>345</v>
      </c>
      <c r="M106" s="99"/>
      <c r="N106" s="99"/>
      <c r="O106" s="99"/>
      <c r="P106" s="99"/>
      <c r="Q106" s="99"/>
      <c r="R106" s="99"/>
    </row>
    <row r="107" ht="13.5" spans="1:18">
      <c r="A107" s="102"/>
      <c r="B107" s="103"/>
      <c r="C107" s="102"/>
      <c r="D107" s="99"/>
      <c r="E107" s="99"/>
      <c r="F107" s="99"/>
      <c r="G107" s="99"/>
      <c r="H107" s="99"/>
      <c r="I107" s="99"/>
      <c r="J107" s="102"/>
      <c r="K107" s="103" t="s">
        <v>158</v>
      </c>
      <c r="L107" s="102" t="s">
        <v>347</v>
      </c>
      <c r="M107" s="99"/>
      <c r="N107" s="99"/>
      <c r="O107" s="99"/>
      <c r="P107" s="99"/>
      <c r="Q107" s="99"/>
      <c r="R107" s="99"/>
    </row>
    <row r="108" ht="13.5" spans="1:18">
      <c r="A108" s="102"/>
      <c r="B108" s="103"/>
      <c r="C108" s="102"/>
      <c r="D108" s="99"/>
      <c r="E108" s="99"/>
      <c r="F108" s="99"/>
      <c r="G108" s="99"/>
      <c r="H108" s="99"/>
      <c r="I108" s="99"/>
      <c r="J108" s="102"/>
      <c r="K108" s="103" t="s">
        <v>160</v>
      </c>
      <c r="L108" s="102" t="s">
        <v>348</v>
      </c>
      <c r="M108" s="99"/>
      <c r="N108" s="99"/>
      <c r="O108" s="99"/>
      <c r="P108" s="99"/>
      <c r="Q108" s="99"/>
      <c r="R108" s="99"/>
    </row>
    <row r="109" ht="13.5" spans="1:18">
      <c r="A109" s="102"/>
      <c r="B109" s="103"/>
      <c r="C109" s="102"/>
      <c r="D109" s="99"/>
      <c r="E109" s="99"/>
      <c r="F109" s="99"/>
      <c r="G109" s="99"/>
      <c r="H109" s="99"/>
      <c r="I109" s="99"/>
      <c r="J109" s="105" t="s">
        <v>401</v>
      </c>
      <c r="K109" s="106" t="s">
        <v>253</v>
      </c>
      <c r="L109" s="105" t="s">
        <v>383</v>
      </c>
      <c r="M109" s="99"/>
      <c r="N109" s="99"/>
      <c r="O109" s="99"/>
      <c r="P109" s="99"/>
      <c r="Q109" s="99"/>
      <c r="R109" s="99"/>
    </row>
    <row r="110" ht="13.5" spans="1:18">
      <c r="A110" s="102"/>
      <c r="B110" s="103"/>
      <c r="C110" s="102"/>
      <c r="D110" s="99"/>
      <c r="E110" s="99"/>
      <c r="F110" s="99"/>
      <c r="G110" s="99"/>
      <c r="H110" s="99"/>
      <c r="I110" s="99"/>
      <c r="J110" s="102"/>
      <c r="K110" s="103" t="s">
        <v>162</v>
      </c>
      <c r="L110" s="102" t="s">
        <v>386</v>
      </c>
      <c r="M110" s="99"/>
      <c r="N110" s="99"/>
      <c r="O110" s="99"/>
      <c r="P110" s="99"/>
      <c r="Q110" s="99"/>
      <c r="R110" s="99"/>
    </row>
    <row r="111" ht="13.5" spans="1:18">
      <c r="A111" s="102"/>
      <c r="B111" s="103"/>
      <c r="C111" s="102"/>
      <c r="D111" s="99"/>
      <c r="E111" s="99"/>
      <c r="F111" s="99"/>
      <c r="G111" s="99"/>
      <c r="H111" s="99"/>
      <c r="I111" s="99"/>
      <c r="J111" s="102"/>
      <c r="K111" s="103" t="s">
        <v>164</v>
      </c>
      <c r="L111" s="102" t="s">
        <v>388</v>
      </c>
      <c r="M111" s="99"/>
      <c r="N111" s="99"/>
      <c r="O111" s="99"/>
      <c r="P111" s="99"/>
      <c r="Q111" s="99"/>
      <c r="R111" s="99"/>
    </row>
    <row r="112" ht="13.5" spans="1:18">
      <c r="A112" s="102"/>
      <c r="B112" s="103"/>
      <c r="C112" s="102"/>
      <c r="D112" s="99"/>
      <c r="E112" s="99"/>
      <c r="F112" s="99"/>
      <c r="G112" s="99"/>
      <c r="H112" s="99"/>
      <c r="I112" s="99"/>
      <c r="J112" s="102"/>
      <c r="K112" s="103" t="s">
        <v>166</v>
      </c>
      <c r="L112" s="102" t="s">
        <v>390</v>
      </c>
      <c r="M112" s="99"/>
      <c r="N112" s="99"/>
      <c r="O112" s="99"/>
      <c r="P112" s="99"/>
      <c r="Q112" s="99"/>
      <c r="R112" s="99"/>
    </row>
    <row r="113" ht="13.5" spans="1:18">
      <c r="A113" s="102"/>
      <c r="B113" s="103"/>
      <c r="C113" s="102"/>
      <c r="D113" s="99"/>
      <c r="E113" s="99"/>
      <c r="F113" s="99"/>
      <c r="G113" s="99"/>
      <c r="H113" s="99"/>
      <c r="I113" s="99"/>
      <c r="J113" s="102"/>
      <c r="K113" s="103" t="s">
        <v>180</v>
      </c>
      <c r="L113" s="102" t="s">
        <v>383</v>
      </c>
      <c r="M113" s="99"/>
      <c r="N113" s="99"/>
      <c r="O113" s="99"/>
      <c r="P113" s="99"/>
      <c r="Q113" s="99"/>
      <c r="R113" s="99"/>
    </row>
    <row r="114" customHeight="1" spans="1:18">
      <c r="A114" s="104" t="s">
        <v>39</v>
      </c>
      <c r="B114" s="104"/>
      <c r="C114" s="104"/>
      <c r="D114" s="17">
        <v>194.55</v>
      </c>
      <c r="E114" s="17">
        <v>179.55</v>
      </c>
      <c r="F114" s="17">
        <v>15</v>
      </c>
      <c r="G114" s="17"/>
      <c r="H114" s="17"/>
      <c r="I114" s="17"/>
      <c r="J114" s="104" t="s">
        <v>39</v>
      </c>
      <c r="K114" s="104"/>
      <c r="L114" s="104"/>
      <c r="M114" s="17">
        <v>194.55</v>
      </c>
      <c r="N114" s="17">
        <v>179.55</v>
      </c>
      <c r="O114" s="17">
        <v>15</v>
      </c>
      <c r="P114" s="17"/>
      <c r="Q114" s="17"/>
      <c r="R114" s="17"/>
    </row>
  </sheetData>
  <mergeCells count="11"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389583333333333" right="0.389583333333333" top="0.589583333333333" bottom="0.589583333333333" header="0.509722222222222" footer="0.509722222222222"/>
  <pageSetup paperSize="9" scale="64" fitToHeight="100" orientation="landscape" errors="blank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G5" sqref="G5"/>
    </sheetView>
  </sheetViews>
  <sheetFormatPr defaultColWidth="10.2857142857143" defaultRowHeight="13.5" outlineLevelCol="7"/>
  <cols>
    <col min="1" max="1" width="35.8571428571429" style="75" customWidth="1"/>
    <col min="2" max="2" width="24.2857142857143" style="75" customWidth="1"/>
    <col min="3" max="3" width="24.4285714285714" style="75" customWidth="1"/>
    <col min="4" max="4" width="28.4285714285714" style="75" customWidth="1"/>
    <col min="5" max="5" width="26.8571428571429" style="75" customWidth="1"/>
    <col min="6" max="8" width="13.2857142857143" style="75" customWidth="1"/>
    <col min="9" max="16384" width="10.2857142857143" style="75"/>
  </cols>
  <sheetData>
    <row r="1" ht="39.95" customHeight="1" spans="1:8">
      <c r="A1" s="76" t="s">
        <v>402</v>
      </c>
      <c r="B1" s="76"/>
      <c r="C1" s="76"/>
      <c r="D1" s="76"/>
      <c r="E1" s="76"/>
      <c r="F1" s="77"/>
      <c r="G1" s="77"/>
      <c r="H1" s="77"/>
    </row>
    <row r="2" s="74" customFormat="1" ht="28.5" customHeight="1" spans="1:5">
      <c r="A2" s="78" t="s">
        <v>403</v>
      </c>
      <c r="B2" s="78"/>
      <c r="C2" s="78"/>
      <c r="D2" s="78"/>
      <c r="E2" s="79" t="s">
        <v>41</v>
      </c>
    </row>
    <row r="3" ht="30" customHeight="1" spans="1:5">
      <c r="A3" s="80" t="s">
        <v>404</v>
      </c>
      <c r="B3" s="80" t="s">
        <v>405</v>
      </c>
      <c r="C3" s="80" t="s">
        <v>406</v>
      </c>
      <c r="D3" s="81" t="s">
        <v>407</v>
      </c>
      <c r="E3" s="81"/>
    </row>
    <row r="4" ht="30" customHeight="1" spans="1:5">
      <c r="A4" s="82"/>
      <c r="B4" s="82"/>
      <c r="C4" s="82"/>
      <c r="D4" s="81" t="s">
        <v>408</v>
      </c>
      <c r="E4" s="81" t="s">
        <v>409</v>
      </c>
    </row>
    <row r="5" ht="30" customHeight="1" spans="1:5">
      <c r="A5" s="83" t="s">
        <v>66</v>
      </c>
      <c r="B5" s="83" t="s">
        <v>244</v>
      </c>
      <c r="C5" s="83"/>
      <c r="D5" s="83"/>
      <c r="E5" s="84"/>
    </row>
    <row r="6" ht="30" customHeight="1" spans="1:5">
      <c r="A6" s="85" t="s">
        <v>410</v>
      </c>
      <c r="B6" s="83"/>
      <c r="C6" s="83"/>
      <c r="D6" s="83"/>
      <c r="E6" s="86"/>
    </row>
    <row r="7" ht="30" customHeight="1" spans="1:5">
      <c r="A7" s="85" t="s">
        <v>411</v>
      </c>
      <c r="B7" s="83"/>
      <c r="C7" s="83"/>
      <c r="D7" s="83"/>
      <c r="E7" s="86"/>
    </row>
    <row r="8" ht="30" customHeight="1" spans="1:5">
      <c r="A8" s="85" t="s">
        <v>412</v>
      </c>
      <c r="B8" s="83"/>
      <c r="C8" s="83"/>
      <c r="D8" s="83"/>
      <c r="E8" s="86"/>
    </row>
    <row r="9" ht="30" customHeight="1" spans="1:5">
      <c r="A9" s="85" t="s">
        <v>413</v>
      </c>
      <c r="B9" s="83"/>
      <c r="C9" s="83"/>
      <c r="D9" s="83"/>
      <c r="E9" s="86"/>
    </row>
    <row r="10" ht="30" customHeight="1" spans="1:5">
      <c r="A10" s="85" t="s">
        <v>414</v>
      </c>
      <c r="B10" s="83"/>
      <c r="C10" s="83"/>
      <c r="D10" s="83"/>
      <c r="E10" s="86"/>
    </row>
    <row r="11" ht="132" customHeight="1" spans="1:5">
      <c r="A11" s="87" t="s">
        <v>415</v>
      </c>
      <c r="B11" s="87"/>
      <c r="C11" s="87"/>
      <c r="D11" s="87"/>
      <c r="E11" s="87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9722222222222" right="0.709722222222222" top="0.75" bottom="0.75" header="0.309722222222222" footer="0.309722222222222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topLeftCell="A5" workbookViewId="0">
      <selection activeCell="C5" sqref="C5:I5"/>
    </sheetView>
  </sheetViews>
  <sheetFormatPr defaultColWidth="9" defaultRowHeight="13.5"/>
  <cols>
    <col min="1" max="1" width="19.4285714285714" style="41" customWidth="1"/>
    <col min="2" max="2" width="26.8571428571429" style="41" customWidth="1"/>
    <col min="3" max="6" width="12.5714285714286" style="41" customWidth="1"/>
    <col min="7" max="7" width="14.2857142857143" style="41" customWidth="1"/>
    <col min="8" max="8" width="12.5714285714286" style="41" customWidth="1"/>
    <col min="9" max="9" width="22.7142857142857" style="41" customWidth="1"/>
    <col min="10" max="16384" width="9" style="41"/>
  </cols>
  <sheetData>
    <row r="1" ht="39.95" customHeight="1" spans="1:9">
      <c r="A1" s="42" t="s">
        <v>416</v>
      </c>
      <c r="B1" s="42"/>
      <c r="C1" s="42"/>
      <c r="D1" s="42"/>
      <c r="E1" s="42"/>
      <c r="F1" s="42"/>
      <c r="G1" s="42"/>
      <c r="H1" s="42"/>
      <c r="I1" s="42"/>
    </row>
    <row r="2" ht="27.95" customHeight="1" spans="1:9">
      <c r="A2" s="43" t="s">
        <v>417</v>
      </c>
      <c r="B2" s="43"/>
      <c r="C2" s="43"/>
      <c r="D2" s="43"/>
      <c r="E2" s="43"/>
      <c r="F2" s="43"/>
      <c r="G2" s="43"/>
      <c r="H2" s="43"/>
      <c r="I2" s="43"/>
    </row>
    <row r="3" ht="27" customHeight="1" spans="1:9">
      <c r="A3" s="44" t="s">
        <v>418</v>
      </c>
      <c r="B3" s="44"/>
      <c r="C3" s="45" t="s">
        <v>110</v>
      </c>
      <c r="D3" s="46"/>
      <c r="E3" s="46"/>
      <c r="F3" s="46"/>
      <c r="G3" s="46"/>
      <c r="H3" s="46"/>
      <c r="I3" s="68"/>
    </row>
    <row r="4" ht="45.75" customHeight="1" spans="1:9">
      <c r="A4" s="44" t="s">
        <v>419</v>
      </c>
      <c r="B4" s="44" t="s">
        <v>420</v>
      </c>
      <c r="C4" s="47" t="s">
        <v>421</v>
      </c>
      <c r="D4" s="48"/>
      <c r="E4" s="48"/>
      <c r="F4" s="48"/>
      <c r="G4" s="48"/>
      <c r="H4" s="48"/>
      <c r="I4" s="69"/>
    </row>
    <row r="5" ht="61.5" customHeight="1" spans="1:9">
      <c r="A5" s="44"/>
      <c r="B5" s="44" t="s">
        <v>422</v>
      </c>
      <c r="C5" s="47" t="s">
        <v>423</v>
      </c>
      <c r="D5" s="48"/>
      <c r="E5" s="48"/>
      <c r="F5" s="48"/>
      <c r="G5" s="48"/>
      <c r="H5" s="48"/>
      <c r="I5" s="69"/>
    </row>
    <row r="6" ht="27" customHeight="1" spans="1:9">
      <c r="A6" s="49" t="s">
        <v>424</v>
      </c>
      <c r="B6" s="49" t="s">
        <v>425</v>
      </c>
      <c r="C6" s="44" t="s">
        <v>426</v>
      </c>
      <c r="D6" s="44"/>
      <c r="E6" s="44"/>
      <c r="F6" s="44"/>
      <c r="G6" s="44" t="s">
        <v>427</v>
      </c>
      <c r="H6" s="44"/>
      <c r="I6" s="44"/>
    </row>
    <row r="7" ht="27" customHeight="1" spans="1:9">
      <c r="A7" s="50"/>
      <c r="B7" s="51"/>
      <c r="C7" s="44"/>
      <c r="D7" s="44"/>
      <c r="E7" s="44"/>
      <c r="F7" s="44"/>
      <c r="G7" s="44" t="s">
        <v>428</v>
      </c>
      <c r="H7" s="44" t="s">
        <v>139</v>
      </c>
      <c r="I7" s="44" t="s">
        <v>429</v>
      </c>
    </row>
    <row r="8" ht="124.5" customHeight="1" spans="1:9">
      <c r="A8" s="50"/>
      <c r="B8" s="44" t="s">
        <v>430</v>
      </c>
      <c r="C8" s="52" t="s">
        <v>431</v>
      </c>
      <c r="D8" s="53"/>
      <c r="E8" s="53"/>
      <c r="F8" s="53"/>
      <c r="G8" s="54" t="s">
        <v>93</v>
      </c>
      <c r="H8" s="54" t="s">
        <v>93</v>
      </c>
      <c r="I8" s="54"/>
    </row>
    <row r="9" ht="71.25" customHeight="1" spans="1:9">
      <c r="A9" s="44" t="s">
        <v>432</v>
      </c>
      <c r="B9" s="55" t="s">
        <v>433</v>
      </c>
      <c r="C9" s="56"/>
      <c r="D9" s="56"/>
      <c r="E9" s="56"/>
      <c r="F9" s="56"/>
      <c r="G9" s="56"/>
      <c r="H9" s="56"/>
      <c r="I9" s="70"/>
    </row>
    <row r="10" ht="30.75" customHeight="1" spans="1:9">
      <c r="A10" s="57" t="s">
        <v>434</v>
      </c>
      <c r="B10" s="58"/>
      <c r="C10" s="58"/>
      <c r="D10" s="58"/>
      <c r="E10" s="58"/>
      <c r="F10" s="58"/>
      <c r="G10" s="58"/>
      <c r="H10" s="58"/>
      <c r="I10" s="71"/>
    </row>
    <row r="11" s="40" customFormat="1" ht="27" customHeight="1" spans="1:9">
      <c r="A11" s="59" t="s">
        <v>435</v>
      </c>
      <c r="B11" s="59"/>
      <c r="C11" s="59"/>
      <c r="D11" s="59"/>
      <c r="E11" s="59" t="s">
        <v>436</v>
      </c>
      <c r="F11" s="59"/>
      <c r="G11" s="60" t="s">
        <v>437</v>
      </c>
      <c r="H11" s="61"/>
      <c r="I11" s="72"/>
    </row>
    <row r="12" s="40" customFormat="1" ht="33.75" customHeight="1" spans="1:9">
      <c r="A12" s="59" t="s">
        <v>438</v>
      </c>
      <c r="B12" s="59" t="s">
        <v>439</v>
      </c>
      <c r="C12" s="59" t="s">
        <v>440</v>
      </c>
      <c r="D12" s="59"/>
      <c r="E12" s="59"/>
      <c r="F12" s="59"/>
      <c r="G12" s="62"/>
      <c r="H12" s="63"/>
      <c r="I12" s="73"/>
    </row>
    <row r="13" s="40" customFormat="1" ht="31.5" customHeight="1" spans="1:9">
      <c r="A13" s="64" t="s">
        <v>441</v>
      </c>
      <c r="B13" s="64" t="s">
        <v>442</v>
      </c>
      <c r="C13" s="64" t="s">
        <v>443</v>
      </c>
      <c r="D13" s="64"/>
      <c r="E13" s="65" t="s">
        <v>444</v>
      </c>
      <c r="F13" s="66"/>
      <c r="G13" s="65" t="s">
        <v>445</v>
      </c>
      <c r="H13" s="67"/>
      <c r="I13" s="66"/>
    </row>
    <row r="14" s="40" customFormat="1" ht="31.5" customHeight="1" spans="1:9">
      <c r="A14" s="64" t="s">
        <v>441</v>
      </c>
      <c r="B14" s="64" t="s">
        <v>446</v>
      </c>
      <c r="C14" s="64" t="s">
        <v>447</v>
      </c>
      <c r="D14" s="64"/>
      <c r="E14" s="65" t="s">
        <v>448</v>
      </c>
      <c r="F14" s="66"/>
      <c r="G14" s="65" t="s">
        <v>449</v>
      </c>
      <c r="H14" s="67"/>
      <c r="I14" s="66"/>
    </row>
    <row r="15" s="40" customFormat="1" ht="31.5" customHeight="1" spans="1:9">
      <c r="A15" s="64" t="s">
        <v>450</v>
      </c>
      <c r="B15" s="64" t="s">
        <v>451</v>
      </c>
      <c r="C15" s="64" t="s">
        <v>452</v>
      </c>
      <c r="D15" s="64"/>
      <c r="E15" s="65" t="s">
        <v>453</v>
      </c>
      <c r="F15" s="66"/>
      <c r="G15" s="65" t="s">
        <v>454</v>
      </c>
      <c r="H15" s="67"/>
      <c r="I15" s="66"/>
    </row>
    <row r="16" ht="28.5" spans="1:9">
      <c r="A16" s="64" t="s">
        <v>450</v>
      </c>
      <c r="B16" s="64" t="s">
        <v>455</v>
      </c>
      <c r="C16" s="64" t="s">
        <v>456</v>
      </c>
      <c r="D16" s="64"/>
      <c r="E16" s="65" t="s">
        <v>453</v>
      </c>
      <c r="F16" s="66"/>
      <c r="G16" s="65" t="s">
        <v>457</v>
      </c>
      <c r="H16" s="67"/>
      <c r="I16" s="66"/>
    </row>
    <row r="17" ht="28.5" spans="1:9">
      <c r="A17" s="64" t="s">
        <v>458</v>
      </c>
      <c r="B17" s="64" t="s">
        <v>459</v>
      </c>
      <c r="C17" s="64" t="s">
        <v>460</v>
      </c>
      <c r="D17" s="64"/>
      <c r="E17" s="65" t="s">
        <v>461</v>
      </c>
      <c r="F17" s="66"/>
      <c r="G17" s="65" t="s">
        <v>462</v>
      </c>
      <c r="H17" s="67"/>
      <c r="I17" s="66"/>
    </row>
  </sheetData>
  <mergeCells count="33">
    <mergeCell ref="A1:I1"/>
    <mergeCell ref="A2:I2"/>
    <mergeCell ref="A3:B3"/>
    <mergeCell ref="C3:I3"/>
    <mergeCell ref="C4:I4"/>
    <mergeCell ref="C5:I5"/>
    <mergeCell ref="G6:I6"/>
    <mergeCell ref="C8:F8"/>
    <mergeCell ref="B9:I9"/>
    <mergeCell ref="A10:I10"/>
    <mergeCell ref="A11:D11"/>
    <mergeCell ref="C12:D12"/>
    <mergeCell ref="C13:D13"/>
    <mergeCell ref="E13:F13"/>
    <mergeCell ref="G13:I13"/>
    <mergeCell ref="C14:D14"/>
    <mergeCell ref="E14:F14"/>
    <mergeCell ref="G14:I14"/>
    <mergeCell ref="C15:D15"/>
    <mergeCell ref="E15:F15"/>
    <mergeCell ref="G15:I15"/>
    <mergeCell ref="C16:D16"/>
    <mergeCell ref="E16:F16"/>
    <mergeCell ref="G16:I16"/>
    <mergeCell ref="C17:D17"/>
    <mergeCell ref="E17:F17"/>
    <mergeCell ref="G17:I17"/>
    <mergeCell ref="A4:A5"/>
    <mergeCell ref="A6:A8"/>
    <mergeCell ref="B6:B7"/>
    <mergeCell ref="C6:F7"/>
    <mergeCell ref="G11:I12"/>
    <mergeCell ref="E11:F12"/>
  </mergeCells>
  <pageMargins left="0.75" right="0.75" top="1" bottom="1" header="0.509722222222222" footer="0.509722222222222"/>
  <pageSetup paperSize="9" scale="6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G5" sqref="G5"/>
    </sheetView>
  </sheetViews>
  <sheetFormatPr defaultColWidth="9" defaultRowHeight="12" outlineLevelRow="7" outlineLevelCol="7"/>
  <cols>
    <col min="1" max="1" width="29" style="32" customWidth="1"/>
    <col min="2" max="2" width="41.4285714285714" style="32" customWidth="1"/>
    <col min="3" max="5" width="23.5714285714286" style="32" customWidth="1"/>
    <col min="6" max="6" width="20.2857142857143" style="32" customWidth="1"/>
    <col min="7" max="8" width="22.2857142857143" style="32" customWidth="1"/>
    <col min="9" max="16384" width="9.14285714285714" style="32"/>
  </cols>
  <sheetData>
    <row r="1" spans="8:8">
      <c r="H1" s="22"/>
    </row>
    <row r="2" ht="27" spans="1:8">
      <c r="A2" s="3" t="s">
        <v>463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3" t="s">
        <v>464</v>
      </c>
      <c r="B4" s="33" t="s">
        <v>465</v>
      </c>
      <c r="C4" s="33" t="s">
        <v>438</v>
      </c>
      <c r="D4" s="33" t="s">
        <v>439</v>
      </c>
      <c r="E4" s="33" t="s">
        <v>440</v>
      </c>
      <c r="F4" s="33" t="s">
        <v>436</v>
      </c>
      <c r="G4" s="33" t="s">
        <v>466</v>
      </c>
      <c r="H4" s="33" t="s">
        <v>437</v>
      </c>
    </row>
    <row r="5" ht="21" customHeight="1" spans="1:8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ht="36.75" customHeight="1" spans="1:8">
      <c r="A6" s="34" t="s">
        <v>467</v>
      </c>
      <c r="B6" s="37" t="s">
        <v>468</v>
      </c>
      <c r="C6" s="37" t="s">
        <v>441</v>
      </c>
      <c r="D6" s="37" t="s">
        <v>469</v>
      </c>
      <c r="E6" s="38" t="s">
        <v>470</v>
      </c>
      <c r="F6" s="38" t="s">
        <v>471</v>
      </c>
      <c r="G6" s="37" t="s">
        <v>472</v>
      </c>
      <c r="H6" s="33" t="s">
        <v>473</v>
      </c>
    </row>
    <row r="7" ht="42.95" customHeight="1" spans="1:8">
      <c r="A7" s="34" t="s">
        <v>467</v>
      </c>
      <c r="B7" s="34" t="s">
        <v>474</v>
      </c>
      <c r="C7" s="37" t="s">
        <v>441</v>
      </c>
      <c r="D7" s="37" t="s">
        <v>469</v>
      </c>
      <c r="E7" s="38" t="s">
        <v>475</v>
      </c>
      <c r="F7" s="38" t="s">
        <v>476</v>
      </c>
      <c r="G7" s="39" t="s">
        <v>477</v>
      </c>
      <c r="H7" s="33" t="s">
        <v>473</v>
      </c>
    </row>
    <row r="8" ht="24" customHeight="1" spans="1:8">
      <c r="A8" s="34"/>
      <c r="B8" s="34"/>
      <c r="C8" s="34"/>
      <c r="D8" s="34"/>
      <c r="E8" s="33"/>
      <c r="F8" s="33"/>
      <c r="G8" s="33"/>
      <c r="H8" s="33"/>
    </row>
  </sheetData>
  <mergeCells count="1">
    <mergeCell ref="A2:H2"/>
  </mergeCells>
  <printOptions horizontalCentered="1"/>
  <pageMargins left="0.709722222222222" right="0.709722222222222" top="0.75" bottom="0.75" header="0.309722222222222" footer="0.309722222222222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G5" sqref="G5"/>
    </sheetView>
  </sheetViews>
  <sheetFormatPr defaultColWidth="9" defaultRowHeight="12" outlineLevelCol="7"/>
  <cols>
    <col min="1" max="2" width="29" style="32" customWidth="1"/>
    <col min="3" max="5" width="23.5714285714286" style="32" customWidth="1"/>
    <col min="6" max="6" width="25.1428571428571" style="32" customWidth="1"/>
    <col min="7" max="7" width="18.8571428571429" style="32" customWidth="1"/>
    <col min="8" max="8" width="20.1428571428571" style="32" customWidth="1"/>
    <col min="9" max="16384" width="9.14285714285714" style="32"/>
  </cols>
  <sheetData>
    <row r="1" spans="8:8">
      <c r="H1" s="22"/>
    </row>
    <row r="2" ht="27" spans="1:8">
      <c r="A2" s="3" t="s">
        <v>478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3" t="s">
        <v>479</v>
      </c>
      <c r="B4" s="33" t="s">
        <v>465</v>
      </c>
      <c r="C4" s="33" t="s">
        <v>438</v>
      </c>
      <c r="D4" s="33" t="s">
        <v>439</v>
      </c>
      <c r="E4" s="33" t="s">
        <v>440</v>
      </c>
      <c r="F4" s="33" t="s">
        <v>436</v>
      </c>
      <c r="G4" s="33" t="s">
        <v>466</v>
      </c>
      <c r="H4" s="33" t="s">
        <v>437</v>
      </c>
    </row>
    <row r="5" ht="14.25" spans="1:8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ht="24" customHeight="1" spans="1:8">
      <c r="A6" s="34"/>
      <c r="B6" s="34" t="s">
        <v>244</v>
      </c>
      <c r="C6" s="34"/>
      <c r="D6" s="34"/>
      <c r="E6" s="33"/>
      <c r="F6" s="33"/>
      <c r="G6" s="33"/>
      <c r="H6" s="33"/>
    </row>
    <row r="7" ht="24" customHeight="1" spans="1:8">
      <c r="A7" s="34"/>
      <c r="B7" s="34"/>
      <c r="C7" s="34"/>
      <c r="D7" s="34"/>
      <c r="E7" s="33"/>
      <c r="F7" s="33"/>
      <c r="G7" s="33"/>
      <c r="H7" s="33"/>
    </row>
    <row r="8" ht="24" customHeight="1" spans="1:8">
      <c r="A8" s="34"/>
      <c r="B8" s="34"/>
      <c r="C8" s="34"/>
      <c r="D8" s="34"/>
      <c r="E8" s="33"/>
      <c r="F8" s="33"/>
      <c r="G8" s="33"/>
      <c r="H8" s="33"/>
    </row>
    <row r="9" spans="1:4">
      <c r="A9" s="35" t="s">
        <v>480</v>
      </c>
      <c r="B9" s="36"/>
      <c r="C9" s="36"/>
      <c r="D9" s="36"/>
    </row>
  </sheetData>
  <mergeCells count="2">
    <mergeCell ref="A2:H2"/>
    <mergeCell ref="A9:D9"/>
  </mergeCells>
  <printOptions horizontalCentered="1"/>
  <pageMargins left="0.709722222222222" right="0.709722222222222" top="0.75" bottom="0.75" header="0.309722222222222" footer="0.309722222222222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G5" sqref="G5"/>
    </sheetView>
  </sheetViews>
  <sheetFormatPr defaultColWidth="9" defaultRowHeight="12" outlineLevelCol="7"/>
  <cols>
    <col min="1" max="2" width="29" style="32" customWidth="1"/>
    <col min="3" max="5" width="23.5714285714286" style="32" customWidth="1"/>
    <col min="6" max="6" width="25.1428571428571" style="32" customWidth="1"/>
    <col min="7" max="7" width="18.8571428571429" style="32" customWidth="1"/>
    <col min="8" max="8" width="20.1428571428571" style="32" customWidth="1"/>
    <col min="9" max="16384" width="9.14285714285714" style="32"/>
  </cols>
  <sheetData>
    <row r="1" spans="8:8">
      <c r="H1" s="22"/>
    </row>
    <row r="2" ht="27" spans="1:8">
      <c r="A2" s="3" t="s">
        <v>481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3" t="s">
        <v>479</v>
      </c>
      <c r="B4" s="33" t="s">
        <v>465</v>
      </c>
      <c r="C4" s="33" t="s">
        <v>438</v>
      </c>
      <c r="D4" s="33" t="s">
        <v>439</v>
      </c>
      <c r="E4" s="33" t="s">
        <v>440</v>
      </c>
      <c r="F4" s="33" t="s">
        <v>436</v>
      </c>
      <c r="G4" s="33" t="s">
        <v>466</v>
      </c>
      <c r="H4" s="33" t="s">
        <v>437</v>
      </c>
    </row>
    <row r="5" ht="21" customHeight="1" spans="1:8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ht="24" customHeight="1" spans="1:8">
      <c r="A6" s="34"/>
      <c r="B6" s="34" t="s">
        <v>244</v>
      </c>
      <c r="C6" s="34"/>
      <c r="D6" s="34"/>
      <c r="E6" s="33"/>
      <c r="F6" s="33"/>
      <c r="G6" s="33"/>
      <c r="H6" s="33"/>
    </row>
    <row r="7" ht="24" customHeight="1" spans="1:8">
      <c r="A7" s="34"/>
      <c r="B7" s="34"/>
      <c r="C7" s="34"/>
      <c r="D7" s="34"/>
      <c r="E7" s="33"/>
      <c r="F7" s="33"/>
      <c r="G7" s="33"/>
      <c r="H7" s="33"/>
    </row>
    <row r="8" ht="24" customHeight="1" spans="1:8">
      <c r="A8" s="34"/>
      <c r="B8" s="34"/>
      <c r="C8" s="34"/>
      <c r="D8" s="34"/>
      <c r="E8" s="33"/>
      <c r="F8" s="33"/>
      <c r="G8" s="33"/>
      <c r="H8" s="33"/>
    </row>
    <row r="9" spans="1:4">
      <c r="A9" s="35" t="s">
        <v>482</v>
      </c>
      <c r="B9" s="36"/>
      <c r="C9" s="36"/>
      <c r="D9" s="36"/>
    </row>
  </sheetData>
  <mergeCells count="2">
    <mergeCell ref="A2:H2"/>
    <mergeCell ref="A9:D9"/>
  </mergeCells>
  <printOptions horizontalCentered="1"/>
  <pageMargins left="0.709722222222222" right="0.709722222222222" top="0.75" bottom="0.75" header="0.309722222222222" footer="0.309722222222222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"/>
  <sheetViews>
    <sheetView tabSelected="1" workbookViewId="0">
      <selection activeCell="G4" sqref="G4:G7"/>
    </sheetView>
  </sheetViews>
  <sheetFormatPr defaultColWidth="9" defaultRowHeight="14.25" customHeight="1"/>
  <cols>
    <col min="1" max="1" width="20.1428571428571" style="1" customWidth="1"/>
    <col min="2" max="2" width="10.2857142857143" style="1" customWidth="1"/>
    <col min="3" max="3" width="6" style="1" customWidth="1"/>
    <col min="4" max="4" width="6.71428571428571" style="1" customWidth="1"/>
    <col min="5" max="6" width="10.2857142857143" style="1" customWidth="1"/>
    <col min="7" max="7" width="11.7142857142857" style="1" customWidth="1"/>
    <col min="8" max="8" width="12" style="1" customWidth="1"/>
    <col min="9" max="13" width="10" style="1" customWidth="1"/>
    <col min="14" max="15" width="12.1428571428571" style="1" customWidth="1"/>
    <col min="16" max="18" width="10" style="1" customWidth="1"/>
    <col min="19" max="20" width="9.14285714285714" style="1"/>
    <col min="21" max="21" width="12.7142857142857" style="1" customWidth="1"/>
    <col min="22" max="22" width="10.4285714285714" style="1" customWidth="1"/>
    <col min="23" max="16384" width="9.14285714285714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2"/>
    </row>
    <row r="2" ht="27.75" customHeight="1" spans="1:22">
      <c r="A2" s="3" t="s">
        <v>483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3" t="s">
        <v>41</v>
      </c>
    </row>
    <row r="4" ht="15.75" customHeight="1" spans="1:22">
      <c r="A4" s="6" t="s">
        <v>484</v>
      </c>
      <c r="B4" s="7" t="s">
        <v>485</v>
      </c>
      <c r="C4" s="7" t="s">
        <v>486</v>
      </c>
      <c r="D4" s="7" t="s">
        <v>487</v>
      </c>
      <c r="E4" s="7" t="s">
        <v>488</v>
      </c>
      <c r="F4" s="7" t="s">
        <v>489</v>
      </c>
      <c r="G4" s="6" t="s">
        <v>490</v>
      </c>
      <c r="H4" s="8" t="s">
        <v>137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5.75" customHeight="1" spans="1:22">
      <c r="A5" s="6"/>
      <c r="B5" s="9"/>
      <c r="C5" s="9"/>
      <c r="D5" s="9"/>
      <c r="E5" s="9"/>
      <c r="F5" s="9"/>
      <c r="G5" s="6"/>
      <c r="H5" s="8" t="s">
        <v>66</v>
      </c>
      <c r="I5" s="8" t="s">
        <v>139</v>
      </c>
      <c r="J5" s="8"/>
      <c r="K5" s="8"/>
      <c r="L5" s="8"/>
      <c r="M5" s="8"/>
      <c r="N5" s="8"/>
      <c r="O5" s="8"/>
      <c r="P5" s="8"/>
      <c r="Q5" s="8"/>
      <c r="R5" s="8"/>
      <c r="S5" s="24" t="s">
        <v>140</v>
      </c>
      <c r="T5" s="25"/>
      <c r="U5" s="25"/>
      <c r="V5" s="26"/>
    </row>
    <row r="6" ht="17.25" customHeight="1" spans="1:22">
      <c r="A6" s="6"/>
      <c r="B6" s="9"/>
      <c r="C6" s="9"/>
      <c r="D6" s="9"/>
      <c r="E6" s="9"/>
      <c r="F6" s="9"/>
      <c r="G6" s="6"/>
      <c r="H6" s="8"/>
      <c r="I6" s="6" t="s">
        <v>141</v>
      </c>
      <c r="J6" s="6"/>
      <c r="K6" s="6"/>
      <c r="L6" s="6"/>
      <c r="M6" s="6"/>
      <c r="N6" s="6"/>
      <c r="O6" s="6"/>
      <c r="P6" s="6"/>
      <c r="Q6" s="6" t="s">
        <v>491</v>
      </c>
      <c r="R6" s="6" t="s">
        <v>143</v>
      </c>
      <c r="S6" s="27"/>
      <c r="T6" s="28"/>
      <c r="U6" s="28"/>
      <c r="V6" s="29"/>
    </row>
    <row r="7" ht="54" spans="1:22">
      <c r="A7" s="6"/>
      <c r="B7" s="10"/>
      <c r="C7" s="10"/>
      <c r="D7" s="10"/>
      <c r="E7" s="10"/>
      <c r="F7" s="10"/>
      <c r="G7" s="6"/>
      <c r="H7" s="8"/>
      <c r="I7" s="6" t="s">
        <v>70</v>
      </c>
      <c r="J7" s="6" t="s">
        <v>144</v>
      </c>
      <c r="K7" s="6" t="s">
        <v>145</v>
      </c>
      <c r="L7" s="6" t="s">
        <v>146</v>
      </c>
      <c r="M7" s="6" t="s">
        <v>147</v>
      </c>
      <c r="N7" s="6" t="s">
        <v>148</v>
      </c>
      <c r="O7" s="6" t="s">
        <v>149</v>
      </c>
      <c r="P7" s="6" t="s">
        <v>150</v>
      </c>
      <c r="Q7" s="6"/>
      <c r="R7" s="6"/>
      <c r="S7" s="30" t="s">
        <v>70</v>
      </c>
      <c r="T7" s="31" t="s">
        <v>151</v>
      </c>
      <c r="U7" s="31" t="s">
        <v>152</v>
      </c>
      <c r="V7" s="31" t="s">
        <v>153</v>
      </c>
    </row>
    <row r="8" ht="15" customHeight="1" spans="1:2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8">
        <v>22</v>
      </c>
    </row>
    <row r="9" ht="18.75" customHeight="1" spans="1:22">
      <c r="A9" s="11" t="s">
        <v>244</v>
      </c>
      <c r="B9" s="12"/>
      <c r="C9" s="13"/>
      <c r="D9" s="14"/>
      <c r="E9" s="15"/>
      <c r="F9" s="15"/>
      <c r="G9" s="14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17"/>
      <c r="U9" s="17"/>
      <c r="V9" s="17"/>
    </row>
    <row r="10" customHeight="1" spans="1:2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customHeight="1" spans="1:22">
      <c r="A11" s="17"/>
      <c r="B11" s="17"/>
      <c r="C11" s="17"/>
      <c r="D11" s="17"/>
      <c r="E11" s="17"/>
      <c r="F11" s="18"/>
      <c r="G11" s="1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customHeight="1" spans="1:22">
      <c r="A12" s="17"/>
      <c r="B12" s="17"/>
      <c r="C12" s="17"/>
      <c r="D12" s="17"/>
      <c r="E12" s="17"/>
      <c r="F12" s="18"/>
      <c r="G12" s="18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customHeight="1" spans="1:22">
      <c r="A13" s="17"/>
      <c r="B13" s="17"/>
      <c r="C13" s="17"/>
      <c r="D13" s="17"/>
      <c r="E13" s="17"/>
      <c r="F13" s="18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customHeight="1" spans="1:22">
      <c r="A14" s="17"/>
      <c r="B14" s="17"/>
      <c r="C14" s="17"/>
      <c r="D14" s="17"/>
      <c r="E14" s="17"/>
      <c r="F14" s="18"/>
      <c r="G14" s="18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customHeight="1" spans="1:22">
      <c r="A15" s="17"/>
      <c r="B15" s="17"/>
      <c r="C15" s="17"/>
      <c r="D15" s="17"/>
      <c r="E15" s="17"/>
      <c r="F15" s="18"/>
      <c r="G15" s="18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customHeight="1" spans="1:22">
      <c r="A16" s="17"/>
      <c r="B16" s="17"/>
      <c r="C16" s="17"/>
      <c r="D16" s="17"/>
      <c r="E16" s="17"/>
      <c r="F16" s="18"/>
      <c r="G16" s="18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customHeight="1" spans="1:22">
      <c r="A17" s="17"/>
      <c r="B17" s="17"/>
      <c r="C17" s="17"/>
      <c r="D17" s="17"/>
      <c r="E17" s="17"/>
      <c r="F17" s="18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customHeight="1" spans="1:22">
      <c r="A18" s="17"/>
      <c r="B18" s="17"/>
      <c r="C18" s="17"/>
      <c r="D18" s="17"/>
      <c r="E18" s="17"/>
      <c r="F18" s="18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customHeight="1" spans="1:22">
      <c r="A19" s="17"/>
      <c r="B19" s="17"/>
      <c r="C19" s="17"/>
      <c r="D19" s="17"/>
      <c r="E19" s="17"/>
      <c r="F19" s="18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customHeight="1" spans="1:8">
      <c r="A20" s="19" t="s">
        <v>492</v>
      </c>
      <c r="B20" s="20"/>
      <c r="C20" s="20"/>
      <c r="D20" s="20"/>
      <c r="E20" s="20"/>
      <c r="F20" s="20"/>
      <c r="G20" s="20"/>
      <c r="H20" s="20"/>
    </row>
    <row r="21" customHeight="1" spans="1:4">
      <c r="A21" s="21"/>
      <c r="B21" s="21"/>
      <c r="C21" s="21"/>
      <c r="D21" s="21"/>
    </row>
  </sheetData>
  <mergeCells count="16">
    <mergeCell ref="A2:V2"/>
    <mergeCell ref="H4:V4"/>
    <mergeCell ref="I5:R5"/>
    <mergeCell ref="I6:P6"/>
    <mergeCell ref="A20:H20"/>
    <mergeCell ref="A4:A7"/>
    <mergeCell ref="B4:B7"/>
    <mergeCell ref="C4:C7"/>
    <mergeCell ref="D4:D7"/>
    <mergeCell ref="E4:E7"/>
    <mergeCell ref="F4:F7"/>
    <mergeCell ref="G4:G7"/>
    <mergeCell ref="H5:H7"/>
    <mergeCell ref="Q6:Q7"/>
    <mergeCell ref="R6:R7"/>
    <mergeCell ref="S5:V6"/>
  </mergeCells>
  <printOptions horizontalCentered="1"/>
  <pageMargins left="0.389583333333333" right="0.389583333333333" top="0.589583333333333" bottom="0.589583333333333" header="0.509722222222222" footer="0.509722222222222"/>
  <pageSetup paperSize="9" scale="60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表1部门财务收支总体情况表</vt:lpstr>
      <vt:lpstr>表2部门收入总体情况表</vt:lpstr>
      <vt:lpstr>表3部门支出总体情况表</vt:lpstr>
      <vt:lpstr>表4部门财政拨款收支总体情况表</vt:lpstr>
      <vt:lpstr>表5部门一般公共预算本级财力安排支出情况表</vt:lpstr>
      <vt:lpstr>表6部门基本支出情况表</vt:lpstr>
      <vt:lpstr>表7部门政府性基金预算支出情况表</vt:lpstr>
      <vt:lpstr>表8财政拨款支出明细表（按经济科目分类）</vt:lpstr>
      <vt:lpstr>表9部门一般公共预算“三公”经费支出情况表</vt:lpstr>
      <vt:lpstr>表10部门整体支出绩效目标表</vt:lpstr>
      <vt:lpstr>表11本级项目支出绩效目标表（本次下达） </vt:lpstr>
      <vt:lpstr>表12本级项目支出绩效目标表（另文下达）</vt:lpstr>
      <vt:lpstr>表13州对下转移支付绩效目标表</vt:lpstr>
      <vt:lpstr>表14政府采购情况表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县财政局收发员</cp:lastModifiedBy>
  <cp:revision>1</cp:revision>
  <dcterms:created xsi:type="dcterms:W3CDTF">2020-01-11T06:24:00Z</dcterms:created>
  <cp:lastPrinted>2020-08-21T02:34:00Z</cp:lastPrinted>
  <dcterms:modified xsi:type="dcterms:W3CDTF">2023-09-11T01:29:19Z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