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8" activeTab="0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  <definedName name="_xlnm._FilterDatabase" localSheetId="4" hidden="1">'表三部门支出预算表01-3'!$A$5:$Q$72</definedName>
  </definedNames>
  <calcPr fullCalcOnLoad="1"/>
</workbook>
</file>

<file path=xl/sharedStrings.xml><?xml version="1.0" encoding="utf-8"?>
<sst xmlns="http://schemas.openxmlformats.org/spreadsheetml/2006/main" count="3349" uniqueCount="922">
  <si>
    <t>洱源县县本级2023年部门预算公开表</t>
  </si>
  <si>
    <t>部 门 名 称：</t>
  </si>
  <si>
    <t>洱源县凤羽镇人民政府</t>
  </si>
  <si>
    <t>财务负责人 ：</t>
  </si>
  <si>
    <t>王国亮</t>
  </si>
  <si>
    <t>经  办  人 ：</t>
  </si>
  <si>
    <t>罗秋锦</t>
  </si>
  <si>
    <t>联 系 方 式：</t>
  </si>
  <si>
    <t>0872-5321046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</si>
  <si>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</si>
  <si>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</si>
  <si>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</si>
  <si>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</si>
  <si>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</si>
  <si>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</si>
  <si>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</si>
  <si>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</si>
  <si>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</si>
  <si>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</si>
  <si>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</si>
  <si>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</si>
  <si>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</si>
  <si>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</si>
  <si>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</si>
  <si>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</si>
  <si>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</si>
  <si>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</si>
  <si>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</si>
  <si>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</si>
  <si>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</si>
  <si>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</si>
  <si>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</si>
  <si>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</si>
  <si>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单位名称：洱源县凤羽镇人民政府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</si>
  <si>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</si>
  <si>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</si>
  <si>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</si>
  <si>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</si>
  <si>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</si>
  <si>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</si>
  <si>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</si>
  <si>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</si>
  <si>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</si>
  <si>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</si>
  <si>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</si>
  <si>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</si>
  <si>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</si>
  <si>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</si>
  <si>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</si>
  <si>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</si>
  <si>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</si>
  <si>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</si>
  <si>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</si>
  <si>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</si>
  <si>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</si>
  <si>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</si>
  <si>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</si>
  <si>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</si>
  <si>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</si>
  <si>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</si>
  <si>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</si>
  <si>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</si>
  <si>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</si>
  <si>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</si>
  <si>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</si>
  <si>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</si>
  <si>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</si>
  <si>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</si>
  <si>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</si>
  <si>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</si>
  <si>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</si>
  <si>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</si>
  <si>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</si>
  <si>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</si>
  <si>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</si>
  <si>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</si>
  <si>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</si>
  <si>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</si>
  <si>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</si>
  <si>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</si>
  <si>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</si>
  <si>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</si>
  <si>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</si>
  <si>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</si>
  <si>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</si>
  <si>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</si>
  <si>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</si>
  <si>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</si>
  <si>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</si>
  <si>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</si>
  <si>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</si>
  <si>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</si>
  <si>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</si>
  <si>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</si>
  <si>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</si>
  <si>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</si>
  <si>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</si>
  <si>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</si>
  <si>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</si>
  <si>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</si>
  <si>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577</t>
  </si>
  <si>
    <t>洱源县凤羽镇</t>
  </si>
  <si>
    <t>577024</t>
  </si>
  <si>
    <t>凤羽镇专职消防队</t>
  </si>
  <si>
    <t>577002</t>
  </si>
  <si>
    <t>凤羽镇人大办</t>
  </si>
  <si>
    <t>577001</t>
  </si>
  <si>
    <t>凤羽镇人民政府</t>
  </si>
  <si>
    <t>577005</t>
  </si>
  <si>
    <t>凤羽镇党委办</t>
  </si>
  <si>
    <t>577007</t>
  </si>
  <si>
    <t>凤羽镇科协办</t>
  </si>
  <si>
    <t>577010</t>
  </si>
  <si>
    <t>凤羽镇民政所</t>
  </si>
  <si>
    <t>577011</t>
  </si>
  <si>
    <t>凤羽镇国土所</t>
  </si>
  <si>
    <t>577013</t>
  </si>
  <si>
    <t>凤羽镇环保站</t>
  </si>
  <si>
    <t>577014</t>
  </si>
  <si>
    <t>凤羽镇文化站</t>
  </si>
  <si>
    <t>577015</t>
  </si>
  <si>
    <t>凤羽镇农业站</t>
  </si>
  <si>
    <t>577016</t>
  </si>
  <si>
    <t>凤羽镇林业站</t>
  </si>
  <si>
    <t>577017</t>
  </si>
  <si>
    <t>凤羽镇水管站</t>
  </si>
  <si>
    <t>577019</t>
  </si>
  <si>
    <t>凤羽镇畜牧兽医站</t>
  </si>
  <si>
    <t>577020</t>
  </si>
  <si>
    <t>凤羽镇村级支出</t>
  </si>
  <si>
    <t>577021</t>
  </si>
  <si>
    <t>凤羽镇社会保障服务中心</t>
  </si>
  <si>
    <t>577022</t>
  </si>
  <si>
    <t>凤羽镇纪律检查委员会办公室</t>
  </si>
  <si>
    <t>577023</t>
  </si>
  <si>
    <t>凤羽镇国土和村镇规划建设服务中心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</si>
  <si>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</si>
  <si>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</si>
  <si>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</si>
  <si>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</si>
  <si>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</si>
  <si>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</si>
  <si>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</si>
  <si>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</si>
  <si>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</si>
  <si>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</si>
  <si>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</si>
  <si>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</si>
  <si>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</si>
  <si>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</si>
  <si>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</si>
  <si>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</si>
  <si>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</si>
  <si>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</si>
  <si>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</si>
  <si>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</si>
  <si>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</si>
  <si>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</si>
  <si>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</si>
  <si>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</si>
  <si>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</si>
  <si>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</si>
  <si>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</si>
  <si>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</si>
  <si>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</si>
  <si>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203</t>
  </si>
  <si>
    <t>国防支出</t>
  </si>
  <si>
    <t>20306</t>
  </si>
  <si>
    <t xml:space="preserve">  国防动员</t>
  </si>
  <si>
    <t>2030607</t>
  </si>
  <si>
    <t xml:space="preserve">    民兵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</si>
  <si>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</si>
  <si>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</si>
  <si>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</si>
  <si>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</si>
  <si>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</si>
  <si>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</si>
  <si>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206</t>
  </si>
  <si>
    <t>科学技术支出</t>
  </si>
  <si>
    <t>20607</t>
  </si>
  <si>
    <t xml:space="preserve">  科学技术普及</t>
  </si>
  <si>
    <t>2060705</t>
  </si>
  <si>
    <t xml:space="preserve">    科技馆站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</si>
  <si>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</si>
  <si>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</si>
  <si>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</si>
  <si>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</si>
  <si>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</si>
  <si>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</si>
  <si>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2070199</t>
  </si>
  <si>
    <t xml:space="preserve">    其他文化和旅游支出</t>
  </si>
  <si>
    <t>208</t>
  </si>
  <si>
    <t>社会保障和就业支出</t>
  </si>
  <si>
    <t>20801</t>
  </si>
  <si>
    <t xml:space="preserve">  人力资源和社会保障管理事务</t>
  </si>
  <si>
    <t>2080199</t>
  </si>
  <si>
    <t xml:space="preserve">    其他人力资源和社会保障管理事务支出</t>
  </si>
  <si>
    <t>20802</t>
  </si>
  <si>
    <t xml:space="preserve">  民政管理事务</t>
  </si>
  <si>
    <t>2080201</t>
  </si>
  <si>
    <t>2080208</t>
  </si>
  <si>
    <t xml:space="preserve">    基层政权建设和社区治理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</si>
  <si>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</si>
  <si>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</si>
  <si>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</si>
  <si>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</si>
  <si>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</si>
  <si>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</si>
  <si>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</si>
  <si>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</si>
  <si>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20821</t>
  </si>
  <si>
    <t xml:space="preserve">  特困人员救助供养</t>
  </si>
  <si>
    <t>2082102</t>
  </si>
  <si>
    <t xml:space="preserve">    农村特困人员救助供养支出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</si>
  <si>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</si>
  <si>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</si>
  <si>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</si>
  <si>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</si>
  <si>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</si>
  <si>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</si>
  <si>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</si>
  <si>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</si>
  <si>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</si>
  <si>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</si>
  <si>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</si>
  <si>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</si>
  <si>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</si>
  <si>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</si>
  <si>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</si>
  <si>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</si>
  <si>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</si>
  <si>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</si>
  <si>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</si>
  <si>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</si>
  <si>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</si>
  <si>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</si>
  <si>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</si>
  <si>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</si>
  <si>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</si>
  <si>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</si>
  <si>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</si>
  <si>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</si>
  <si>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</si>
  <si>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</si>
  <si>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21307</t>
  </si>
  <si>
    <t xml:space="preserve">  农村综合改革</t>
  </si>
  <si>
    <t>2130705</t>
  </si>
  <si>
    <t xml:space="preserve">    对村民委员会和村党支部的补助</t>
  </si>
  <si>
    <t>220</t>
  </si>
  <si>
    <t>自然资源海洋气象等支出</t>
  </si>
  <si>
    <t>22001</t>
  </si>
  <si>
    <t xml:space="preserve">  自然资源事务</t>
  </si>
  <si>
    <t>2200101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</si>
  <si>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</si>
  <si>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</si>
  <si>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</si>
  <si>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</si>
  <si>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</si>
  <si>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</si>
  <si>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</si>
  <si>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</si>
  <si>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</si>
  <si>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22402</t>
  </si>
  <si>
    <t xml:space="preserve">  消防救援事务</t>
  </si>
  <si>
    <t>2240250</t>
  </si>
  <si>
    <t>2240299</t>
  </si>
  <si>
    <t xml:space="preserve">    其他消防救援事务支出</t>
  </si>
  <si>
    <t>22407</t>
  </si>
  <si>
    <t xml:space="preserve">  自然灾害救灾及恢复重建支出</t>
  </si>
  <si>
    <t>2240704</t>
  </si>
  <si>
    <t xml:space="preserve">    自然灾害灾后重建补助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</si>
  <si>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</si>
  <si>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</si>
  <si>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</si>
  <si>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</si>
  <si>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</si>
  <si>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</si>
  <si>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</si>
  <si>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</si>
  <si>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</si>
  <si>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</si>
  <si>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</si>
  <si>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</si>
  <si>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</si>
  <si>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</si>
  <si>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</si>
  <si>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</si>
  <si>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</si>
  <si>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</si>
  <si>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</si>
  <si>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</si>
  <si>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</si>
  <si>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</si>
  <si>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</si>
  <si>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</si>
  <si>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</si>
  <si>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</si>
  <si>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</si>
  <si>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</si>
  <si>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</si>
  <si>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</si>
  <si>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</si>
  <si>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</si>
  <si>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</si>
  <si>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</si>
  <si>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</si>
  <si>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</si>
  <si>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</si>
  <si>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</si>
  <si>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</si>
  <si>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</si>
  <si>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</si>
  <si>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</si>
  <si>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</si>
  <si>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</si>
  <si>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</si>
  <si>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</si>
  <si>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</si>
  <si>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</si>
  <si>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</si>
  <si>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</si>
  <si>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</si>
  <si>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</si>
  <si>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</si>
  <si>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</si>
  <si>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</si>
  <si>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</si>
  <si>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</si>
  <si>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</si>
  <si>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</si>
  <si>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</si>
  <si>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</si>
  <si>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</si>
  <si>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</si>
  <si>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</si>
  <si>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</si>
  <si>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</si>
  <si>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</si>
  <si>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</si>
  <si>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</si>
  <si>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</si>
  <si>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</si>
  <si>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</si>
  <si>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</si>
  <si>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</si>
  <si>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</si>
  <si>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</si>
  <si>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</si>
  <si>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</si>
  <si>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</si>
  <si>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</si>
  <si>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</si>
  <si>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</si>
  <si>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</si>
  <si>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</si>
  <si>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</si>
  <si>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</si>
  <si>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</si>
  <si>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</si>
  <si>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</si>
  <si>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</si>
  <si>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</si>
  <si>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</si>
  <si>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</si>
  <si>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</si>
  <si>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</si>
  <si>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</si>
  <si>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</si>
  <si>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</si>
  <si>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</si>
  <si>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</si>
  <si>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</si>
  <si>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</si>
  <si>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</si>
  <si>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</si>
  <si>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</si>
  <si>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</si>
  <si>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</si>
  <si>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</si>
  <si>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</si>
  <si>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</si>
  <si>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</si>
  <si>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</si>
  <si>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</si>
  <si>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</si>
  <si>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</si>
  <si>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</si>
  <si>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</si>
  <si>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</si>
  <si>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</si>
  <si>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</si>
  <si>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</si>
  <si>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</si>
  <si>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</si>
  <si>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</si>
  <si>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</si>
  <si>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</si>
  <si>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</si>
  <si>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</si>
  <si>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</si>
  <si>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</si>
  <si>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</si>
  <si>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</si>
  <si>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</si>
  <si>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</si>
  <si>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</si>
  <si>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</si>
  <si>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</si>
  <si>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</si>
  <si>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</si>
  <si>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</si>
  <si>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</si>
  <si>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</si>
  <si>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</si>
  <si>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</si>
  <si>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</si>
  <si>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</si>
  <si>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</si>
  <si>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</si>
  <si>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</si>
  <si>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</si>
  <si>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</si>
  <si>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</si>
  <si>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</si>
  <si>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</si>
  <si>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</si>
  <si>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</si>
  <si>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</si>
  <si>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</si>
  <si>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</si>
  <si>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</si>
  <si>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</si>
  <si>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</si>
  <si>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</si>
  <si>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</si>
  <si>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</si>
  <si>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</si>
  <si>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</si>
  <si>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</si>
  <si>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</si>
  <si>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</si>
  <si>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</si>
  <si>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</si>
  <si>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</si>
  <si>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</si>
  <si>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</si>
  <si>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</si>
  <si>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</si>
  <si>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</si>
  <si>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</si>
  <si>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</si>
  <si>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</si>
  <si>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</si>
  <si>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</si>
  <si>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</si>
  <si>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</si>
  <si>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</si>
  <si>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</si>
  <si>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</si>
  <si>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</si>
  <si>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</si>
  <si>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</si>
  <si>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</si>
  <si>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</si>
  <si>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</si>
  <si>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</si>
  <si>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</si>
  <si>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</si>
  <si>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</si>
  <si>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</si>
  <si>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</si>
  <si>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</si>
  <si>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</si>
  <si>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</si>
  <si>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</si>
  <si>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</si>
  <si>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</si>
  <si>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</si>
  <si>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</si>
  <si>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</si>
  <si>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</si>
  <si>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</si>
  <si>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</si>
  <si>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</si>
  <si>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</si>
  <si>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</si>
  <si>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</si>
  <si>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</si>
  <si>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</si>
  <si>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</si>
  <si>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</si>
  <si>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</si>
  <si>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</si>
  <si>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</si>
  <si>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</si>
  <si>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</si>
  <si>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</si>
  <si>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</si>
  <si>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</si>
  <si>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</si>
  <si>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</si>
  <si>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</si>
  <si>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</si>
  <si>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</si>
  <si>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</si>
  <si>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</si>
  <si>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</si>
  <si>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</si>
  <si>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</si>
  <si>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</si>
  <si>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</si>
  <si>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</si>
  <si>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</si>
  <si>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</si>
  <si>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</si>
  <si>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</si>
  <si>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</si>
  <si>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</si>
  <si>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</si>
  <si>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</si>
  <si>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</si>
  <si>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</si>
  <si>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</si>
  <si>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</si>
  <si>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</si>
  <si>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</si>
  <si>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</si>
  <si>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我部门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
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</si>
  <si>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</si>
  <si>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</si>
  <si>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</si>
  <si>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</si>
  <si>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</si>
  <si>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</si>
  <si>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</si>
  <si>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</si>
  <si>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</si>
  <si>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</si>
  <si>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</si>
  <si>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</si>
  <si>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</si>
  <si>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</si>
  <si>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</si>
  <si>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</si>
  <si>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</si>
  <si>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</si>
  <si>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</si>
  <si>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</si>
  <si>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</si>
  <si>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</si>
  <si>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</si>
  <si>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</si>
  <si>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</si>
  <si>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</si>
  <si>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532930210000000015403</t>
  </si>
  <si>
    <t>事业人员支出工资</t>
  </si>
  <si>
    <t>事业运行</t>
  </si>
  <si>
    <t>30101</t>
  </si>
  <si>
    <t>30102</t>
  </si>
  <si>
    <t>30103</t>
  </si>
  <si>
    <t>30107</t>
  </si>
  <si>
    <t>532930210000000015404</t>
  </si>
  <si>
    <t>其他消防救援事务支出</t>
  </si>
  <si>
    <t>30112</t>
  </si>
  <si>
    <t>532930210000000015405</t>
  </si>
  <si>
    <t>30113</t>
  </si>
  <si>
    <t>532930210000000015409</t>
  </si>
  <si>
    <t>30228</t>
  </si>
  <si>
    <t>532930210000000015410</t>
  </si>
  <si>
    <t>其他公用支出</t>
  </si>
  <si>
    <t>30201</t>
  </si>
  <si>
    <t>30216</t>
  </si>
  <si>
    <t>532930231100001410890</t>
  </si>
  <si>
    <t>事业人员参照公务员规范后绩效奖</t>
  </si>
  <si>
    <t>532930210000000012018</t>
  </si>
  <si>
    <t>行政人员支出工资</t>
  </si>
  <si>
    <t>行政运行</t>
  </si>
  <si>
    <t>532930210000000012020</t>
  </si>
  <si>
    <t>532930210000000012023</t>
  </si>
  <si>
    <t>行政人员公务交通补贴</t>
  </si>
  <si>
    <t>30239</t>
  </si>
  <si>
    <t>532930210000000012024</t>
  </si>
  <si>
    <t>532930210000000012025</t>
  </si>
  <si>
    <t>532930231100001406510</t>
  </si>
  <si>
    <t>公务员基础绩效奖</t>
  </si>
  <si>
    <t>532930210000000012321</t>
  </si>
  <si>
    <t>532930210000000012323</t>
  </si>
  <si>
    <t>532930210000000012325</t>
  </si>
  <si>
    <t>公车购置及运维费</t>
  </si>
  <si>
    <t>30231</t>
  </si>
  <si>
    <t>532930210000000012326</t>
  </si>
  <si>
    <t>532930210000000012327</t>
  </si>
  <si>
    <t>532930210000000012328</t>
  </si>
  <si>
    <t>30205</t>
  </si>
  <si>
    <t>30215</t>
  </si>
  <si>
    <t>532930210000000014491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</si>
  <si>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</si>
  <si>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</si>
  <si>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</si>
  <si>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</si>
  <si>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</si>
  <si>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</si>
  <si>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其他行政事业单位医疗支出</t>
  </si>
  <si>
    <t>532930231100001406746</t>
  </si>
  <si>
    <t>532930231100001406778</t>
  </si>
  <si>
    <t>遗属生活补助</t>
  </si>
  <si>
    <t>死亡抚恤</t>
  </si>
  <si>
    <t>30305</t>
  </si>
  <si>
    <t>532930210000000012329</t>
  </si>
  <si>
    <t>532930210000000012331</t>
  </si>
  <si>
    <t>532930210000000012334</t>
  </si>
  <si>
    <t>532930210000000012335</t>
  </si>
  <si>
    <t>532930210000000012336</t>
  </si>
  <si>
    <t>532930231100001408731</t>
  </si>
  <si>
    <t>532930210000000012398</t>
  </si>
  <si>
    <t>科技馆站</t>
  </si>
  <si>
    <t>532930210000000012400</t>
  </si>
  <si>
    <t>532930210000000012401</t>
  </si>
  <si>
    <t>532930210000000012402</t>
  </si>
  <si>
    <t>532930210000000012403</t>
  </si>
  <si>
    <t>532930231100001408799</t>
  </si>
  <si>
    <t>532930210000000012423</t>
  </si>
  <si>
    <t>532930210000000012425</t>
  </si>
  <si>
    <t>532930210000000012426</t>
  </si>
  <si>
    <t>532930210000000012427</t>
  </si>
  <si>
    <t>532930210000000012428</t>
  </si>
  <si>
    <t>532930231100001408882</t>
  </si>
  <si>
    <t>532930210000000012429</t>
  </si>
  <si>
    <t>532930210000000012431</t>
  </si>
  <si>
    <t>532930210000000012432</t>
  </si>
  <si>
    <t>532930210000000012433</t>
  </si>
  <si>
    <t>532930210000000012434</t>
  </si>
  <si>
    <t>532930231100001409016</t>
  </si>
  <si>
    <t>532930210000000012437</t>
  </si>
  <si>
    <t>其他环境保护管理事务支出</t>
  </si>
  <si>
    <t>532930210000000012439</t>
  </si>
  <si>
    <t>532930210000000012440</t>
  </si>
  <si>
    <t>532930210000000012441</t>
  </si>
  <si>
    <t>532930210000000014640</t>
  </si>
  <si>
    <t>532930231100001293236</t>
  </si>
  <si>
    <t>其他人员支出</t>
  </si>
  <si>
    <t>30199</t>
  </si>
  <si>
    <t>532930231100001409081</t>
  </si>
  <si>
    <t>532930210000000012456</t>
  </si>
  <si>
    <t>群众文化</t>
  </si>
  <si>
    <t>532930210000000012458</t>
  </si>
  <si>
    <t>532930210000000012459</t>
  </si>
  <si>
    <t>532930210000000012461</t>
  </si>
  <si>
    <t>532930210000000012473</t>
  </si>
  <si>
    <t>其他文化和旅游支出</t>
  </si>
  <si>
    <t>532930210000000014694</t>
  </si>
  <si>
    <t>532930231100001409202</t>
  </si>
  <si>
    <t>532930210000000012476</t>
  </si>
  <si>
    <t>532930210000000012478</t>
  </si>
  <si>
    <t>532930210000000012482</t>
  </si>
  <si>
    <t>532930210000000012483</t>
  </si>
  <si>
    <t>532930210000000014695</t>
  </si>
  <si>
    <t>532930231100001409599</t>
  </si>
  <si>
    <t>532930210000000012485</t>
  </si>
  <si>
    <t>事业机构</t>
  </si>
  <si>
    <t>532930210000000012487</t>
  </si>
  <si>
    <t>532930210000000012491</t>
  </si>
  <si>
    <t>532930210000000012492</t>
  </si>
  <si>
    <t>532930210000000014696</t>
  </si>
  <si>
    <t>532930231100001409726</t>
  </si>
  <si>
    <t>532930210000000012503</t>
  </si>
  <si>
    <t>其他水利支出</t>
  </si>
  <si>
    <t>532930210000000012511</t>
  </si>
  <si>
    <t>532930210000000012514</t>
  </si>
  <si>
    <t>532930210000000012516</t>
  </si>
  <si>
    <t>532930210000000014697</t>
  </si>
  <si>
    <t>532930231100001409919</t>
  </si>
  <si>
    <t>532930210000000012521</t>
  </si>
  <si>
    <t>532930210000000012523</t>
  </si>
  <si>
    <t>532930210000000012527</t>
  </si>
  <si>
    <t>532930210000000012528</t>
  </si>
  <si>
    <t>532930210000000014698</t>
  </si>
  <si>
    <t>532930231100001410038</t>
  </si>
  <si>
    <t>532930210000000012530</t>
  </si>
  <si>
    <t>农村特困人员救助供养支出</t>
  </si>
  <si>
    <t>532930231100001410183</t>
  </si>
  <si>
    <t>村民小组党组织负责人补助和村民小组长补贴</t>
  </si>
  <si>
    <t>对村民委员会和村党支部的补助</t>
  </si>
  <si>
    <t>532930231100001410186</t>
  </si>
  <si>
    <t>村委会干部岗位补贴</t>
  </si>
  <si>
    <t>532930231100001410199</t>
  </si>
  <si>
    <t>村组干部报酬</t>
  </si>
  <si>
    <t>532930231100001410208</t>
  </si>
  <si>
    <t>其他村（社区）、小组干部待遇补助</t>
  </si>
  <si>
    <t>基层政权建设和社区治理</t>
  </si>
  <si>
    <t>532930231100001410210</t>
  </si>
  <si>
    <t>保运转支出</t>
  </si>
  <si>
    <t>30206</t>
  </si>
  <si>
    <t>30207</t>
  </si>
  <si>
    <t>532930210000000012553</t>
  </si>
  <si>
    <t>其他人力资源和社会保障管理事务支出</t>
  </si>
  <si>
    <t>532930210000000012555</t>
  </si>
  <si>
    <t>532930210000000012559</t>
  </si>
  <si>
    <t>532930210000000012560</t>
  </si>
  <si>
    <t>532930210000000014701</t>
  </si>
  <si>
    <t>532930231100001410341</t>
  </si>
  <si>
    <t>532930210000000012561</t>
  </si>
  <si>
    <t>532930210000000012564</t>
  </si>
  <si>
    <t>532930210000000012567</t>
  </si>
  <si>
    <t>532930210000000012568</t>
  </si>
  <si>
    <t>532930210000000012569</t>
  </si>
  <si>
    <t>532930231100001410479</t>
  </si>
  <si>
    <t>532930210000000012580</t>
  </si>
  <si>
    <t>532930210000000012582</t>
  </si>
  <si>
    <t>532930210000000012586</t>
  </si>
  <si>
    <t>532930210000000012587</t>
  </si>
  <si>
    <t>532930210000000014702</t>
  </si>
  <si>
    <t>532930231100001410708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</si>
  <si>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</si>
  <si>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</si>
  <si>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</si>
  <si>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</si>
  <si>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</si>
  <si>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</si>
  <si>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</si>
  <si>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</si>
  <si>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</si>
  <si>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</si>
  <si>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532930231100001283147</t>
  </si>
  <si>
    <t>2023年凤羽镇人大代表活动经费</t>
  </si>
  <si>
    <t>代表工作</t>
  </si>
  <si>
    <t>532930231100001295818</t>
  </si>
  <si>
    <t>乡镇人大主席团工作经费</t>
  </si>
  <si>
    <t>532930231100001283249</t>
  </si>
  <si>
    <t>洱源县9.13大型山洪泥石流灾害搬迁户贷款贴息资金</t>
  </si>
  <si>
    <t>自然灾害灾后重建补助</t>
  </si>
  <si>
    <t>532930231100001295858</t>
  </si>
  <si>
    <t>乡镇武装工作经费</t>
  </si>
  <si>
    <t>民兵</t>
  </si>
  <si>
    <t>313 事业发展类</t>
  </si>
  <si>
    <t>532930231100001591261</t>
  </si>
  <si>
    <t>凤羽镇会议费补助资金</t>
  </si>
  <si>
    <t>532930231100001295888</t>
  </si>
  <si>
    <t>基层党组织建设（含意识形态）工作经费</t>
  </si>
  <si>
    <t>532930231100001295901</t>
  </si>
  <si>
    <t>镇乡党建（含意识形态）工作经费</t>
  </si>
  <si>
    <t>干部教育</t>
  </si>
  <si>
    <t xml:space="preserve">    部门整体支出绩效目标表</t>
  </si>
  <si>
    <t>内容</t>
  </si>
  <si>
    <t>说明</t>
  </si>
  <si>
    <t>部门总体目标</t>
  </si>
  <si>
    <t>部门职责</t>
  </si>
  <si>
    <t>1.制定和组织实施经济、科技和社会发展计划，制定资源开发技术改造和产业结构调整方案，组织指导好农业生产，搞好商品流通，协调好本镇与外地区的经济交流与合作，抓好招商引资，人才引进项目开发，不断培育市场体系，组织经济运行，促进经济发展。
2.制定并组织实施村镇建设规划，部署重点工程建设，地方道路建设及公共设施，水利设施的管理，负责土地、林木、水等自然资源和生态环境的保护，做好护林防火工作。
3.负责本行政区域内的民政、计划生育、文化教育、卫生、体育等社会公益事业的综合性工作，维护一切经济单位和个人的正当经济权益，取缔非法经济活动，调解和处理民事纠纷，打击刑事犯罪维护社会稳定。
4.按计划组织本级财政收入和地方税的征收，完成国家财政计划，不断培植税源，管好财政资金，增强财政实力。
5.抓好精神文明建设，丰富群众文化生活，提倡移风易俗，反对封建迷信，破除陈规陋习，树立社会主义新风尚。</t>
  </si>
  <si>
    <t>根据三定方案归纳</t>
  </si>
  <si>
    <t>总体绩效目标
（2023-2025年期间）</t>
  </si>
  <si>
    <t>1.保障全镇经济稳定健康发展；
2.完善基础设施与公用设施建设，建立健全管理制度；
3.改善民生，提升服务民生质量；
4.强化社会管理；
5.加强文化建设和生态环境建设；                                                                                                                                                                      6.实施乡村振兴战略，全面巩固脱贫成效。</t>
  </si>
  <si>
    <t>根据部门职责，中长期规划，州委，州政府要求归纳</t>
  </si>
  <si>
    <t>部门年度目标</t>
  </si>
  <si>
    <t>预算年度（2023年）
绩效目标</t>
  </si>
  <si>
    <t>目标1：保障全镇干部职工及村组干部工资的正常发放；
目标2：保障政府及村组各部门的正常运转；
目标3：围绕乡村振兴、洱海保护等任务，突出重点，统筹兼顾；
目标4：立足服务民生，提高服务质量；
目标5：加大管理力度，强化依法行政能力；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</si>
  <si>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</si>
  <si>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</si>
  <si>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</si>
  <si>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</si>
  <si>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</si>
  <si>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</si>
  <si>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</si>
  <si>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</si>
  <si>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</si>
  <si>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凤羽镇基本支出</t>
  </si>
  <si>
    <t>凤羽镇基本支出：包括人员工资、社保经费、办公经费、生活补助等</t>
  </si>
  <si>
    <t>凤羽镇项目支出</t>
  </si>
  <si>
    <t>凤羽镇项目支出包括：人大代表活动经费、人大主席团活动经费、会议经费、武装工作经费、9.13铁甲泥石流搬迁户贴息补助、乡镇党建经费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</si>
  <si>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</si>
  <si>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</si>
  <si>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</si>
  <si>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</si>
  <si>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</si>
  <si>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</si>
  <si>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</si>
  <si>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</si>
  <si>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</si>
  <si>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</si>
  <si>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</si>
  <si>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</si>
  <si>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</si>
  <si>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成本指标</t>
  </si>
  <si>
    <t>凤羽镇人大代表68人，代表活动经费800元/人</t>
  </si>
  <si>
    <t>&lt;=</t>
  </si>
  <si>
    <t>54400</t>
  </si>
  <si>
    <t>元</t>
  </si>
  <si>
    <t>定量指标</t>
  </si>
  <si>
    <t>每年安排活动经费800元/人得5分，超支不得分</t>
  </si>
  <si>
    <t>严格按照年初预算控制成本支出</t>
  </si>
  <si>
    <t>部门预算</t>
  </si>
  <si>
    <t>质量指标</t>
  </si>
  <si>
    <t>基本满足镇村人员的正常办公、生活需求</t>
  </si>
  <si>
    <t>=</t>
  </si>
  <si>
    <t>100%保障政府职工69人，村组人员457人工资及正常办公支出</t>
  </si>
  <si>
    <t>%</t>
  </si>
  <si>
    <t>100%保障得10分，否则不得分</t>
  </si>
  <si>
    <t>效益指标</t>
  </si>
  <si>
    <t>社会效益指标</t>
  </si>
  <si>
    <t>充分发挥镇人大代表监督作用</t>
  </si>
  <si>
    <t>&gt;=</t>
  </si>
  <si>
    <t>95</t>
  </si>
  <si>
    <t>通过人大代表对相关社会事业的调研监督，充分发挥人民群众监督作用，得5分，否则不得分</t>
  </si>
  <si>
    <t>通过人大代表对相关社会事业的调研监督，充分发挥人民群众监督作用</t>
  </si>
  <si>
    <t>满意度指标</t>
  </si>
  <si>
    <t>服务对象满意度指标</t>
  </si>
  <si>
    <t>社会公众或服务对象满意度</t>
  </si>
  <si>
    <t>人民群众对镇人大代表的满意率达95%以上，得10分，94%至60%得5分，否则不得分</t>
  </si>
  <si>
    <t>调查问卷</t>
  </si>
  <si>
    <t>通过镇村干部共同努力，实现全镇经济社会健康发展，环境保护不断加强</t>
  </si>
  <si>
    <t>各项指标较上年有明显改善</t>
  </si>
  <si>
    <t>较上年有明显提升,得10分，否则不得分。</t>
  </si>
  <si>
    <t>各项社会指示明显改善</t>
  </si>
  <si>
    <t>参加活动的镇人大代表人数</t>
  </si>
  <si>
    <t>每次参加人数为总人数的90%</t>
  </si>
  <si>
    <t>每次参加活动人数为总人数的90%以上，得10分，否则不得分</t>
  </si>
  <si>
    <t>每次参加活动人数为总人数的90%以上</t>
  </si>
  <si>
    <t>时效指标</t>
  </si>
  <si>
    <t>在年度内完成各项资金支出进度要求，保障镇村两级工作顺利开展，工资薪金正常发放</t>
  </si>
  <si>
    <t>100</t>
  </si>
  <si>
    <t>数量指标</t>
  </si>
  <si>
    <t>镇人大代表活动次数</t>
  </si>
  <si>
    <t>4次</t>
  </si>
  <si>
    <t>次</t>
  </si>
  <si>
    <t>年内组织镇人大代表外出考察4次以上，得10分，否则不得分</t>
  </si>
  <si>
    <t>年内组织镇人大代表外出考察、学习4次</t>
  </si>
  <si>
    <t>保障政府在职员工资及村组人员正常办公，生活秩序</t>
  </si>
  <si>
    <t>在职人员基本工资、三公经费及村级经费</t>
  </si>
  <si>
    <t>年初预算</t>
  </si>
  <si>
    <t>严格按照年初预算严控基本支出和三公经费实现零增长，得10分，否则不得分</t>
  </si>
  <si>
    <t>严格按照年初预算严控基本支出和三公经费实现零增长</t>
  </si>
  <si>
    <t>镇人大代表履职年度内完成目标任务</t>
  </si>
  <si>
    <t>人大代表履职到位得10分，否则不得分</t>
  </si>
  <si>
    <t>人大代表履职到位</t>
  </si>
  <si>
    <t>项目支出绩效目标表（本级下达）</t>
  </si>
  <si>
    <t>单位名称、项目名称</t>
  </si>
  <si>
    <t>项目年度绩效目标</t>
  </si>
  <si>
    <t>二级指标</t>
  </si>
  <si>
    <t xml:space="preserve">  凤羽镇人大办</t>
  </si>
  <si>
    <t xml:space="preserve">    乡镇人大主席团工作经费</t>
  </si>
  <si>
    <t>满意度</t>
  </si>
  <si>
    <t>经济效益指标</t>
  </si>
  <si>
    <t>补助金额</t>
  </si>
  <si>
    <t>30000</t>
  </si>
  <si>
    <t xml:space="preserve">    2023年凤羽镇人大代表活动经费</t>
  </si>
  <si>
    <t>补助资金</t>
  </si>
  <si>
    <t xml:space="preserve">  凤羽镇人民政府</t>
  </si>
  <si>
    <t xml:space="preserve">    洱源县9.13大型山洪泥石流灾害搬迁户贷款贴息资金</t>
  </si>
  <si>
    <t>80703.61</t>
  </si>
  <si>
    <t xml:space="preserve">    乡镇武装工作经费</t>
  </si>
  <si>
    <t>10000</t>
  </si>
  <si>
    <t xml:space="preserve">    凤羽镇会议费补助资金</t>
  </si>
  <si>
    <t xml:space="preserve">  凤羽镇党委办</t>
  </si>
  <si>
    <t xml:space="preserve">    镇乡党建（含意识形态）工作经费</t>
  </si>
  <si>
    <t>75000</t>
  </si>
  <si>
    <t xml:space="preserve">    基层党组织建设（含意识形态）工作经费</t>
  </si>
  <si>
    <t>90000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</si>
  <si>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</si>
  <si>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</si>
  <si>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</si>
  <si>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</si>
  <si>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</si>
  <si>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说明：本部门无此公开事项，故空表公开。（若无数据，请在报表内填写“无”；若有数据，删除此备注）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</si>
  <si>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</si>
  <si>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</si>
  <si>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</si>
  <si>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</si>
  <si>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</si>
  <si>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</si>
  <si>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</si>
  <si>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</si>
  <si>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</si>
  <si>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</si>
  <si>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</si>
  <si>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采购办公用品</t>
  </si>
  <si>
    <t>A02021203 装订机</t>
  </si>
  <si>
    <t>台</t>
  </si>
  <si>
    <t>A02020400 多功能一体机</t>
  </si>
  <si>
    <t>A05040101 复印纸</t>
  </si>
  <si>
    <t>件</t>
  </si>
  <si>
    <t>50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</si>
  <si>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</si>
  <si>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</si>
  <si>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</si>
  <si>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</si>
  <si>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</si>
  <si>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</si>
  <si>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</si>
  <si>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</si>
  <si>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</si>
  <si>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</si>
  <si>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</si>
  <si>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</si>
  <si>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</si>
  <si>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</si>
  <si>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</si>
  <si>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</si>
  <si>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</si>
  <si>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</si>
  <si>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</si>
  <si>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</si>
  <si>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</si>
  <si>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</si>
  <si>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</si>
  <si>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说明：本部门无此公开事项，故空表公开。（若有数据，删除此备注）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</si>
  <si>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</si>
  <si>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</si>
  <si>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</si>
  <si>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</si>
  <si>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</si>
  <si>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说明：本单位无此公开事项，故空表公开。（若有数据，删除此备注）</t>
  </si>
  <si>
    <t>注意：此表只是部门填写，下属单位没有部门项目中期规划预算。（提示信息，公开时请删除此项提醒）</t>
  </si>
  <si>
    <t xml:space="preserve">    2023年预算重点领域财政项目文本公开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</si>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</sst>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  <numFmt numFmtId="182" formatCode="0.00_);[Red]\(0.00\)"/>
    <numFmt numFmtId="183" formatCode="#,##0.00_);[Red]\-#,##0.00\ "/>
    <numFmt numFmtId="184" formatCode="0.00_ "/>
  </numFmts>
  <fonts count="97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20"/>
      <name val="方正小标宋_GBK"/>
      <family val="4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9"/>
      <color rgb="FF000000"/>
      <name val="Times New Roman"/>
      <family val="1"/>
    </font>
    <font>
      <b/>
      <sz val="9"/>
      <color rgb="FF000000"/>
      <name val="宋体"/>
      <family val="0"/>
    </font>
    <font>
      <b/>
      <sz val="9"/>
      <color rgb="FF000000"/>
      <name val="Times New Roman"/>
      <family val="1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12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>
        <color indexed="23"/>
      </right>
      <top>
        <color indexed="23"/>
      </top>
      <bottom style="thin">
        <color rgb="FF000000"/>
      </bottom>
    </border>
    <border>
      <left>
        <color indexed="23"/>
      </left>
      <right style="thin">
        <color rgb="FF000000"/>
      </right>
      <top>
        <color indexed="23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>
        <color indexed="23"/>
      </right>
      <top style="thin">
        <color rgb="FF000000"/>
      </top>
      <bottom>
        <color indexed="23"/>
      </bottom>
    </border>
    <border>
      <left>
        <color indexed="23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>
        <color indexed="8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179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5" fillId="0" borderId="0">
      <alignment/>
      <protection/>
    </xf>
    <xf numFmtId="0" fontId="0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68" fillId="11" borderId="1" applyNumberFormat="0" applyAlignment="0" applyProtection="0"/>
    <xf numFmtId="0" fontId="69" fillId="12" borderId="7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4" fillId="0" borderId="0">
      <alignment vertical="center"/>
      <protection/>
    </xf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12" fillId="0" borderId="0">
      <alignment vertical="top"/>
      <protection locked="0"/>
    </xf>
    <xf numFmtId="0" fontId="55" fillId="26" borderId="0" applyNumberFormat="0" applyBorder="0" applyAlignment="0" applyProtection="0"/>
    <xf numFmtId="0" fontId="4" fillId="0" borderId="0">
      <alignment vertical="center"/>
      <protection/>
    </xf>
    <xf numFmtId="0" fontId="58" fillId="27" borderId="0" applyNumberFormat="0" applyBorder="0" applyAlignment="0" applyProtection="0"/>
    <xf numFmtId="0" fontId="4" fillId="0" borderId="0">
      <alignment/>
      <protection/>
    </xf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5" fillId="31" borderId="0" applyNumberFormat="0" applyBorder="0" applyAlignment="0" applyProtection="0"/>
    <xf numFmtId="0" fontId="58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4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left" vertical="center"/>
      <protection locked="0"/>
    </xf>
    <xf numFmtId="0" fontId="77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 locked="0"/>
    </xf>
    <xf numFmtId="0" fontId="77" fillId="0" borderId="12" xfId="69" applyFont="1" applyFill="1" applyBorder="1" applyAlignment="1" applyProtection="1">
      <alignment horizontal="center" vertical="center" wrapText="1"/>
      <protection locked="0"/>
    </xf>
    <xf numFmtId="0" fontId="77" fillId="0" borderId="12" xfId="69" applyFont="1" applyFill="1" applyBorder="1" applyAlignment="1" applyProtection="1">
      <alignment horizontal="center" vertical="center" wrapText="1"/>
      <protection/>
    </xf>
    <xf numFmtId="0" fontId="77" fillId="0" borderId="13" xfId="69" applyFont="1" applyFill="1" applyBorder="1" applyAlignment="1" applyProtection="1">
      <alignment horizontal="center" vertical="center"/>
      <protection/>
    </xf>
    <xf numFmtId="0" fontId="77" fillId="0" borderId="14" xfId="69" applyFont="1" applyFill="1" applyBorder="1" applyAlignment="1" applyProtection="1">
      <alignment horizontal="center" vertical="center"/>
      <protection/>
    </xf>
    <xf numFmtId="0" fontId="77" fillId="0" borderId="15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 wrapText="1"/>
      <protection locked="0"/>
    </xf>
    <xf numFmtId="0" fontId="77" fillId="0" borderId="16" xfId="69" applyFont="1" applyFill="1" applyBorder="1" applyAlignment="1" applyProtection="1">
      <alignment horizontal="center" vertical="center" wrapText="1"/>
      <protection/>
    </xf>
    <xf numFmtId="0" fontId="77" fillId="0" borderId="12" xfId="69" applyFont="1" applyFill="1" applyBorder="1" applyAlignment="1" applyProtection="1">
      <alignment horizontal="center" vertical="center"/>
      <protection/>
    </xf>
    <xf numFmtId="0" fontId="77" fillId="0" borderId="17" xfId="69" applyFont="1" applyFill="1" applyBorder="1" applyAlignment="1" applyProtection="1">
      <alignment horizontal="center" vertical="center" wrapText="1"/>
      <protection locked="0"/>
    </xf>
    <xf numFmtId="0" fontId="77" fillId="0" borderId="17" xfId="69" applyFont="1" applyFill="1" applyBorder="1" applyAlignment="1" applyProtection="1">
      <alignment horizontal="center" vertical="center" wrapText="1"/>
      <protection/>
    </xf>
    <xf numFmtId="0" fontId="77" fillId="0" borderId="17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76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33" borderId="0" xfId="69" applyFont="1" applyFill="1" applyAlignment="1" applyProtection="1">
      <alignment horizontal="left"/>
      <protection/>
    </xf>
    <xf numFmtId="0" fontId="8" fillId="34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7" fillId="0" borderId="16" xfId="69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8" fillId="0" borderId="0" xfId="69" applyFont="1" applyFill="1" applyBorder="1" applyAlignment="1" applyProtection="1">
      <alignment horizontal="center" vertical="center"/>
      <protection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5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7" fillId="0" borderId="18" xfId="69" applyFont="1" applyFill="1" applyBorder="1" applyAlignment="1" applyProtection="1">
      <alignment horizontal="center" vertical="center" wrapText="1"/>
      <protection/>
    </xf>
    <xf numFmtId="0" fontId="77" fillId="0" borderId="18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horizontal="center" vertical="center" wrapText="1"/>
      <protection/>
    </xf>
    <xf numFmtId="0" fontId="76" fillId="0" borderId="18" xfId="69" applyFont="1" applyFill="1" applyBorder="1" applyAlignment="1" applyProtection="1">
      <alignment vertical="center" wrapText="1"/>
      <protection/>
    </xf>
    <xf numFmtId="0" fontId="76" fillId="0" borderId="18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6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5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wrapText="1"/>
      <protection/>
    </xf>
    <xf numFmtId="0" fontId="78" fillId="0" borderId="0" xfId="69" applyFont="1" applyFill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left" vertical="center"/>
      <protection/>
    </xf>
    <xf numFmtId="0" fontId="77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wrapText="1"/>
      <protection/>
    </xf>
    <xf numFmtId="0" fontId="77" fillId="0" borderId="10" xfId="69" applyFont="1" applyFill="1" applyBorder="1" applyAlignment="1" applyProtection="1">
      <alignment horizontal="center" vertical="center" wrapText="1"/>
      <protection/>
    </xf>
    <xf numFmtId="0" fontId="77" fillId="0" borderId="10" xfId="69" applyFont="1" applyFill="1" applyBorder="1" applyAlignment="1" applyProtection="1">
      <alignment horizontal="center" vertical="center"/>
      <protection/>
    </xf>
    <xf numFmtId="0" fontId="76" fillId="0" borderId="10" xfId="69" applyFont="1" applyFill="1" applyBorder="1" applyAlignment="1" applyProtection="1">
      <alignment horizontal="right" vertical="center"/>
      <protection locked="0"/>
    </xf>
    <xf numFmtId="0" fontId="76" fillId="0" borderId="10" xfId="69" applyFont="1" applyFill="1" applyBorder="1" applyAlignment="1" applyProtection="1">
      <alignment horizontal="left" vertical="center"/>
      <protection locked="0"/>
    </xf>
    <xf numFmtId="0" fontId="76" fillId="0" borderId="10" xfId="69" applyFont="1" applyFill="1" applyBorder="1" applyAlignment="1" applyProtection="1">
      <alignment horizontal="center" vertical="center"/>
      <protection locked="0"/>
    </xf>
    <xf numFmtId="0" fontId="76" fillId="0" borderId="10" xfId="69" applyFont="1" applyFill="1" applyBorder="1" applyAlignment="1" applyProtection="1">
      <alignment horizontal="right" vertical="center"/>
      <protection/>
    </xf>
    <xf numFmtId="0" fontId="76" fillId="0" borderId="10" xfId="69" applyFont="1" applyFill="1" applyBorder="1" applyAlignment="1" applyProtection="1">
      <alignment horizontal="left" vertical="center" wrapText="1"/>
      <protection/>
    </xf>
    <xf numFmtId="0" fontId="76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5" fillId="0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6" fillId="0" borderId="0" xfId="69" applyFont="1" applyFill="1" applyBorder="1" applyAlignment="1" applyProtection="1">
      <alignment horizontal="right" vertical="center" wrapText="1"/>
      <protection locked="0"/>
    </xf>
    <xf numFmtId="0" fontId="76" fillId="0" borderId="0" xfId="69" applyFont="1" applyFill="1" applyBorder="1" applyAlignment="1" applyProtection="1">
      <alignment horizontal="right" wrapText="1"/>
      <protection locked="0"/>
    </xf>
    <xf numFmtId="0" fontId="7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6" fillId="0" borderId="0" xfId="69" applyFont="1" applyFill="1" applyBorder="1" applyAlignment="1" applyProtection="1">
      <alignment horizontal="right" vertical="center" wrapText="1"/>
      <protection/>
    </xf>
    <xf numFmtId="0" fontId="76" fillId="0" borderId="0" xfId="69" applyFont="1" applyFill="1" applyBorder="1" applyAlignment="1" applyProtection="1">
      <alignment horizontal="right" wrapText="1"/>
      <protection/>
    </xf>
    <xf numFmtId="0" fontId="78" fillId="0" borderId="0" xfId="69" applyFont="1" applyFill="1" applyBorder="1" applyAlignment="1" applyProtection="1">
      <alignment horizontal="center" vertical="center" wrapText="1"/>
      <protection/>
    </xf>
    <xf numFmtId="0" fontId="77" fillId="0" borderId="24" xfId="69" applyFont="1" applyFill="1" applyBorder="1" applyAlignment="1" applyProtection="1">
      <alignment horizontal="center" vertical="center" wrapText="1"/>
      <protection/>
    </xf>
    <xf numFmtId="0" fontId="77" fillId="0" borderId="14" xfId="69" applyFont="1" applyFill="1" applyBorder="1" applyAlignment="1" applyProtection="1">
      <alignment horizontal="center" vertical="center" wrapText="1"/>
      <protection/>
    </xf>
    <xf numFmtId="0" fontId="77" fillId="0" borderId="25" xfId="69" applyFont="1" applyFill="1" applyBorder="1" applyAlignment="1" applyProtection="1">
      <alignment horizontal="center" vertical="center" wrapText="1"/>
      <protection/>
    </xf>
    <xf numFmtId="0" fontId="77" fillId="0" borderId="26" xfId="69" applyFont="1" applyFill="1" applyBorder="1" applyAlignment="1" applyProtection="1">
      <alignment horizontal="center" vertical="center" wrapText="1"/>
      <protection/>
    </xf>
    <xf numFmtId="0" fontId="77" fillId="0" borderId="27" xfId="69" applyFont="1" applyFill="1" applyBorder="1" applyAlignment="1" applyProtection="1">
      <alignment horizontal="center" vertical="center" wrapText="1"/>
      <protection/>
    </xf>
    <xf numFmtId="0" fontId="77" fillId="0" borderId="0" xfId="69" applyFont="1" applyFill="1" applyBorder="1" applyAlignment="1" applyProtection="1">
      <alignment horizontal="center" vertical="center" wrapText="1"/>
      <protection/>
    </xf>
    <xf numFmtId="0" fontId="77" fillId="0" borderId="28" xfId="69" applyFont="1" applyFill="1" applyBorder="1" applyAlignment="1" applyProtection="1">
      <alignment horizontal="center" vertical="center" wrapText="1"/>
      <protection/>
    </xf>
    <xf numFmtId="0" fontId="77" fillId="0" borderId="29" xfId="69" applyFont="1" applyFill="1" applyBorder="1" applyAlignment="1" applyProtection="1">
      <alignment horizontal="center" vertical="center" wrapText="1"/>
      <protection/>
    </xf>
    <xf numFmtId="0" fontId="77" fillId="0" borderId="28" xfId="69" applyFont="1" applyFill="1" applyBorder="1" applyAlignment="1" applyProtection="1">
      <alignment horizontal="center" vertical="center"/>
      <protection/>
    </xf>
    <xf numFmtId="0" fontId="76" fillId="0" borderId="30" xfId="69" applyFont="1" applyFill="1" applyBorder="1" applyAlignment="1" applyProtection="1">
      <alignment vertical="center" wrapText="1"/>
      <protection/>
    </xf>
    <xf numFmtId="0" fontId="76" fillId="0" borderId="31" xfId="69" applyFont="1" applyFill="1" applyBorder="1" applyAlignment="1" applyProtection="1">
      <alignment vertical="center" wrapText="1"/>
      <protection/>
    </xf>
    <xf numFmtId="4" fontId="79" fillId="0" borderId="31" xfId="69" applyNumberFormat="1" applyFont="1" applyFill="1" applyBorder="1" applyAlignment="1" applyProtection="1">
      <alignment horizontal="right" vertical="center"/>
      <protection locked="0"/>
    </xf>
    <xf numFmtId="4" fontId="79" fillId="0" borderId="31" xfId="69" applyNumberFormat="1" applyFont="1" applyFill="1" applyBorder="1" applyAlignment="1" applyProtection="1">
      <alignment horizontal="right" vertical="center"/>
      <protection/>
    </xf>
    <xf numFmtId="0" fontId="80" fillId="0" borderId="32" xfId="69" applyFont="1" applyFill="1" applyBorder="1" applyAlignment="1" applyProtection="1">
      <alignment horizontal="center" vertical="center"/>
      <protection/>
    </xf>
    <xf numFmtId="0" fontId="80" fillId="0" borderId="33" xfId="69" applyFont="1" applyFill="1" applyBorder="1" applyAlignment="1" applyProtection="1">
      <alignment horizontal="left" vertical="center"/>
      <protection/>
    </xf>
    <xf numFmtId="0" fontId="80" fillId="0" borderId="34" xfId="69" applyFont="1" applyFill="1" applyBorder="1" applyAlignment="1" applyProtection="1">
      <alignment horizontal="right" vertical="center"/>
      <protection/>
    </xf>
    <xf numFmtId="4" fontId="81" fillId="0" borderId="31" xfId="69" applyNumberFormat="1" applyFont="1" applyFill="1" applyBorder="1" applyAlignment="1" applyProtection="1">
      <alignment horizontal="right" vertical="center"/>
      <protection locked="0"/>
    </xf>
    <xf numFmtId="0" fontId="76" fillId="0" borderId="0" xfId="69" applyFont="1" applyFill="1" applyBorder="1" applyAlignment="1" applyProtection="1">
      <alignment horizontal="right"/>
      <protection locked="0"/>
    </xf>
    <xf numFmtId="0" fontId="77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7" fillId="0" borderId="35" xfId="69" applyFont="1" applyFill="1" applyBorder="1" applyAlignment="1" applyProtection="1">
      <alignment horizontal="center" vertical="center" wrapText="1"/>
      <protection/>
    </xf>
    <xf numFmtId="0" fontId="1" fillId="0" borderId="35" xfId="69" applyFont="1" applyFill="1" applyBorder="1" applyAlignment="1" applyProtection="1">
      <alignment horizontal="center" vertical="center" wrapText="1"/>
      <protection locked="0"/>
    </xf>
    <xf numFmtId="0" fontId="77" fillId="0" borderId="28" xfId="69" applyFont="1" applyFill="1" applyBorder="1" applyAlignment="1" applyProtection="1">
      <alignment horizontal="center" vertical="center" wrapText="1"/>
      <protection locked="0"/>
    </xf>
    <xf numFmtId="0" fontId="76" fillId="0" borderId="28" xfId="69" applyFont="1" applyFill="1" applyBorder="1" applyAlignment="1" applyProtection="1">
      <alignment horizontal="right" vertical="center"/>
      <protection locked="0"/>
    </xf>
    <xf numFmtId="0" fontId="76" fillId="0" borderId="28" xfId="69" applyFont="1" applyFill="1" applyBorder="1" applyAlignment="1" applyProtection="1">
      <alignment horizontal="right" vertical="center"/>
      <protection/>
    </xf>
    <xf numFmtId="0" fontId="76" fillId="0" borderId="0" xfId="69" applyFont="1" applyFill="1" applyBorder="1" applyAlignment="1" applyProtection="1">
      <alignment horizontal="right" vertical="center"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77" fillId="0" borderId="36" xfId="69" applyFont="1" applyFill="1" applyBorder="1" applyAlignment="1" applyProtection="1">
      <alignment horizontal="center" vertical="center" wrapText="1"/>
      <protection locked="0"/>
    </xf>
    <xf numFmtId="0" fontId="77" fillId="0" borderId="15" xfId="69" applyFont="1" applyFill="1" applyBorder="1" applyAlignment="1" applyProtection="1">
      <alignment horizontal="center" vertical="center" wrapText="1"/>
      <protection/>
    </xf>
    <xf numFmtId="0" fontId="1" fillId="0" borderId="35" xfId="69" applyFont="1" applyFill="1" applyBorder="1" applyAlignment="1" applyProtection="1">
      <alignment horizontal="center" vertical="center" wrapText="1"/>
      <protection locked="0"/>
    </xf>
    <xf numFmtId="0" fontId="77" fillId="0" borderId="37" xfId="69" applyFont="1" applyFill="1" applyBorder="1" applyAlignment="1" applyProtection="1">
      <alignment horizontal="center" vertical="center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82" fillId="0" borderId="0" xfId="69" applyNumberFormat="1" applyFont="1" applyFill="1" applyBorder="1" applyAlignment="1" applyProtection="1">
      <alignment/>
      <protection/>
    </xf>
    <xf numFmtId="0" fontId="82" fillId="0" borderId="0" xfId="69" applyFont="1" applyFill="1" applyBorder="1" applyAlignment="1" applyProtection="1">
      <alignment horizontal="right"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83" fillId="0" borderId="0" xfId="69" applyFont="1" applyFill="1" applyBorder="1" applyAlignment="1" applyProtection="1">
      <alignment horizontal="center" vertical="center" wrapText="1"/>
      <protection/>
    </xf>
    <xf numFmtId="0" fontId="83" fillId="0" borderId="0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left" vertical="center"/>
      <protection locked="0"/>
    </xf>
    <xf numFmtId="49" fontId="77" fillId="0" borderId="12" xfId="69" applyNumberFormat="1" applyFont="1" applyFill="1" applyBorder="1" applyAlignment="1" applyProtection="1">
      <alignment horizontal="center" vertical="center" wrapText="1"/>
      <protection/>
    </xf>
    <xf numFmtId="49" fontId="77" fillId="0" borderId="26" xfId="69" applyNumberFormat="1" applyFont="1" applyFill="1" applyBorder="1" applyAlignment="1" applyProtection="1">
      <alignment horizontal="center" vertical="center" wrapText="1"/>
      <protection/>
    </xf>
    <xf numFmtId="0" fontId="77" fillId="0" borderId="26" xfId="69" applyFont="1" applyFill="1" applyBorder="1" applyAlignment="1" applyProtection="1">
      <alignment horizontal="center" vertical="center"/>
      <protection/>
    </xf>
    <xf numFmtId="49" fontId="77" fillId="0" borderId="18" xfId="69" applyNumberFormat="1" applyFont="1" applyFill="1" applyBorder="1" applyAlignment="1" applyProtection="1">
      <alignment horizontal="center" vertical="center"/>
      <protection/>
    </xf>
    <xf numFmtId="0" fontId="77" fillId="0" borderId="18" xfId="69" applyFont="1" applyFill="1" applyBorder="1" applyAlignment="1" applyProtection="1">
      <alignment horizontal="center" vertical="center"/>
      <protection/>
    </xf>
    <xf numFmtId="0" fontId="76" fillId="0" borderId="10" xfId="69" applyFont="1" applyFill="1" applyBorder="1" applyAlignment="1" applyProtection="1">
      <alignment horizontal="left" vertical="center" wrapText="1" indent="2"/>
      <protection locked="0"/>
    </xf>
    <xf numFmtId="49" fontId="74" fillId="0" borderId="10" xfId="69" applyNumberFormat="1" applyFont="1" applyFill="1" applyBorder="1" applyAlignment="1" applyProtection="1">
      <alignment horizontal="center" vertical="center"/>
      <protection locked="0"/>
    </xf>
    <xf numFmtId="0" fontId="74" fillId="0" borderId="10" xfId="69" applyFont="1" applyFill="1" applyBorder="1" applyAlignment="1" applyProtection="1">
      <alignment horizontal="center" vertical="center"/>
      <protection locked="0"/>
    </xf>
    <xf numFmtId="180" fontId="74" fillId="0" borderId="10" xfId="69" applyNumberFormat="1" applyFont="1" applyFill="1" applyBorder="1" applyAlignment="1" applyProtection="1">
      <alignment horizontal="center" vertical="center"/>
      <protection locked="0"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181" fontId="76" fillId="0" borderId="18" xfId="69" applyNumberFormat="1" applyFont="1" applyFill="1" applyBorder="1" applyAlignment="1" applyProtection="1">
      <alignment horizontal="right" vertical="center"/>
      <protection/>
    </xf>
    <xf numFmtId="181" fontId="76" fillId="0" borderId="18" xfId="69" applyNumberFormat="1" applyFont="1" applyFill="1" applyBorder="1" applyAlignment="1" applyProtection="1">
      <alignment horizontal="left" vertical="center" wrapText="1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7" fillId="0" borderId="18" xfId="69" applyFont="1" applyFill="1" applyBorder="1" applyAlignment="1" applyProtection="1">
      <alignment vertical="center" wrapText="1"/>
      <protection/>
    </xf>
    <xf numFmtId="0" fontId="77" fillId="0" borderId="18" xfId="69" applyFont="1" applyFill="1" applyBorder="1" applyAlignment="1" applyProtection="1">
      <alignment vertical="center" wrapText="1"/>
      <protection locked="0"/>
    </xf>
    <xf numFmtId="0" fontId="74" fillId="0" borderId="18" xfId="69" applyFont="1" applyFill="1" applyBorder="1" applyAlignment="1" applyProtection="1">
      <alignment vertical="center" wrapText="1"/>
      <protection/>
    </xf>
    <xf numFmtId="0" fontId="74" fillId="0" borderId="18" xfId="69" applyFont="1" applyFill="1" applyBorder="1" applyAlignment="1" applyProtection="1">
      <alignment vertical="center" wrapText="1"/>
      <protection locked="0"/>
    </xf>
    <xf numFmtId="0" fontId="74" fillId="0" borderId="38" xfId="69" applyFont="1" applyFill="1" applyBorder="1" applyAlignment="1" applyProtection="1">
      <alignment vertical="center" wrapText="1"/>
      <protection/>
    </xf>
    <xf numFmtId="0" fontId="8" fillId="0" borderId="39" xfId="69" applyFont="1" applyFill="1" applyBorder="1" applyAlignment="1" applyProtection="1">
      <alignment vertical="center"/>
      <protection/>
    </xf>
    <xf numFmtId="0" fontId="8" fillId="0" borderId="40" xfId="69" applyFont="1" applyFill="1" applyBorder="1" applyAlignment="1" applyProtection="1">
      <alignment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12" fillId="0" borderId="18" xfId="69" applyFont="1" applyFill="1" applyBorder="1" applyAlignment="1" applyProtection="1">
      <alignment vertical="top"/>
      <protection locked="0"/>
    </xf>
    <xf numFmtId="0" fontId="84" fillId="0" borderId="29" xfId="59" applyFont="1" applyFill="1" applyBorder="1" applyAlignment="1" applyProtection="1">
      <alignment horizontal="center" vertical="center"/>
      <protection/>
    </xf>
    <xf numFmtId="0" fontId="77" fillId="0" borderId="18" xfId="59" applyFont="1" applyFill="1" applyBorder="1" applyAlignment="1" applyProtection="1">
      <alignment horizontal="center" vertical="center"/>
      <protection/>
    </xf>
    <xf numFmtId="0" fontId="77" fillId="0" borderId="13" xfId="59" applyFont="1" applyFill="1" applyBorder="1" applyAlignment="1" applyProtection="1">
      <alignment horizontal="left" vertical="center"/>
      <protection/>
    </xf>
    <xf numFmtId="0" fontId="85" fillId="0" borderId="14" xfId="59" applyFont="1" applyFill="1" applyBorder="1" applyAlignment="1" applyProtection="1">
      <alignment horizontal="left" vertical="center"/>
      <protection/>
    </xf>
    <xf numFmtId="0" fontId="77" fillId="0" borderId="13" xfId="59" applyFont="1" applyFill="1" applyBorder="1" applyAlignment="1" applyProtection="1">
      <alignment horizontal="center" vertical="center"/>
      <protection locked="0"/>
    </xf>
    <xf numFmtId="0" fontId="77" fillId="0" borderId="14" xfId="59" applyFont="1" applyFill="1" applyBorder="1" applyAlignment="1" applyProtection="1">
      <alignment horizontal="center" vertical="center"/>
      <protection locked="0"/>
    </xf>
    <xf numFmtId="0" fontId="77" fillId="0" borderId="12" xfId="59" applyFont="1" applyFill="1" applyBorder="1" applyAlignment="1" applyProtection="1">
      <alignment horizontal="center" vertical="center"/>
      <protection locked="0"/>
    </xf>
    <xf numFmtId="49" fontId="77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74" fillId="0" borderId="41" xfId="69" applyNumberFormat="1" applyFont="1" applyFill="1" applyBorder="1" applyAlignment="1" applyProtection="1">
      <alignment horizontal="left" vertical="center" wrapText="1"/>
      <protection/>
    </xf>
    <xf numFmtId="49" fontId="74" fillId="0" borderId="42" xfId="69" applyNumberFormat="1" applyFont="1" applyFill="1" applyBorder="1" applyAlignment="1" applyProtection="1">
      <alignment horizontal="left" vertical="center" wrapText="1"/>
      <protection/>
    </xf>
    <xf numFmtId="0" fontId="77" fillId="0" borderId="17" xfId="59" applyFont="1" applyFill="1" applyBorder="1" applyAlignment="1" applyProtection="1">
      <alignment horizontal="center" vertical="center"/>
      <protection locked="0"/>
    </xf>
    <xf numFmtId="0" fontId="77" fillId="0" borderId="18" xfId="59" applyFont="1" applyFill="1" applyBorder="1" applyAlignment="1" applyProtection="1">
      <alignment horizontal="center" vertical="center" wrapText="1"/>
      <protection locked="0"/>
    </xf>
    <xf numFmtId="0" fontId="74" fillId="0" borderId="41" xfId="69" applyFont="1" applyFill="1" applyBorder="1" applyAlignment="1" applyProtection="1">
      <alignment horizontal="left" vertical="center" wrapText="1"/>
      <protection/>
    </xf>
    <xf numFmtId="0" fontId="74" fillId="0" borderId="42" xfId="69" applyFont="1" applyFill="1" applyBorder="1" applyAlignment="1" applyProtection="1">
      <alignment horizontal="left" vertical="center" wrapText="1"/>
      <protection/>
    </xf>
    <xf numFmtId="0" fontId="86" fillId="0" borderId="13" xfId="59" applyFont="1" applyFill="1" applyBorder="1" applyAlignment="1" applyProtection="1">
      <alignment horizontal="left" vertical="center"/>
      <protection locked="0"/>
    </xf>
    <xf numFmtId="0" fontId="86" fillId="0" borderId="14" xfId="59" applyFont="1" applyFill="1" applyBorder="1" applyAlignment="1" applyProtection="1">
      <alignment horizontal="left" vertical="center"/>
      <protection locked="0"/>
    </xf>
    <xf numFmtId="49" fontId="77" fillId="0" borderId="43" xfId="59" applyNumberFormat="1" applyFont="1" applyFill="1" applyBorder="1" applyAlignment="1" applyProtection="1">
      <alignment horizontal="center" vertical="center" wrapText="1"/>
      <protection locked="0"/>
    </xf>
    <xf numFmtId="49" fontId="77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7" fillId="0" borderId="43" xfId="59" applyFont="1" applyFill="1" applyBorder="1" applyAlignment="1" applyProtection="1">
      <alignment horizontal="center" vertical="center"/>
      <protection locked="0"/>
    </xf>
    <xf numFmtId="0" fontId="77" fillId="0" borderId="25" xfId="59" applyFont="1" applyFill="1" applyBorder="1" applyAlignment="1" applyProtection="1">
      <alignment horizontal="center" vertical="center"/>
      <protection locked="0"/>
    </xf>
    <xf numFmtId="0" fontId="77" fillId="0" borderId="24" xfId="59" applyFont="1" applyFill="1" applyBorder="1" applyAlignment="1" applyProtection="1">
      <alignment horizontal="center" vertical="center"/>
      <protection locked="0"/>
    </xf>
    <xf numFmtId="49" fontId="77" fillId="0" borderId="44" xfId="59" applyNumberFormat="1" applyFont="1" applyFill="1" applyBorder="1" applyAlignment="1" applyProtection="1">
      <alignment horizontal="center" vertical="center" wrapText="1"/>
      <protection locked="0"/>
    </xf>
    <xf numFmtId="49" fontId="77" fillId="0" borderId="28" xfId="59" applyNumberFormat="1" applyFont="1" applyFill="1" applyBorder="1" applyAlignment="1" applyProtection="1">
      <alignment horizontal="center" vertical="center" wrapText="1"/>
      <protection locked="0"/>
    </xf>
    <xf numFmtId="0" fontId="77" fillId="0" borderId="44" xfId="59" applyFont="1" applyFill="1" applyBorder="1" applyAlignment="1" applyProtection="1">
      <alignment horizontal="center" vertical="center"/>
      <protection locked="0"/>
    </xf>
    <xf numFmtId="0" fontId="77" fillId="0" borderId="29" xfId="59" applyFont="1" applyFill="1" applyBorder="1" applyAlignment="1" applyProtection="1">
      <alignment horizontal="center" vertical="center"/>
      <protection locked="0"/>
    </xf>
    <xf numFmtId="0" fontId="77" fillId="0" borderId="28" xfId="59" applyFont="1" applyFill="1" applyBorder="1" applyAlignment="1" applyProtection="1">
      <alignment horizontal="center" vertical="center"/>
      <protection locked="0"/>
    </xf>
    <xf numFmtId="49" fontId="74" fillId="0" borderId="45" xfId="69" applyNumberFormat="1" applyFont="1" applyFill="1" applyBorder="1" applyAlignment="1" applyProtection="1">
      <alignment horizontal="left" vertical="center" wrapText="1"/>
      <protection/>
    </xf>
    <xf numFmtId="4" fontId="74" fillId="0" borderId="18" xfId="69" applyNumberFormat="1" applyFont="1" applyFill="1" applyBorder="1" applyAlignment="1" applyProtection="1">
      <alignment horizontal="right" vertical="center"/>
      <protection/>
    </xf>
    <xf numFmtId="0" fontId="77" fillId="0" borderId="45" xfId="69" applyFont="1" applyFill="1" applyBorder="1" applyAlignment="1" applyProtection="1">
      <alignment/>
      <protection/>
    </xf>
    <xf numFmtId="0" fontId="77" fillId="0" borderId="42" xfId="69" applyFont="1" applyFill="1" applyBorder="1" applyAlignment="1" applyProtection="1">
      <alignment/>
      <protection/>
    </xf>
    <xf numFmtId="0" fontId="85" fillId="0" borderId="15" xfId="59" applyFont="1" applyFill="1" applyBorder="1" applyAlignment="1" applyProtection="1">
      <alignment horizontal="left" vertical="center"/>
      <protection/>
    </xf>
    <xf numFmtId="0" fontId="77" fillId="0" borderId="15" xfId="59" applyFont="1" applyFill="1" applyBorder="1" applyAlignment="1" applyProtection="1">
      <alignment horizontal="center" vertical="center"/>
      <protection locked="0"/>
    </xf>
    <xf numFmtId="0" fontId="77" fillId="0" borderId="18" xfId="59" applyFont="1" applyFill="1" applyBorder="1" applyAlignment="1" applyProtection="1">
      <alignment horizontal="center" vertical="center"/>
      <protection locked="0"/>
    </xf>
    <xf numFmtId="49" fontId="77" fillId="0" borderId="18" xfId="69" applyNumberFormat="1" applyFont="1" applyFill="1" applyBorder="1" applyAlignment="1" applyProtection="1">
      <alignment vertical="center" wrapText="1"/>
      <protection/>
    </xf>
    <xf numFmtId="0" fontId="74" fillId="0" borderId="45" xfId="69" applyFont="1" applyFill="1" applyBorder="1" applyAlignment="1" applyProtection="1">
      <alignment horizontal="left" vertical="center" wrapText="1"/>
      <protection/>
    </xf>
    <xf numFmtId="0" fontId="86" fillId="0" borderId="15" xfId="59" applyFont="1" applyFill="1" applyBorder="1" applyAlignment="1" applyProtection="1">
      <alignment horizontal="left" vertical="center"/>
      <protection locked="0"/>
    </xf>
    <xf numFmtId="0" fontId="86" fillId="0" borderId="46" xfId="69" applyFont="1" applyFill="1" applyBorder="1" applyAlignment="1" applyProtection="1">
      <alignment horizontal="left" vertical="center"/>
      <protection/>
    </xf>
    <xf numFmtId="0" fontId="86" fillId="0" borderId="47" xfId="69" applyFont="1" applyFill="1" applyBorder="1" applyAlignment="1" applyProtection="1">
      <alignment horizontal="left" vertical="center"/>
      <protection/>
    </xf>
    <xf numFmtId="0" fontId="86" fillId="0" borderId="41" xfId="69" applyFont="1" applyFill="1" applyBorder="1" applyAlignment="1" applyProtection="1">
      <alignment horizontal="center" vertical="center"/>
      <protection/>
    </xf>
    <xf numFmtId="0" fontId="86" fillId="0" borderId="42" xfId="69" applyFont="1" applyFill="1" applyBorder="1" applyAlignment="1" applyProtection="1">
      <alignment horizontal="center" vertical="center"/>
      <protection/>
    </xf>
    <xf numFmtId="0" fontId="86" fillId="0" borderId="45" xfId="69" applyFont="1" applyFill="1" applyBorder="1" applyAlignment="1" applyProtection="1">
      <alignment horizontal="center" vertical="center"/>
      <protection/>
    </xf>
    <xf numFmtId="49" fontId="87" fillId="0" borderId="38" xfId="69" applyNumberFormat="1" applyFont="1" applyFill="1" applyBorder="1" applyAlignment="1" applyProtection="1">
      <alignment horizontal="center" vertical="center" wrapText="1"/>
      <protection/>
    </xf>
    <xf numFmtId="49" fontId="87" fillId="0" borderId="18" xfId="69" applyNumberFormat="1" applyFont="1" applyFill="1" applyBorder="1" applyAlignment="1" applyProtection="1">
      <alignment horizontal="center" vertical="center"/>
      <protection locked="0"/>
    </xf>
    <xf numFmtId="49" fontId="87" fillId="0" borderId="18" xfId="69" applyNumberFormat="1" applyFont="1" applyFill="1" applyBorder="1" applyAlignment="1" applyProtection="1">
      <alignment horizontal="center" vertical="center" wrapText="1"/>
      <protection locked="0"/>
    </xf>
    <xf numFmtId="0" fontId="87" fillId="0" borderId="40" xfId="69" applyFont="1" applyFill="1" applyBorder="1" applyAlignment="1" applyProtection="1">
      <alignment horizontal="center" vertical="center"/>
      <protection/>
    </xf>
    <xf numFmtId="0" fontId="74" fillId="0" borderId="18" xfId="69" applyFont="1" applyFill="1" applyBorder="1" applyAlignment="1" applyProtection="1">
      <alignment horizontal="center" vertical="center" wrapText="1"/>
      <protection locked="0"/>
    </xf>
    <xf numFmtId="0" fontId="87" fillId="0" borderId="18" xfId="69" applyFont="1" applyFill="1" applyBorder="1" applyAlignment="1" applyProtection="1">
      <alignment horizontal="center" vertical="center" wrapText="1"/>
      <protection locked="0"/>
    </xf>
    <xf numFmtId="0" fontId="87" fillId="0" borderId="40" xfId="69" applyFont="1" applyFill="1" applyBorder="1" applyAlignment="1" applyProtection="1">
      <alignment horizontal="center" vertical="center" wrapText="1"/>
      <protection/>
    </xf>
    <xf numFmtId="0" fontId="86" fillId="0" borderId="48" xfId="69" applyFont="1" applyFill="1" applyBorder="1" applyAlignment="1" applyProtection="1">
      <alignment horizontal="left" vertical="center"/>
      <protection/>
    </xf>
    <xf numFmtId="49" fontId="87" fillId="0" borderId="38" xfId="69" applyNumberFormat="1" applyFont="1" applyFill="1" applyBorder="1" applyAlignment="1" applyProtection="1">
      <alignment horizontal="center" vertical="center"/>
      <protection/>
    </xf>
    <xf numFmtId="0" fontId="87" fillId="0" borderId="40" xfId="69" applyFont="1" applyFill="1" applyBorder="1" applyAlignment="1" applyProtection="1">
      <alignment horizontal="left" vertical="center" wrapText="1"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left" vertical="center"/>
      <protection/>
    </xf>
    <xf numFmtId="0" fontId="74" fillId="0" borderId="10" xfId="69" applyFont="1" applyFill="1" applyBorder="1" applyAlignment="1" applyProtection="1">
      <alignment horizontal="center" vertical="center"/>
      <protection/>
    </xf>
    <xf numFmtId="0" fontId="24" fillId="0" borderId="41" xfId="69" applyFont="1" applyFill="1" applyBorder="1" applyAlignment="1" applyProtection="1">
      <alignment horizontal="center" vertical="center" wrapText="1"/>
      <protection locked="0"/>
    </xf>
    <xf numFmtId="0" fontId="24" fillId="0" borderId="42" xfId="69" applyFont="1" applyFill="1" applyBorder="1" applyAlignment="1" applyProtection="1">
      <alignment horizontal="center" vertical="center" wrapText="1"/>
      <protection locked="0"/>
    </xf>
    <xf numFmtId="0" fontId="17" fillId="0" borderId="42" xfId="69" applyFont="1" applyFill="1" applyBorder="1" applyAlignment="1" applyProtection="1">
      <alignment horizontal="left" vertical="center"/>
      <protection/>
    </xf>
    <xf numFmtId="0" fontId="17" fillId="0" borderId="4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4" fontId="25" fillId="0" borderId="30" xfId="69" applyNumberFormat="1" applyFont="1" applyFill="1" applyBorder="1" applyAlignment="1" applyProtection="1">
      <alignment horizontal="right" vertical="center"/>
      <protection locked="0"/>
    </xf>
    <xf numFmtId="4" fontId="25" fillId="0" borderId="30" xfId="69" applyNumberFormat="1" applyFont="1" applyFill="1" applyBorder="1" applyAlignment="1" applyProtection="1">
      <alignment horizontal="right" vertical="center"/>
      <protection/>
    </xf>
    <xf numFmtId="0" fontId="74" fillId="0" borderId="49" xfId="69" applyFont="1" applyFill="1" applyBorder="1" applyAlignment="1" applyProtection="1">
      <alignment horizontal="center" vertical="center"/>
      <protection/>
    </xf>
    <xf numFmtId="0" fontId="12" fillId="0" borderId="17" xfId="69" applyFont="1" applyFill="1" applyBorder="1" applyAlignment="1" applyProtection="1">
      <alignment horizontal="right" vertical="center" wrapText="1"/>
      <protection/>
    </xf>
    <xf numFmtId="0" fontId="12" fillId="0" borderId="12" xfId="69" applyFont="1" applyFill="1" applyBorder="1" applyAlignment="1" applyProtection="1">
      <alignment horizontal="right" vertical="center" wrapText="1"/>
      <protection locked="0"/>
    </xf>
    <xf numFmtId="4" fontId="26" fillId="0" borderId="30" xfId="69" applyNumberFormat="1" applyFont="1" applyFill="1" applyBorder="1" applyAlignment="1" applyProtection="1">
      <alignment horizontal="right" vertical="center"/>
      <protection locked="0"/>
    </xf>
    <xf numFmtId="4" fontId="26" fillId="0" borderId="50" xfId="69" applyNumberFormat="1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9" fontId="77" fillId="0" borderId="10" xfId="69" applyNumberFormat="1" applyFont="1" applyFill="1" applyBorder="1" applyAlignment="1" applyProtection="1">
      <alignment horizontal="center" vertical="center" wrapText="1"/>
      <protection/>
    </xf>
    <xf numFmtId="49" fontId="77" fillId="0" borderId="10" xfId="69" applyNumberFormat="1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vertical="center" wrapText="1"/>
      <protection/>
    </xf>
    <xf numFmtId="4" fontId="79" fillId="0" borderId="18" xfId="69" applyNumberFormat="1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4" fontId="79" fillId="0" borderId="18" xfId="69" applyNumberFormat="1" applyFont="1" applyFill="1" applyBorder="1" applyAlignment="1" applyProtection="1">
      <alignment horizontal="right" vertical="center"/>
      <protection locked="0"/>
    </xf>
    <xf numFmtId="0" fontId="79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wrapText="1"/>
      <protection/>
    </xf>
    <xf numFmtId="0" fontId="76" fillId="0" borderId="10" xfId="69" applyFont="1" applyFill="1" applyBorder="1" applyAlignment="1" applyProtection="1">
      <alignment horizontal="right" vertical="center" wrapText="1"/>
      <protection/>
    </xf>
    <xf numFmtId="0" fontId="76" fillId="0" borderId="10" xfId="69" applyFont="1" applyFill="1" applyBorder="1" applyAlignment="1" applyProtection="1">
      <alignment horizontal="right" vertical="center" wrapText="1"/>
      <protection locked="0"/>
    </xf>
    <xf numFmtId="4" fontId="79" fillId="0" borderId="13" xfId="69" applyNumberFormat="1" applyFont="1" applyFill="1" applyBorder="1" applyAlignment="1" applyProtection="1">
      <alignment horizontal="right" vertical="center"/>
      <protection locked="0"/>
    </xf>
    <xf numFmtId="0" fontId="8" fillId="0" borderId="10" xfId="69" applyFont="1" applyFill="1" applyBorder="1" applyAlignment="1" applyProtection="1">
      <alignment wrapText="1"/>
      <protection/>
    </xf>
    <xf numFmtId="0" fontId="77" fillId="0" borderId="19" xfId="69" applyFont="1" applyFill="1" applyBorder="1" applyAlignment="1" applyProtection="1">
      <alignment horizontal="center" vertical="center" wrapText="1"/>
      <protection/>
    </xf>
    <xf numFmtId="0" fontId="77" fillId="0" borderId="23" xfId="69" applyFont="1" applyFill="1" applyBorder="1" applyAlignment="1" applyProtection="1">
      <alignment horizontal="center" vertical="center" wrapText="1"/>
      <protection/>
    </xf>
    <xf numFmtId="0" fontId="74" fillId="0" borderId="0" xfId="69" applyFont="1" applyFill="1" applyBorder="1" applyAlignment="1" applyProtection="1">
      <alignment horizontal="right" vertical="center" wrapText="1"/>
      <protection/>
    </xf>
    <xf numFmtId="0" fontId="74" fillId="0" borderId="0" xfId="69" applyFont="1" applyFill="1" applyBorder="1" applyAlignment="1" applyProtection="1">
      <alignment horizontal="right" wrapText="1"/>
      <protection/>
    </xf>
    <xf numFmtId="0" fontId="17" fillId="0" borderId="41" xfId="69" applyFont="1" applyFill="1" applyBorder="1" applyAlignment="1" applyProtection="1">
      <alignment horizontal="center" vertical="center"/>
      <protection/>
    </xf>
    <xf numFmtId="0" fontId="17" fillId="0" borderId="45" xfId="69" applyFont="1" applyFill="1" applyBorder="1" applyAlignment="1" applyProtection="1">
      <alignment horizontal="center" vertical="center"/>
      <protection/>
    </xf>
    <xf numFmtId="0" fontId="80" fillId="0" borderId="18" xfId="69" applyFont="1" applyFill="1" applyBorder="1" applyAlignment="1" applyProtection="1">
      <alignment horizontal="center" vertical="center"/>
      <protection/>
    </xf>
    <xf numFmtId="4" fontId="81" fillId="0" borderId="18" xfId="69" applyNumberFormat="1" applyFont="1" applyFill="1" applyBorder="1" applyAlignment="1" applyProtection="1">
      <alignment horizontal="right" vertical="center"/>
      <protection locked="0"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10" fontId="4" fillId="0" borderId="0" xfId="69" applyNumberFormat="1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10" fontId="7" fillId="0" borderId="0" xfId="28" applyNumberFormat="1" applyFont="1" applyFill="1" applyBorder="1" applyAlignment="1" applyProtection="1">
      <alignment/>
      <protection/>
    </xf>
    <xf numFmtId="0" fontId="27" fillId="0" borderId="0" xfId="28" applyFont="1" applyFill="1" applyBorder="1" applyAlignment="1" applyProtection="1">
      <alignment horizontal="center" vertical="center" wrapText="1"/>
      <protection/>
    </xf>
    <xf numFmtId="10" fontId="27" fillId="0" borderId="0" xfId="28" applyNumberFormat="1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8" fillId="0" borderId="0" xfId="69" applyFont="1" applyFill="1" applyBorder="1" applyAlignment="1" applyProtection="1">
      <alignment wrapText="1"/>
      <protection/>
    </xf>
    <xf numFmtId="10" fontId="88" fillId="0" borderId="51" xfId="28" applyNumberFormat="1" applyFont="1" applyFill="1" applyBorder="1" applyAlignment="1" applyProtection="1">
      <alignment horizontal="center" vertical="center"/>
      <protection/>
    </xf>
    <xf numFmtId="0" fontId="89" fillId="0" borderId="10" xfId="28" applyFont="1" applyFill="1" applyBorder="1" applyAlignment="1" applyProtection="1">
      <alignment horizontal="center" vertical="center" wrapText="1"/>
      <protection locked="0"/>
    </xf>
    <xf numFmtId="10" fontId="89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10" fontId="3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89" fillId="0" borderId="10" xfId="28" applyFont="1" applyFill="1" applyBorder="1" applyAlignment="1" applyProtection="1">
      <alignment horizontal="center" vertical="center"/>
      <protection locked="0"/>
    </xf>
    <xf numFmtId="180" fontId="89" fillId="0" borderId="10" xfId="28" applyNumberFormat="1" applyFont="1" applyFill="1" applyBorder="1" applyAlignment="1" applyProtection="1">
      <alignment horizontal="center" vertical="center"/>
      <protection locked="0"/>
    </xf>
    <xf numFmtId="180" fontId="89" fillId="0" borderId="10" xfId="28" applyNumberFormat="1" applyFont="1" applyFill="1" applyBorder="1" applyAlignment="1" applyProtection="1">
      <alignment vertical="center"/>
      <protection locked="0"/>
    </xf>
    <xf numFmtId="10" fontId="89" fillId="0" borderId="10" xfId="28" applyNumberFormat="1" applyFont="1" applyFill="1" applyBorder="1" applyAlignment="1" applyProtection="1">
      <alignment vertical="center"/>
      <protection locked="0"/>
    </xf>
    <xf numFmtId="0" fontId="89" fillId="0" borderId="10" xfId="28" applyFont="1" applyFill="1" applyBorder="1" applyAlignment="1" applyProtection="1">
      <alignment vertical="center"/>
      <protection locked="0"/>
    </xf>
    <xf numFmtId="0" fontId="90" fillId="0" borderId="0" xfId="28" applyFont="1" applyFill="1" applyBorder="1" applyAlignment="1" applyProtection="1">
      <alignment horizontal="left" vertical="top" wrapText="1"/>
      <protection locked="0"/>
    </xf>
    <xf numFmtId="10" fontId="90" fillId="0" borderId="0" xfId="28" applyNumberFormat="1" applyFont="1" applyFill="1" applyBorder="1" applyAlignment="1" applyProtection="1">
      <alignment horizontal="left" vertical="top" wrapText="1"/>
      <protection locked="0"/>
    </xf>
    <xf numFmtId="0" fontId="55" fillId="0" borderId="0" xfId="28" applyProtection="1">
      <alignment/>
      <protection/>
    </xf>
    <xf numFmtId="0" fontId="55" fillId="0" borderId="0" xfId="28" applyAlignment="1" applyProtection="1">
      <alignment vertical="center"/>
      <protection/>
    </xf>
    <xf numFmtId="0" fontId="55" fillId="0" borderId="0" xfId="28" applyProtection="1">
      <alignment/>
      <protection locked="0"/>
    </xf>
    <xf numFmtId="0" fontId="55" fillId="0" borderId="0" xfId="28" applyAlignment="1" applyProtection="1">
      <alignment horizontal="center"/>
      <protection locked="0"/>
    </xf>
    <xf numFmtId="0" fontId="91" fillId="0" borderId="0" xfId="28" applyFont="1" applyAlignment="1" applyProtection="1">
      <alignment horizontal="left" vertical="center"/>
      <protection/>
    </xf>
    <xf numFmtId="0" fontId="27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52" xfId="28" applyNumberFormat="1" applyFont="1" applyFill="1" applyBorder="1" applyAlignment="1" applyProtection="1">
      <alignment horizontal="center" vertical="center"/>
      <protection locked="0"/>
    </xf>
    <xf numFmtId="0" fontId="7" fillId="0" borderId="5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4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5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51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8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4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28" applyNumberFormat="1" applyFont="1" applyFill="1" applyBorder="1" applyAlignment="1" applyProtection="1">
      <alignment vertical="center" wrapText="1"/>
      <protection locked="0"/>
    </xf>
    <xf numFmtId="182" fontId="4" fillId="0" borderId="0" xfId="69" applyNumberFormat="1" applyFont="1" applyFill="1" applyBorder="1" applyAlignment="1" applyProtection="1">
      <alignment horizontal="center"/>
      <protection/>
    </xf>
    <xf numFmtId="182" fontId="4" fillId="0" borderId="0" xfId="69" applyNumberFormat="1" applyFont="1" applyFill="1" applyBorder="1" applyAlignment="1" applyProtection="1">
      <alignment horizontal="center" vertical="top"/>
      <protection/>
    </xf>
    <xf numFmtId="182" fontId="87" fillId="0" borderId="0" xfId="69" applyNumberFormat="1" applyFont="1" applyFill="1" applyBorder="1" applyAlignment="1" applyProtection="1">
      <alignment horizontal="center" vertical="center"/>
      <protection/>
    </xf>
    <xf numFmtId="182" fontId="92" fillId="0" borderId="0" xfId="69" applyNumberFormat="1" applyFont="1" applyFill="1" applyBorder="1" applyAlignment="1" applyProtection="1">
      <alignment horizontal="center" vertical="center"/>
      <protection/>
    </xf>
    <xf numFmtId="182" fontId="87" fillId="0" borderId="0" xfId="69" applyNumberFormat="1" applyFont="1" applyFill="1" applyBorder="1" applyAlignment="1" applyProtection="1">
      <alignment horizontal="center"/>
      <protection/>
    </xf>
    <xf numFmtId="49" fontId="77" fillId="0" borderId="13" xfId="69" applyNumberFormat="1" applyFont="1" applyFill="1" applyBorder="1" applyAlignment="1" applyProtection="1">
      <alignment horizontal="center" vertical="center" wrapText="1"/>
      <protection/>
    </xf>
    <xf numFmtId="49" fontId="77" fillId="0" borderId="14" xfId="69" applyNumberFormat="1" applyFont="1" applyFill="1" applyBorder="1" applyAlignment="1" applyProtection="1">
      <alignment horizontal="center" vertical="center" wrapText="1"/>
      <protection/>
    </xf>
    <xf numFmtId="182" fontId="87" fillId="0" borderId="55" xfId="69" applyNumberFormat="1" applyFont="1" applyFill="1" applyBorder="1" applyAlignment="1" applyProtection="1">
      <alignment horizontal="center" vertical="center"/>
      <protection/>
    </xf>
    <xf numFmtId="182" fontId="87" fillId="0" borderId="56" xfId="69" applyNumberFormat="1" applyFont="1" applyFill="1" applyBorder="1" applyAlignment="1" applyProtection="1">
      <alignment horizontal="center" vertical="center"/>
      <protection/>
    </xf>
    <xf numFmtId="182" fontId="87" fillId="0" borderId="57" xfId="69" applyNumberFormat="1" applyFont="1" applyFill="1" applyBorder="1" applyAlignment="1" applyProtection="1">
      <alignment horizontal="center" vertical="center"/>
      <protection/>
    </xf>
    <xf numFmtId="182" fontId="87" fillId="0" borderId="24" xfId="69" applyNumberFormat="1" applyFont="1" applyFill="1" applyBorder="1" applyAlignment="1" applyProtection="1">
      <alignment horizontal="center" vertical="center"/>
      <protection/>
    </xf>
    <xf numFmtId="49" fontId="77" fillId="0" borderId="13" xfId="69" applyNumberFormat="1" applyFont="1" applyFill="1" applyBorder="1" applyAlignment="1" applyProtection="1">
      <alignment horizontal="center" vertical="center"/>
      <protection/>
    </xf>
    <xf numFmtId="182" fontId="87" fillId="0" borderId="58" xfId="69" applyNumberFormat="1" applyFont="1" applyFill="1" applyBorder="1" applyAlignment="1" applyProtection="1">
      <alignment horizontal="center" vertical="center"/>
      <protection/>
    </xf>
    <xf numFmtId="182" fontId="87" fillId="0" borderId="15" xfId="69" applyNumberFormat="1" applyFont="1" applyFill="1" applyBorder="1" applyAlignment="1" applyProtection="1">
      <alignment horizontal="center" vertical="center"/>
      <protection/>
    </xf>
    <xf numFmtId="182" fontId="87" fillId="0" borderId="18" xfId="69" applyNumberFormat="1" applyFont="1" applyFill="1" applyBorder="1" applyAlignment="1" applyProtection="1">
      <alignment horizontal="center" vertical="center"/>
      <protection/>
    </xf>
    <xf numFmtId="182" fontId="87" fillId="0" borderId="28" xfId="69" applyNumberFormat="1" applyFont="1" applyFill="1" applyBorder="1" applyAlignment="1" applyProtection="1">
      <alignment horizontal="center" vertical="center"/>
      <protection/>
    </xf>
    <xf numFmtId="0" fontId="74" fillId="0" borderId="0" xfId="69" applyFont="1" applyFill="1" applyBorder="1" applyAlignment="1" applyProtection="1">
      <alignment vertical="center"/>
      <protection/>
    </xf>
    <xf numFmtId="0" fontId="93" fillId="0" borderId="0" xfId="69" applyFont="1" applyFill="1" applyBorder="1" applyAlignment="1" applyProtection="1">
      <alignment horizontal="center" vertical="center"/>
      <protection/>
    </xf>
    <xf numFmtId="0" fontId="86" fillId="0" borderId="0" xfId="69" applyFont="1" applyFill="1" applyBorder="1" applyAlignment="1" applyProtection="1">
      <alignment horizontal="center" vertical="center"/>
      <protection/>
    </xf>
    <xf numFmtId="0" fontId="77" fillId="0" borderId="12" xfId="6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vertical="center"/>
      <protection/>
    </xf>
    <xf numFmtId="4" fontId="76" fillId="0" borderId="18" xfId="69" applyNumberFormat="1" applyFont="1" applyFill="1" applyBorder="1" applyAlignment="1" applyProtection="1">
      <alignment horizontal="right" vertical="center"/>
      <protection/>
    </xf>
    <xf numFmtId="4" fontId="76" fillId="0" borderId="18" xfId="69" applyNumberFormat="1" applyFont="1" applyFill="1" applyBorder="1" applyAlignment="1" applyProtection="1">
      <alignment horizontal="right" vertical="center"/>
      <protection locked="0"/>
    </xf>
    <xf numFmtId="0" fontId="76" fillId="0" borderId="18" xfId="69" applyFont="1" applyFill="1" applyBorder="1" applyAlignment="1" applyProtection="1">
      <alignment vertical="center"/>
      <protection locked="0"/>
    </xf>
    <xf numFmtId="0" fontId="76" fillId="0" borderId="18" xfId="69" applyFont="1" applyFill="1" applyBorder="1" applyAlignment="1" applyProtection="1">
      <alignment horizontal="left" vertical="center"/>
      <protection/>
    </xf>
    <xf numFmtId="0" fontId="80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80" fillId="0" borderId="18" xfId="69" applyFont="1" applyFill="1" applyBorder="1" applyAlignment="1" applyProtection="1">
      <alignment horizontal="center" vertical="center"/>
      <protection/>
    </xf>
    <xf numFmtId="0" fontId="80" fillId="0" borderId="18" xfId="69" applyFont="1" applyFill="1" applyBorder="1" applyAlignment="1" applyProtection="1">
      <alignment horizontal="center" vertical="center"/>
      <protection locked="0"/>
    </xf>
    <xf numFmtId="4" fontId="80" fillId="0" borderId="18" xfId="69" applyNumberFormat="1" applyFont="1" applyFill="1" applyBorder="1" applyAlignment="1" applyProtection="1">
      <alignment horizontal="right" vertical="center"/>
      <protection/>
    </xf>
    <xf numFmtId="183" fontId="80" fillId="0" borderId="18" xfId="69" applyNumberFormat="1" applyFont="1" applyFill="1" applyBorder="1" applyAlignment="1" applyProtection="1">
      <alignment horizontal="right" vertical="center"/>
      <protection/>
    </xf>
    <xf numFmtId="0" fontId="8" fillId="0" borderId="0" xfId="69" applyFont="1" applyFill="1" applyAlignment="1" applyProtection="1">
      <alignment/>
      <protection locked="0"/>
    </xf>
    <xf numFmtId="0" fontId="12" fillId="0" borderId="0" xfId="69" applyFont="1" applyFill="1" applyBorder="1" applyAlignment="1" applyProtection="1">
      <alignment horizontal="left" wrapText="1"/>
      <protection/>
    </xf>
    <xf numFmtId="184" fontId="12" fillId="0" borderId="0" xfId="69" applyNumberFormat="1" applyFont="1" applyFill="1" applyBorder="1" applyAlignment="1" applyProtection="1">
      <alignment horizontal="center"/>
      <protection/>
    </xf>
    <xf numFmtId="0" fontId="76" fillId="0" borderId="0" xfId="69" applyFont="1" applyFill="1" applyBorder="1" applyAlignment="1" applyProtection="1">
      <alignment horizontal="left" wrapText="1"/>
      <protection/>
    </xf>
    <xf numFmtId="184" fontId="76" fillId="0" borderId="0" xfId="69" applyNumberFormat="1" applyFont="1" applyFill="1" applyBorder="1" applyAlignment="1" applyProtection="1">
      <alignment horizontal="center"/>
      <protection/>
    </xf>
    <xf numFmtId="0" fontId="75" fillId="0" borderId="0" xfId="69" applyFont="1" applyFill="1" applyBorder="1" applyAlignment="1" applyProtection="1">
      <alignment horizontal="left" vertical="center" wrapText="1"/>
      <protection/>
    </xf>
    <xf numFmtId="184" fontId="75" fillId="0" borderId="0" xfId="69" applyNumberFormat="1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horizontal="left" vertical="center" wrapText="1"/>
      <protection locked="0"/>
    </xf>
    <xf numFmtId="0" fontId="76" fillId="0" borderId="0" xfId="69" applyFont="1" applyFill="1" applyBorder="1" applyAlignment="1" applyProtection="1">
      <alignment horizontal="left" vertical="center" wrapText="1"/>
      <protection/>
    </xf>
    <xf numFmtId="184" fontId="76" fillId="0" borderId="0" xfId="69" applyNumberFormat="1" applyFont="1" applyFill="1" applyBorder="1" applyAlignment="1" applyProtection="1">
      <alignment horizontal="center" wrapText="1"/>
      <protection/>
    </xf>
    <xf numFmtId="0" fontId="76" fillId="0" borderId="12" xfId="69" applyFont="1" applyFill="1" applyBorder="1" applyAlignment="1" applyProtection="1">
      <alignment horizontal="left" vertical="center" wrapText="1"/>
      <protection/>
    </xf>
    <xf numFmtId="184" fontId="76" fillId="0" borderId="59" xfId="69" applyNumberFormat="1" applyFont="1" applyFill="1" applyBorder="1" applyAlignment="1" applyProtection="1">
      <alignment horizontal="center" vertical="center" wrapText="1"/>
      <protection/>
    </xf>
    <xf numFmtId="184" fontId="76" fillId="0" borderId="20" xfId="69" applyNumberFormat="1" applyFont="1" applyFill="1" applyBorder="1" applyAlignment="1" applyProtection="1">
      <alignment horizontal="center" vertical="center" wrapText="1"/>
      <protection/>
    </xf>
    <xf numFmtId="184" fontId="76" fillId="0" borderId="21" xfId="69" applyNumberFormat="1" applyFont="1" applyFill="1" applyBorder="1" applyAlignment="1" applyProtection="1">
      <alignment horizontal="center" vertical="center" wrapText="1"/>
      <protection/>
    </xf>
    <xf numFmtId="184" fontId="76" fillId="0" borderId="22" xfId="69" applyNumberFormat="1" applyFont="1" applyFill="1" applyBorder="1" applyAlignment="1" applyProtection="1">
      <alignment horizontal="center" vertical="center" wrapText="1"/>
      <protection/>
    </xf>
    <xf numFmtId="0" fontId="76" fillId="0" borderId="17" xfId="69" applyFont="1" applyFill="1" applyBorder="1" applyAlignment="1" applyProtection="1">
      <alignment horizontal="left" vertical="center" wrapText="1"/>
      <protection/>
    </xf>
    <xf numFmtId="184" fontId="76" fillId="0" borderId="44" xfId="69" applyNumberFormat="1" applyFont="1" applyFill="1" applyBorder="1" applyAlignment="1" applyProtection="1">
      <alignment horizontal="center" vertical="center" wrapText="1"/>
      <protection/>
    </xf>
    <xf numFmtId="184" fontId="76" fillId="0" borderId="10" xfId="69" applyNumberFormat="1" applyFont="1" applyFill="1" applyBorder="1" applyAlignment="1" applyProtection="1">
      <alignment horizontal="center" vertical="center" wrapText="1"/>
      <protection/>
    </xf>
    <xf numFmtId="184" fontId="76" fillId="0" borderId="13" xfId="69" applyNumberFormat="1" applyFont="1" applyFill="1" applyBorder="1" applyAlignment="1" applyProtection="1">
      <alignment horizontal="center" vertical="center"/>
      <protection/>
    </xf>
    <xf numFmtId="184" fontId="76" fillId="0" borderId="18" xfId="69" applyNumberFormat="1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vertical="center"/>
      <protection/>
    </xf>
    <xf numFmtId="180" fontId="77" fillId="0" borderId="10" xfId="69" applyNumberFormat="1" applyFont="1" applyFill="1" applyBorder="1" applyAlignment="1" applyProtection="1">
      <alignment horizontal="center" vertical="center"/>
      <protection locked="0"/>
    </xf>
    <xf numFmtId="180" fontId="77" fillId="0" borderId="10" xfId="69" applyNumberFormat="1" applyFont="1" applyFill="1" applyBorder="1" applyAlignment="1" applyProtection="1">
      <alignment horizontal="center" vertical="center"/>
      <protection locked="0"/>
    </xf>
    <xf numFmtId="0" fontId="76" fillId="0" borderId="11" xfId="69" applyFont="1" applyFill="1" applyBorder="1" applyAlignment="1" applyProtection="1">
      <alignment horizontal="right" vertical="center"/>
      <protection/>
    </xf>
    <xf numFmtId="0" fontId="77" fillId="0" borderId="60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8" fillId="0" borderId="10" xfId="69" applyFont="1" applyFill="1" applyBorder="1" applyAlignment="1" applyProtection="1">
      <alignment/>
      <protection locked="0"/>
    </xf>
    <xf numFmtId="0" fontId="8" fillId="0" borderId="0" xfId="69" applyFont="1" applyFill="1" applyBorder="1" applyAlignment="1" applyProtection="1">
      <alignment/>
      <protection locked="0"/>
    </xf>
    <xf numFmtId="4" fontId="79" fillId="0" borderId="13" xfId="69" applyNumberFormat="1" applyFont="1" applyFill="1" applyBorder="1" applyAlignment="1" applyProtection="1">
      <alignment horizontal="right" vertical="center"/>
      <protection/>
    </xf>
    <xf numFmtId="0" fontId="17" fillId="0" borderId="41" xfId="69" applyFont="1" applyFill="1" applyBorder="1" applyAlignment="1" applyProtection="1">
      <alignment horizontal="center" vertical="center" wrapText="1"/>
      <protection locked="0"/>
    </xf>
    <xf numFmtId="0" fontId="17" fillId="0" borderId="45" xfId="69" applyFont="1" applyFill="1" applyBorder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4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74" fillId="0" borderId="13" xfId="69" applyFont="1" applyFill="1" applyBorder="1" applyAlignment="1" applyProtection="1">
      <alignment horizontal="center" vertical="center"/>
      <protection/>
    </xf>
    <xf numFmtId="0" fontId="74" fillId="0" borderId="12" xfId="69" applyFont="1" applyFill="1" applyBorder="1" applyAlignment="1" applyProtection="1">
      <alignment horizontal="center" vertical="center"/>
      <protection/>
    </xf>
    <xf numFmtId="0" fontId="74" fillId="0" borderId="43" xfId="69" applyFont="1" applyFill="1" applyBorder="1" applyAlignment="1" applyProtection="1">
      <alignment horizontal="center" vertical="center"/>
      <protection/>
    </xf>
    <xf numFmtId="0" fontId="87" fillId="0" borderId="18" xfId="69" applyFont="1" applyFill="1" applyBorder="1" applyAlignment="1" applyProtection="1">
      <alignment vertical="center" wrapText="1"/>
      <protection/>
    </xf>
    <xf numFmtId="0" fontId="87" fillId="0" borderId="17" xfId="69" applyFont="1" applyFill="1" applyBorder="1" applyAlignment="1" applyProtection="1">
      <alignment vertical="center" wrapText="1"/>
      <protection/>
    </xf>
    <xf numFmtId="4" fontId="87" fillId="0" borderId="28" xfId="69" applyNumberFormat="1" applyFont="1" applyFill="1" applyBorder="1" applyAlignment="1" applyProtection="1">
      <alignment vertical="center"/>
      <protection locked="0"/>
    </xf>
    <xf numFmtId="4" fontId="87" fillId="0" borderId="29" xfId="69" applyNumberFormat="1" applyFont="1" applyFill="1" applyBorder="1" applyAlignment="1" applyProtection="1">
      <alignment vertical="center"/>
      <protection locked="0"/>
    </xf>
    <xf numFmtId="0" fontId="87" fillId="35" borderId="18" xfId="69" applyFont="1" applyFill="1" applyBorder="1" applyAlignment="1" applyProtection="1">
      <alignment vertical="center" wrapText="1"/>
      <protection locked="0"/>
    </xf>
    <xf numFmtId="4" fontId="87" fillId="0" borderId="28" xfId="69" applyNumberFormat="1" applyFont="1" applyFill="1" applyBorder="1" applyAlignment="1" applyProtection="1">
      <alignment vertical="center"/>
      <protection/>
    </xf>
    <xf numFmtId="0" fontId="87" fillId="35" borderId="12" xfId="69" applyFont="1" applyFill="1" applyBorder="1" applyAlignment="1" applyProtection="1">
      <alignment vertical="center" wrapText="1"/>
      <protection locked="0"/>
    </xf>
    <xf numFmtId="4" fontId="87" fillId="0" borderId="0" xfId="69" applyNumberFormat="1" applyFont="1" applyFill="1" applyBorder="1" applyAlignment="1" applyProtection="1">
      <alignment vertical="center"/>
      <protection locked="0"/>
    </xf>
    <xf numFmtId="0" fontId="4" fillId="0" borderId="10" xfId="69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/>
      <protection locked="0"/>
    </xf>
    <xf numFmtId="0" fontId="77" fillId="0" borderId="0" xfId="69" applyFont="1" applyFill="1" applyBorder="1" applyAlignment="1" applyProtection="1">
      <alignment/>
      <protection locked="0"/>
    </xf>
    <xf numFmtId="0" fontId="8" fillId="0" borderId="36" xfId="69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74" fillId="0" borderId="61" xfId="69" applyFont="1" applyFill="1" applyBorder="1" applyAlignment="1" applyProtection="1">
      <alignment horizontal="center" vertical="center"/>
      <protection/>
    </xf>
    <xf numFmtId="0" fontId="74" fillId="0" borderId="0" xfId="69" applyFont="1" applyFill="1" applyBorder="1" applyAlignment="1" applyProtection="1">
      <alignment horizontal="right" vertical="center"/>
      <protection locked="0"/>
    </xf>
    <xf numFmtId="0" fontId="74" fillId="0" borderId="0" xfId="69" applyFont="1" applyFill="1" applyBorder="1" applyAlignment="1" applyProtection="1">
      <alignment horizontal="right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94" fillId="0" borderId="0" xfId="69" applyFont="1" applyFill="1" applyBorder="1" applyAlignment="1" applyProtection="1">
      <alignment/>
      <protection/>
    </xf>
    <xf numFmtId="0" fontId="75" fillId="0" borderId="0" xfId="69" applyFont="1" applyFill="1" applyBorder="1" applyAlignment="1" applyProtection="1">
      <alignment horizontal="center" vertical="top"/>
      <protection/>
    </xf>
    <xf numFmtId="0" fontId="76" fillId="0" borderId="17" xfId="69" applyFont="1" applyFill="1" applyBorder="1" applyAlignment="1" applyProtection="1">
      <alignment horizontal="left" vertical="center"/>
      <protection/>
    </xf>
    <xf numFmtId="4" fontId="76" fillId="0" borderId="44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80" fillId="0" borderId="17" xfId="69" applyFont="1" applyFill="1" applyBorder="1" applyAlignment="1" applyProtection="1">
      <alignment horizontal="center" vertical="center"/>
      <protection/>
    </xf>
    <xf numFmtId="4" fontId="80" fillId="0" borderId="44" xfId="69" applyNumberFormat="1" applyFont="1" applyFill="1" applyBorder="1" applyAlignment="1" applyProtection="1">
      <alignment horizontal="right" vertical="center"/>
      <protection/>
    </xf>
    <xf numFmtId="0" fontId="76" fillId="0" borderId="44" xfId="69" applyFont="1" applyFill="1" applyBorder="1" applyAlignment="1" applyProtection="1">
      <alignment horizontal="right" vertical="center"/>
      <protection/>
    </xf>
    <xf numFmtId="0" fontId="76" fillId="0" borderId="18" xfId="69" applyFont="1" applyFill="1" applyBorder="1" applyAlignment="1" applyProtection="1">
      <alignment horizontal="right" vertical="center"/>
      <protection/>
    </xf>
    <xf numFmtId="0" fontId="80" fillId="0" borderId="17" xfId="69" applyFont="1" applyFill="1" applyBorder="1" applyAlignment="1" applyProtection="1">
      <alignment horizontal="center" vertical="center"/>
      <protection locked="0"/>
    </xf>
    <xf numFmtId="0" fontId="80" fillId="0" borderId="18" xfId="69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right" vertical="center"/>
    </xf>
    <xf numFmtId="0" fontId="96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tabSelected="1" zoomScaleSheetLayoutView="100" workbookViewId="0" topLeftCell="A3">
      <selection activeCell="H5" sqref="H5"/>
    </sheetView>
  </sheetViews>
  <sheetFormatPr defaultColWidth="8.8515625" defaultRowHeight="12.75" zeroHeight="1"/>
  <cols>
    <col min="1" max="6" width="5.7109375" style="440" customWidth="1"/>
    <col min="7" max="7" width="22.8515625" style="440" customWidth="1"/>
    <col min="8" max="8" width="72.00390625" style="440" customWidth="1"/>
    <col min="9" max="14" width="8.8515625" style="440" hidden="1" customWidth="1"/>
    <col min="15" max="16384" width="9.140625" style="440" hidden="1" customWidth="1"/>
  </cols>
  <sheetData>
    <row r="1" s="440" customFormat="1" ht="12.75"/>
    <row r="2" s="440" customFormat="1" ht="12.75"/>
    <row r="3" spans="1:8" s="440" customFormat="1" ht="129.75" customHeight="1">
      <c r="A3" s="441" t="s">
        <v>0</v>
      </c>
      <c r="B3" s="441"/>
      <c r="C3" s="441"/>
      <c r="D3" s="441"/>
      <c r="E3" s="441"/>
      <c r="F3" s="441"/>
      <c r="G3" s="441"/>
      <c r="H3" s="441"/>
    </row>
    <row r="4" s="440" customFormat="1" ht="12.75"/>
    <row r="5" spans="1:8" s="440" customFormat="1" ht="51" customHeight="1">
      <c r="A5" s="442"/>
      <c r="G5" s="443" t="s">
        <v>1</v>
      </c>
      <c r="H5" s="444" t="s">
        <v>2</v>
      </c>
    </row>
    <row r="6" spans="1:8" s="440" customFormat="1" ht="51" customHeight="1">
      <c r="A6" s="442"/>
      <c r="G6" s="443" t="s">
        <v>3</v>
      </c>
      <c r="H6" s="444" t="s">
        <v>4</v>
      </c>
    </row>
    <row r="7" spans="1:8" s="440" customFormat="1" ht="51" customHeight="1">
      <c r="A7" s="442"/>
      <c r="G7" s="443" t="s">
        <v>5</v>
      </c>
      <c r="H7" s="444" t="s">
        <v>6</v>
      </c>
    </row>
    <row r="8" spans="1:8" s="440" customFormat="1" ht="51" customHeight="1">
      <c r="A8" s="442"/>
      <c r="G8" s="443" t="s">
        <v>7</v>
      </c>
      <c r="H8" s="444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workbookViewId="0" topLeftCell="C1">
      <selection activeCell="M9" sqref="M9:M14"/>
    </sheetView>
  </sheetViews>
  <sheetFormatPr defaultColWidth="8.8515625" defaultRowHeight="14.25" customHeight="1"/>
  <cols>
    <col min="1" max="2" width="14.8515625" style="158" customWidth="1"/>
    <col min="3" max="3" width="31.140625" style="158" customWidth="1"/>
    <col min="4" max="5" width="15.140625" style="158" bestFit="1" customWidth="1"/>
    <col min="6" max="7" width="14.28125" style="158" customWidth="1"/>
    <col min="8" max="9" width="12.140625" style="118" customWidth="1"/>
    <col min="10" max="10" width="14.57421875" style="118" customWidth="1"/>
    <col min="11" max="25" width="12.140625" style="118" customWidth="1"/>
    <col min="26" max="26" width="9.140625" style="100" customWidth="1"/>
    <col min="27" max="16384" width="9.140625" style="100" bestFit="1" customWidth="1"/>
  </cols>
  <sheetData>
    <row r="1" ht="12" customHeight="1">
      <c r="Y1" s="275"/>
    </row>
    <row r="2" spans="1:25" ht="39" customHeight="1">
      <c r="A2" s="163" t="s">
        <v>528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8" customHeight="1">
      <c r="A3" s="164" t="s">
        <v>33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Y3" s="276" t="s">
        <v>34</v>
      </c>
    </row>
    <row r="4" spans="1:25" ht="13.5">
      <c r="A4" s="260" t="s">
        <v>529</v>
      </c>
      <c r="B4" s="260" t="s">
        <v>530</v>
      </c>
      <c r="C4" s="260" t="s">
        <v>531</v>
      </c>
      <c r="D4" s="260" t="s">
        <v>532</v>
      </c>
      <c r="E4" s="260" t="s">
        <v>533</v>
      </c>
      <c r="F4" s="260" t="s">
        <v>534</v>
      </c>
      <c r="G4" s="260" t="s">
        <v>535</v>
      </c>
      <c r="H4" s="107" t="s">
        <v>536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3.5">
      <c r="A5" s="260"/>
      <c r="B5" s="260"/>
      <c r="C5" s="260"/>
      <c r="D5" s="260"/>
      <c r="E5" s="260"/>
      <c r="F5" s="260"/>
      <c r="G5" s="260"/>
      <c r="H5" s="107" t="s">
        <v>537</v>
      </c>
      <c r="I5" s="107" t="s">
        <v>89</v>
      </c>
      <c r="J5" s="107"/>
      <c r="K5" s="107"/>
      <c r="L5" s="107"/>
      <c r="M5" s="107"/>
      <c r="N5" s="107"/>
      <c r="O5" s="108" t="s">
        <v>538</v>
      </c>
      <c r="P5" s="108"/>
      <c r="Q5" s="108"/>
      <c r="R5" s="107" t="s">
        <v>92</v>
      </c>
      <c r="S5" s="107" t="s">
        <v>93</v>
      </c>
      <c r="T5" s="107"/>
      <c r="U5" s="107"/>
      <c r="V5" s="107"/>
      <c r="W5" s="107"/>
      <c r="X5" s="107"/>
      <c r="Y5" s="107"/>
    </row>
    <row r="6" spans="1:25" ht="13.5" customHeight="1">
      <c r="A6" s="260"/>
      <c r="B6" s="260"/>
      <c r="C6" s="260"/>
      <c r="D6" s="260"/>
      <c r="E6" s="260"/>
      <c r="F6" s="260"/>
      <c r="G6" s="260"/>
      <c r="H6" s="107"/>
      <c r="I6" s="107" t="s">
        <v>539</v>
      </c>
      <c r="J6" s="107"/>
      <c r="K6" s="107" t="s">
        <v>540</v>
      </c>
      <c r="L6" s="107" t="s">
        <v>541</v>
      </c>
      <c r="M6" s="107" t="s">
        <v>542</v>
      </c>
      <c r="N6" s="107" t="s">
        <v>543</v>
      </c>
      <c r="O6" s="264" t="s">
        <v>89</v>
      </c>
      <c r="P6" s="264" t="s">
        <v>90</v>
      </c>
      <c r="Q6" s="264" t="s">
        <v>91</v>
      </c>
      <c r="R6" s="107"/>
      <c r="S6" s="107" t="s">
        <v>88</v>
      </c>
      <c r="T6" s="107" t="s">
        <v>94</v>
      </c>
      <c r="U6" s="107" t="s">
        <v>95</v>
      </c>
      <c r="V6" s="107" t="s">
        <v>96</v>
      </c>
      <c r="W6" s="107" t="s">
        <v>97</v>
      </c>
      <c r="X6" s="273" t="s">
        <v>98</v>
      </c>
      <c r="Y6" s="107" t="s">
        <v>99</v>
      </c>
    </row>
    <row r="7" spans="1:25" ht="27">
      <c r="A7" s="260"/>
      <c r="B7" s="260"/>
      <c r="C7" s="260"/>
      <c r="D7" s="260"/>
      <c r="E7" s="260"/>
      <c r="F7" s="260"/>
      <c r="G7" s="260"/>
      <c r="H7" s="107"/>
      <c r="I7" s="107" t="s">
        <v>88</v>
      </c>
      <c r="J7" s="107" t="s">
        <v>544</v>
      </c>
      <c r="K7" s="107"/>
      <c r="L7" s="107"/>
      <c r="M7" s="107"/>
      <c r="N7" s="107"/>
      <c r="O7" s="265"/>
      <c r="P7" s="265"/>
      <c r="Q7" s="265"/>
      <c r="R7" s="107"/>
      <c r="S7" s="107"/>
      <c r="T7" s="107"/>
      <c r="U7" s="107"/>
      <c r="V7" s="107"/>
      <c r="W7" s="107"/>
      <c r="X7" s="274"/>
      <c r="Y7" s="107"/>
    </row>
    <row r="8" spans="1:25" ht="13.5" customHeight="1">
      <c r="A8" s="261" t="s">
        <v>309</v>
      </c>
      <c r="B8" s="261" t="s">
        <v>310</v>
      </c>
      <c r="C8" s="261" t="s">
        <v>311</v>
      </c>
      <c r="D8" s="261" t="s">
        <v>312</v>
      </c>
      <c r="E8" s="261" t="s">
        <v>313</v>
      </c>
      <c r="F8" s="261" t="s">
        <v>314</v>
      </c>
      <c r="G8" s="261" t="s">
        <v>315</v>
      </c>
      <c r="H8" s="261" t="s">
        <v>324</v>
      </c>
      <c r="I8" s="261" t="s">
        <v>325</v>
      </c>
      <c r="J8" s="261" t="s">
        <v>326</v>
      </c>
      <c r="K8" s="261" t="s">
        <v>327</v>
      </c>
      <c r="L8" s="261" t="s">
        <v>328</v>
      </c>
      <c r="M8" s="261" t="s">
        <v>545</v>
      </c>
      <c r="N8" s="261" t="s">
        <v>330</v>
      </c>
      <c r="O8" s="261" t="s">
        <v>331</v>
      </c>
      <c r="P8" s="261" t="s">
        <v>546</v>
      </c>
      <c r="Q8" s="261" t="s">
        <v>333</v>
      </c>
      <c r="R8" s="261" t="s">
        <v>334</v>
      </c>
      <c r="S8" s="261" t="s">
        <v>547</v>
      </c>
      <c r="T8" s="261" t="s">
        <v>548</v>
      </c>
      <c r="U8" s="261" t="s">
        <v>549</v>
      </c>
      <c r="V8" s="261" t="s">
        <v>550</v>
      </c>
      <c r="W8" s="261" t="s">
        <v>551</v>
      </c>
      <c r="X8" s="261" t="s">
        <v>552</v>
      </c>
      <c r="Y8" s="261" t="s">
        <v>553</v>
      </c>
    </row>
    <row r="9" spans="1:25" ht="27.75" customHeight="1">
      <c r="A9" s="262" t="s">
        <v>103</v>
      </c>
      <c r="B9" s="262" t="s">
        <v>554</v>
      </c>
      <c r="C9" s="262" t="s">
        <v>555</v>
      </c>
      <c r="D9" s="262" t="s">
        <v>264</v>
      </c>
      <c r="E9" s="262" t="s">
        <v>556</v>
      </c>
      <c r="F9" s="262" t="s">
        <v>557</v>
      </c>
      <c r="G9" s="262" t="s">
        <v>342</v>
      </c>
      <c r="H9" s="263">
        <v>7.14</v>
      </c>
      <c r="I9" s="266">
        <v>7.14</v>
      </c>
      <c r="J9" s="267"/>
      <c r="K9" s="263"/>
      <c r="L9" s="263"/>
      <c r="M9" s="266">
        <v>7.14</v>
      </c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</row>
    <row r="10" spans="1:25" ht="27.75" customHeight="1">
      <c r="A10" s="262" t="s">
        <v>103</v>
      </c>
      <c r="B10" s="262" t="s">
        <v>554</v>
      </c>
      <c r="C10" s="262" t="s">
        <v>555</v>
      </c>
      <c r="D10" s="262" t="s">
        <v>264</v>
      </c>
      <c r="E10" s="262" t="s">
        <v>556</v>
      </c>
      <c r="F10" s="262" t="s">
        <v>558</v>
      </c>
      <c r="G10" s="262" t="s">
        <v>345</v>
      </c>
      <c r="H10" s="263">
        <v>1.98</v>
      </c>
      <c r="I10" s="266">
        <v>1.98</v>
      </c>
      <c r="J10" s="268"/>
      <c r="K10" s="263"/>
      <c r="L10" s="263"/>
      <c r="M10" s="266">
        <v>1.98</v>
      </c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</row>
    <row r="11" spans="1:25" ht="27.75" customHeight="1">
      <c r="A11" s="262" t="s">
        <v>103</v>
      </c>
      <c r="B11" s="262" t="s">
        <v>554</v>
      </c>
      <c r="C11" s="262" t="s">
        <v>555</v>
      </c>
      <c r="D11" s="262" t="s">
        <v>264</v>
      </c>
      <c r="E11" s="262" t="s">
        <v>556</v>
      </c>
      <c r="F11" s="262" t="s">
        <v>559</v>
      </c>
      <c r="G11" s="262" t="s">
        <v>348</v>
      </c>
      <c r="H11" s="263">
        <v>0.6</v>
      </c>
      <c r="I11" s="266">
        <v>0.6</v>
      </c>
      <c r="J11" s="268"/>
      <c r="K11" s="263"/>
      <c r="L11" s="263"/>
      <c r="M11" s="266">
        <v>0.6</v>
      </c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</row>
    <row r="12" spans="1:25" ht="27.75" customHeight="1">
      <c r="A12" s="262" t="s">
        <v>103</v>
      </c>
      <c r="B12" s="262" t="s">
        <v>554</v>
      </c>
      <c r="C12" s="262" t="s">
        <v>555</v>
      </c>
      <c r="D12" s="262" t="s">
        <v>264</v>
      </c>
      <c r="E12" s="262" t="s">
        <v>556</v>
      </c>
      <c r="F12" s="262" t="s">
        <v>560</v>
      </c>
      <c r="G12" s="262" t="s">
        <v>356</v>
      </c>
      <c r="H12" s="263">
        <v>7.45</v>
      </c>
      <c r="I12" s="266">
        <v>7.45</v>
      </c>
      <c r="J12" s="268"/>
      <c r="K12" s="263"/>
      <c r="L12" s="263"/>
      <c r="M12" s="266">
        <v>7.45</v>
      </c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</row>
    <row r="13" spans="1:25" ht="27.75" customHeight="1">
      <c r="A13" s="262" t="s">
        <v>103</v>
      </c>
      <c r="B13" s="262" t="s">
        <v>561</v>
      </c>
      <c r="C13" s="262" t="s">
        <v>344</v>
      </c>
      <c r="D13" s="262" t="s">
        <v>265</v>
      </c>
      <c r="E13" s="262" t="s">
        <v>562</v>
      </c>
      <c r="F13" s="262" t="s">
        <v>563</v>
      </c>
      <c r="G13" s="262" t="s">
        <v>373</v>
      </c>
      <c r="H13" s="263">
        <v>0.07</v>
      </c>
      <c r="I13" s="266">
        <v>0.07</v>
      </c>
      <c r="J13" s="268"/>
      <c r="K13" s="263"/>
      <c r="L13" s="263"/>
      <c r="M13" s="266">
        <v>0.07</v>
      </c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</row>
    <row r="14" spans="1:25" ht="27.75" customHeight="1">
      <c r="A14" s="262" t="s">
        <v>103</v>
      </c>
      <c r="B14" s="262" t="s">
        <v>564</v>
      </c>
      <c r="C14" s="262" t="s">
        <v>347</v>
      </c>
      <c r="D14" s="262" t="s">
        <v>258</v>
      </c>
      <c r="E14" s="262" t="s">
        <v>347</v>
      </c>
      <c r="F14" s="262" t="s">
        <v>565</v>
      </c>
      <c r="G14" s="262" t="s">
        <v>347</v>
      </c>
      <c r="H14" s="263">
        <v>1.89</v>
      </c>
      <c r="I14" s="266">
        <v>1.89</v>
      </c>
      <c r="J14" s="268"/>
      <c r="K14" s="263"/>
      <c r="L14" s="263"/>
      <c r="M14" s="266">
        <v>1.89</v>
      </c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</row>
    <row r="15" spans="1:25" ht="27.75" customHeight="1">
      <c r="A15" s="262" t="s">
        <v>103</v>
      </c>
      <c r="B15" s="262" t="s">
        <v>566</v>
      </c>
      <c r="C15" s="262" t="s">
        <v>425</v>
      </c>
      <c r="D15" s="262" t="s">
        <v>264</v>
      </c>
      <c r="E15" s="262" t="s">
        <v>556</v>
      </c>
      <c r="F15" s="262" t="s">
        <v>567</v>
      </c>
      <c r="G15" s="262" t="s">
        <v>425</v>
      </c>
      <c r="H15" s="263">
        <v>0.36</v>
      </c>
      <c r="I15" s="266">
        <v>0.36</v>
      </c>
      <c r="J15" s="268"/>
      <c r="K15" s="263"/>
      <c r="L15" s="263"/>
      <c r="M15" s="266">
        <v>0.36</v>
      </c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</row>
    <row r="16" spans="1:25" ht="27.75" customHeight="1">
      <c r="A16" s="262" t="s">
        <v>103</v>
      </c>
      <c r="B16" s="262" t="s">
        <v>568</v>
      </c>
      <c r="C16" s="262" t="s">
        <v>569</v>
      </c>
      <c r="D16" s="262" t="s">
        <v>264</v>
      </c>
      <c r="E16" s="262" t="s">
        <v>556</v>
      </c>
      <c r="F16" s="262" t="s">
        <v>570</v>
      </c>
      <c r="G16" s="262" t="s">
        <v>384</v>
      </c>
      <c r="H16" s="263">
        <v>0.53</v>
      </c>
      <c r="I16" s="266">
        <v>0.53</v>
      </c>
      <c r="J16" s="268"/>
      <c r="K16" s="263"/>
      <c r="L16" s="263"/>
      <c r="M16" s="266">
        <v>0.53</v>
      </c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 t="s">
        <v>77</v>
      </c>
    </row>
    <row r="17" spans="1:25" ht="27.75" customHeight="1">
      <c r="A17" s="262" t="s">
        <v>103</v>
      </c>
      <c r="B17" s="262" t="s">
        <v>568</v>
      </c>
      <c r="C17" s="262" t="s">
        <v>569</v>
      </c>
      <c r="D17" s="262" t="s">
        <v>264</v>
      </c>
      <c r="E17" s="262" t="s">
        <v>556</v>
      </c>
      <c r="F17" s="262" t="s">
        <v>571</v>
      </c>
      <c r="G17" s="262" t="s">
        <v>363</v>
      </c>
      <c r="H17" s="263">
        <v>0.01</v>
      </c>
      <c r="I17" s="266">
        <v>0.01</v>
      </c>
      <c r="J17" s="268"/>
      <c r="K17" s="263"/>
      <c r="L17" s="263"/>
      <c r="M17" s="266">
        <v>0.01</v>
      </c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 t="s">
        <v>77</v>
      </c>
    </row>
    <row r="18" spans="1:25" ht="27.75" customHeight="1">
      <c r="A18" s="262" t="s">
        <v>103</v>
      </c>
      <c r="B18" s="262" t="s">
        <v>572</v>
      </c>
      <c r="C18" s="262" t="s">
        <v>573</v>
      </c>
      <c r="D18" s="262" t="s">
        <v>264</v>
      </c>
      <c r="E18" s="262" t="s">
        <v>556</v>
      </c>
      <c r="F18" s="262" t="s">
        <v>560</v>
      </c>
      <c r="G18" s="262" t="s">
        <v>356</v>
      </c>
      <c r="H18" s="263">
        <v>2.53</v>
      </c>
      <c r="I18" s="266">
        <v>2.53</v>
      </c>
      <c r="J18" s="268"/>
      <c r="K18" s="263"/>
      <c r="L18" s="263"/>
      <c r="M18" s="271">
        <v>2.53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</row>
    <row r="19" spans="1:25" ht="27.75" customHeight="1">
      <c r="A19" s="262" t="s">
        <v>105</v>
      </c>
      <c r="B19" s="262" t="s">
        <v>574</v>
      </c>
      <c r="C19" s="262" t="s">
        <v>575</v>
      </c>
      <c r="D19" s="262" t="s">
        <v>152</v>
      </c>
      <c r="E19" s="262" t="s">
        <v>576</v>
      </c>
      <c r="F19" s="262" t="s">
        <v>557</v>
      </c>
      <c r="G19" s="262" t="s">
        <v>342</v>
      </c>
      <c r="H19" s="263">
        <v>9.36</v>
      </c>
      <c r="I19" s="266">
        <v>9.36</v>
      </c>
      <c r="J19" s="268"/>
      <c r="K19" s="263"/>
      <c r="L19" s="263"/>
      <c r="M19" s="271">
        <v>9.36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</row>
    <row r="20" spans="1:25" ht="27.75" customHeight="1">
      <c r="A20" s="262" t="s">
        <v>105</v>
      </c>
      <c r="B20" s="262" t="s">
        <v>574</v>
      </c>
      <c r="C20" s="262" t="s">
        <v>575</v>
      </c>
      <c r="D20" s="262" t="s">
        <v>152</v>
      </c>
      <c r="E20" s="262" t="s">
        <v>576</v>
      </c>
      <c r="F20" s="262" t="s">
        <v>558</v>
      </c>
      <c r="G20" s="262" t="s">
        <v>345</v>
      </c>
      <c r="H20" s="263">
        <v>13.75</v>
      </c>
      <c r="I20" s="266">
        <v>13.75</v>
      </c>
      <c r="J20" s="268"/>
      <c r="K20" s="263"/>
      <c r="L20" s="263"/>
      <c r="M20" s="271">
        <v>13.75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</row>
    <row r="21" spans="1:25" ht="27.75" customHeight="1">
      <c r="A21" s="262" t="s">
        <v>105</v>
      </c>
      <c r="B21" s="262" t="s">
        <v>574</v>
      </c>
      <c r="C21" s="262" t="s">
        <v>575</v>
      </c>
      <c r="D21" s="262" t="s">
        <v>152</v>
      </c>
      <c r="E21" s="262" t="s">
        <v>576</v>
      </c>
      <c r="F21" s="262" t="s">
        <v>559</v>
      </c>
      <c r="G21" s="262" t="s">
        <v>348</v>
      </c>
      <c r="H21" s="263">
        <v>0.78</v>
      </c>
      <c r="I21" s="266">
        <v>0.78</v>
      </c>
      <c r="J21" s="268"/>
      <c r="K21" s="263"/>
      <c r="L21" s="263"/>
      <c r="M21" s="271">
        <v>0.78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</row>
    <row r="22" spans="1:25" ht="27.75" customHeight="1">
      <c r="A22" s="262" t="s">
        <v>105</v>
      </c>
      <c r="B22" s="262" t="s">
        <v>577</v>
      </c>
      <c r="C22" s="262" t="s">
        <v>347</v>
      </c>
      <c r="D22" s="262" t="s">
        <v>258</v>
      </c>
      <c r="E22" s="262" t="s">
        <v>347</v>
      </c>
      <c r="F22" s="262" t="s">
        <v>565</v>
      </c>
      <c r="G22" s="262" t="s">
        <v>347</v>
      </c>
      <c r="H22" s="263">
        <v>2.69</v>
      </c>
      <c r="I22" s="266">
        <v>2.69</v>
      </c>
      <c r="J22" s="268"/>
      <c r="K22" s="263"/>
      <c r="L22" s="263"/>
      <c r="M22" s="271">
        <v>2.69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</row>
    <row r="23" spans="1:25" ht="27.75" customHeight="1">
      <c r="A23" s="262" t="s">
        <v>105</v>
      </c>
      <c r="B23" s="262" t="s">
        <v>578</v>
      </c>
      <c r="C23" s="262" t="s">
        <v>579</v>
      </c>
      <c r="D23" s="262" t="s">
        <v>152</v>
      </c>
      <c r="E23" s="262" t="s">
        <v>576</v>
      </c>
      <c r="F23" s="262" t="s">
        <v>580</v>
      </c>
      <c r="G23" s="262" t="s">
        <v>434</v>
      </c>
      <c r="H23" s="263">
        <v>1.8</v>
      </c>
      <c r="I23" s="266">
        <v>1.8</v>
      </c>
      <c r="J23" s="268"/>
      <c r="K23" s="263"/>
      <c r="L23" s="263"/>
      <c r="M23" s="271">
        <v>1.8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</row>
    <row r="24" spans="1:25" ht="27.75" customHeight="1">
      <c r="A24" s="262" t="s">
        <v>105</v>
      </c>
      <c r="B24" s="262" t="s">
        <v>581</v>
      </c>
      <c r="C24" s="262" t="s">
        <v>425</v>
      </c>
      <c r="D24" s="262" t="s">
        <v>152</v>
      </c>
      <c r="E24" s="262" t="s">
        <v>576</v>
      </c>
      <c r="F24" s="262" t="s">
        <v>567</v>
      </c>
      <c r="G24" s="262" t="s">
        <v>425</v>
      </c>
      <c r="H24" s="263">
        <v>0.51</v>
      </c>
      <c r="I24" s="266">
        <v>0.51</v>
      </c>
      <c r="J24" s="268"/>
      <c r="K24" s="263"/>
      <c r="L24" s="263"/>
      <c r="M24" s="271">
        <v>0.51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</row>
    <row r="25" spans="1:25" ht="27.75" customHeight="1">
      <c r="A25" s="262" t="s">
        <v>105</v>
      </c>
      <c r="B25" s="262" t="s">
        <v>582</v>
      </c>
      <c r="C25" s="262" t="s">
        <v>569</v>
      </c>
      <c r="D25" s="262" t="s">
        <v>152</v>
      </c>
      <c r="E25" s="262" t="s">
        <v>576</v>
      </c>
      <c r="F25" s="262" t="s">
        <v>570</v>
      </c>
      <c r="G25" s="262" t="s">
        <v>384</v>
      </c>
      <c r="H25" s="263">
        <v>0.53</v>
      </c>
      <c r="I25" s="266">
        <v>0.53</v>
      </c>
      <c r="J25" s="268"/>
      <c r="K25" s="263"/>
      <c r="L25" s="263"/>
      <c r="M25" s="271">
        <v>0.53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</row>
    <row r="26" spans="1:25" ht="27.75" customHeight="1">
      <c r="A26" s="262" t="s">
        <v>105</v>
      </c>
      <c r="B26" s="262" t="s">
        <v>582</v>
      </c>
      <c r="C26" s="262" t="s">
        <v>569</v>
      </c>
      <c r="D26" s="262" t="s">
        <v>152</v>
      </c>
      <c r="E26" s="262" t="s">
        <v>576</v>
      </c>
      <c r="F26" s="262" t="s">
        <v>571</v>
      </c>
      <c r="G26" s="262" t="s">
        <v>363</v>
      </c>
      <c r="H26" s="263">
        <v>0.01</v>
      </c>
      <c r="I26" s="266">
        <v>0.01</v>
      </c>
      <c r="J26" s="268"/>
      <c r="K26" s="263"/>
      <c r="L26" s="263"/>
      <c r="M26" s="271">
        <v>0.01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</row>
    <row r="27" spans="1:25" ht="27.75" customHeight="1">
      <c r="A27" s="262" t="s">
        <v>105</v>
      </c>
      <c r="B27" s="262" t="s">
        <v>583</v>
      </c>
      <c r="C27" s="262" t="s">
        <v>584</v>
      </c>
      <c r="D27" s="262" t="s">
        <v>152</v>
      </c>
      <c r="E27" s="262" t="s">
        <v>576</v>
      </c>
      <c r="F27" s="262" t="s">
        <v>559</v>
      </c>
      <c r="G27" s="262" t="s">
        <v>348</v>
      </c>
      <c r="H27" s="263">
        <v>3.3</v>
      </c>
      <c r="I27" s="266">
        <v>3.3</v>
      </c>
      <c r="J27" s="268"/>
      <c r="K27" s="263"/>
      <c r="L27" s="263"/>
      <c r="M27" s="271">
        <v>3.3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</row>
    <row r="28" spans="1:25" ht="27.75" customHeight="1">
      <c r="A28" s="262" t="s">
        <v>107</v>
      </c>
      <c r="B28" s="262" t="s">
        <v>585</v>
      </c>
      <c r="C28" s="262" t="s">
        <v>575</v>
      </c>
      <c r="D28" s="262" t="s">
        <v>158</v>
      </c>
      <c r="E28" s="262" t="s">
        <v>576</v>
      </c>
      <c r="F28" s="262" t="s">
        <v>557</v>
      </c>
      <c r="G28" s="262" t="s">
        <v>342</v>
      </c>
      <c r="H28" s="263">
        <v>57.74</v>
      </c>
      <c r="I28" s="266">
        <v>57.74</v>
      </c>
      <c r="J28" s="268"/>
      <c r="K28" s="263"/>
      <c r="L28" s="263"/>
      <c r="M28" s="271">
        <v>57.74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</row>
    <row r="29" spans="1:25" ht="27.75" customHeight="1">
      <c r="A29" s="262" t="s">
        <v>107</v>
      </c>
      <c r="B29" s="262" t="s">
        <v>585</v>
      </c>
      <c r="C29" s="262" t="s">
        <v>575</v>
      </c>
      <c r="D29" s="262" t="s">
        <v>158</v>
      </c>
      <c r="E29" s="262" t="s">
        <v>576</v>
      </c>
      <c r="F29" s="262" t="s">
        <v>558</v>
      </c>
      <c r="G29" s="262" t="s">
        <v>345</v>
      </c>
      <c r="H29" s="263">
        <v>91.83</v>
      </c>
      <c r="I29" s="266">
        <v>91.83</v>
      </c>
      <c r="J29" s="268"/>
      <c r="K29" s="263"/>
      <c r="L29" s="263"/>
      <c r="M29" s="271">
        <v>91.83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</row>
    <row r="30" spans="1:25" ht="27.75" customHeight="1">
      <c r="A30" s="262" t="s">
        <v>107</v>
      </c>
      <c r="B30" s="262" t="s">
        <v>585</v>
      </c>
      <c r="C30" s="262" t="s">
        <v>575</v>
      </c>
      <c r="D30" s="262" t="s">
        <v>158</v>
      </c>
      <c r="E30" s="262" t="s">
        <v>576</v>
      </c>
      <c r="F30" s="262" t="s">
        <v>559</v>
      </c>
      <c r="G30" s="262" t="s">
        <v>348</v>
      </c>
      <c r="H30" s="263">
        <v>4.81</v>
      </c>
      <c r="I30" s="266">
        <v>4.81</v>
      </c>
      <c r="J30" s="268"/>
      <c r="K30" s="263"/>
      <c r="L30" s="263"/>
      <c r="M30" s="271">
        <v>4.81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</row>
    <row r="31" spans="1:25" ht="27.75" customHeight="1">
      <c r="A31" s="262" t="s">
        <v>107</v>
      </c>
      <c r="B31" s="262" t="s">
        <v>586</v>
      </c>
      <c r="C31" s="262" t="s">
        <v>347</v>
      </c>
      <c r="D31" s="262" t="s">
        <v>258</v>
      </c>
      <c r="E31" s="262" t="s">
        <v>347</v>
      </c>
      <c r="F31" s="262" t="s">
        <v>565</v>
      </c>
      <c r="G31" s="262" t="s">
        <v>347</v>
      </c>
      <c r="H31" s="263">
        <v>17.05</v>
      </c>
      <c r="I31" s="266">
        <v>17.05</v>
      </c>
      <c r="J31" s="268"/>
      <c r="K31" s="263"/>
      <c r="L31" s="263"/>
      <c r="M31" s="271">
        <v>17.05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</row>
    <row r="32" spans="1:25" ht="27.75" customHeight="1">
      <c r="A32" s="262" t="s">
        <v>107</v>
      </c>
      <c r="B32" s="262" t="s">
        <v>587</v>
      </c>
      <c r="C32" s="262" t="s">
        <v>588</v>
      </c>
      <c r="D32" s="262" t="s">
        <v>158</v>
      </c>
      <c r="E32" s="262" t="s">
        <v>576</v>
      </c>
      <c r="F32" s="262" t="s">
        <v>589</v>
      </c>
      <c r="G32" s="262" t="s">
        <v>379</v>
      </c>
      <c r="H32" s="263">
        <v>6</v>
      </c>
      <c r="I32" s="266">
        <v>6</v>
      </c>
      <c r="J32" s="268"/>
      <c r="K32" s="263"/>
      <c r="L32" s="263"/>
      <c r="M32" s="271">
        <v>6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</row>
    <row r="33" spans="1:25" ht="27.75" customHeight="1">
      <c r="A33" s="262" t="s">
        <v>107</v>
      </c>
      <c r="B33" s="262" t="s">
        <v>590</v>
      </c>
      <c r="C33" s="262" t="s">
        <v>579</v>
      </c>
      <c r="D33" s="262" t="s">
        <v>158</v>
      </c>
      <c r="E33" s="262" t="s">
        <v>576</v>
      </c>
      <c r="F33" s="262" t="s">
        <v>580</v>
      </c>
      <c r="G33" s="262" t="s">
        <v>434</v>
      </c>
      <c r="H33" s="263">
        <v>13.26</v>
      </c>
      <c r="I33" s="266">
        <v>13.26</v>
      </c>
      <c r="J33" s="268"/>
      <c r="K33" s="263"/>
      <c r="L33" s="263"/>
      <c r="M33" s="271">
        <v>13.26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</row>
    <row r="34" spans="1:25" ht="27.75" customHeight="1">
      <c r="A34" s="262" t="s">
        <v>107</v>
      </c>
      <c r="B34" s="262" t="s">
        <v>591</v>
      </c>
      <c r="C34" s="262" t="s">
        <v>425</v>
      </c>
      <c r="D34" s="262" t="s">
        <v>158</v>
      </c>
      <c r="E34" s="262" t="s">
        <v>576</v>
      </c>
      <c r="F34" s="262" t="s">
        <v>567</v>
      </c>
      <c r="G34" s="262" t="s">
        <v>425</v>
      </c>
      <c r="H34" s="263">
        <v>3.39</v>
      </c>
      <c r="I34" s="266">
        <v>3.39</v>
      </c>
      <c r="J34" s="268"/>
      <c r="K34" s="263"/>
      <c r="L34" s="263"/>
      <c r="M34" s="271">
        <v>3.39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</row>
    <row r="35" spans="1:25" ht="27.75" customHeight="1">
      <c r="A35" s="262" t="s">
        <v>107</v>
      </c>
      <c r="B35" s="262" t="s">
        <v>592</v>
      </c>
      <c r="C35" s="262" t="s">
        <v>569</v>
      </c>
      <c r="D35" s="262" t="s">
        <v>158</v>
      </c>
      <c r="E35" s="262" t="s">
        <v>576</v>
      </c>
      <c r="F35" s="262" t="s">
        <v>570</v>
      </c>
      <c r="G35" s="262" t="s">
        <v>384</v>
      </c>
      <c r="H35" s="263">
        <v>3.92</v>
      </c>
      <c r="I35" s="266">
        <v>3.92</v>
      </c>
      <c r="J35" s="268"/>
      <c r="K35" s="263"/>
      <c r="L35" s="263"/>
      <c r="M35" s="271">
        <v>3.92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</row>
    <row r="36" spans="1:25" ht="27.75" customHeight="1">
      <c r="A36" s="262" t="s">
        <v>107</v>
      </c>
      <c r="B36" s="262" t="s">
        <v>592</v>
      </c>
      <c r="C36" s="262" t="s">
        <v>569</v>
      </c>
      <c r="D36" s="262" t="s">
        <v>158</v>
      </c>
      <c r="E36" s="262" t="s">
        <v>576</v>
      </c>
      <c r="F36" s="262" t="s">
        <v>593</v>
      </c>
      <c r="G36" s="262" t="s">
        <v>393</v>
      </c>
      <c r="H36" s="263">
        <v>2</v>
      </c>
      <c r="I36" s="266">
        <v>2</v>
      </c>
      <c r="J36" s="268"/>
      <c r="K36" s="263"/>
      <c r="L36" s="263"/>
      <c r="M36" s="271">
        <v>2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</row>
    <row r="37" spans="1:25" ht="27.75" customHeight="1">
      <c r="A37" s="262" t="s">
        <v>107</v>
      </c>
      <c r="B37" s="262" t="s">
        <v>592</v>
      </c>
      <c r="C37" s="262" t="s">
        <v>569</v>
      </c>
      <c r="D37" s="262" t="s">
        <v>158</v>
      </c>
      <c r="E37" s="262" t="s">
        <v>576</v>
      </c>
      <c r="F37" s="262" t="s">
        <v>594</v>
      </c>
      <c r="G37" s="262" t="s">
        <v>360</v>
      </c>
      <c r="H37" s="263">
        <v>5</v>
      </c>
      <c r="I37" s="266">
        <v>5</v>
      </c>
      <c r="J37" s="268"/>
      <c r="K37" s="263"/>
      <c r="L37" s="263"/>
      <c r="M37" s="271">
        <v>5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</row>
    <row r="38" spans="1:25" ht="27.75" customHeight="1">
      <c r="A38" s="262" t="s">
        <v>107</v>
      </c>
      <c r="B38" s="262" t="s">
        <v>592</v>
      </c>
      <c r="C38" s="262" t="s">
        <v>569</v>
      </c>
      <c r="D38" s="262" t="s">
        <v>158</v>
      </c>
      <c r="E38" s="262" t="s">
        <v>576</v>
      </c>
      <c r="F38" s="262" t="s">
        <v>571</v>
      </c>
      <c r="G38" s="262" t="s">
        <v>363</v>
      </c>
      <c r="H38" s="263">
        <v>0.08</v>
      </c>
      <c r="I38" s="266">
        <v>0.08</v>
      </c>
      <c r="J38" s="268"/>
      <c r="K38" s="263"/>
      <c r="L38" s="263"/>
      <c r="M38" s="271">
        <v>0.08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</row>
    <row r="39" spans="1:25" ht="27.75" customHeight="1">
      <c r="A39" s="262" t="s">
        <v>107</v>
      </c>
      <c r="B39" s="262" t="s">
        <v>595</v>
      </c>
      <c r="C39" s="262" t="s">
        <v>344</v>
      </c>
      <c r="D39" s="262" t="s">
        <v>204</v>
      </c>
      <c r="E39" s="262" t="s">
        <v>596</v>
      </c>
      <c r="F39" s="262" t="s">
        <v>597</v>
      </c>
      <c r="G39" s="262" t="s">
        <v>359</v>
      </c>
      <c r="H39" s="263">
        <v>92</v>
      </c>
      <c r="I39" s="266">
        <v>92</v>
      </c>
      <c r="J39" s="268"/>
      <c r="K39" s="263"/>
      <c r="L39" s="263"/>
      <c r="M39" s="271">
        <v>92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</row>
    <row r="40" spans="1:25" ht="27.75" customHeight="1">
      <c r="A40" s="262" t="s">
        <v>107</v>
      </c>
      <c r="B40" s="262" t="s">
        <v>595</v>
      </c>
      <c r="C40" s="262" t="s">
        <v>344</v>
      </c>
      <c r="D40" s="262" t="s">
        <v>218</v>
      </c>
      <c r="E40" s="262" t="s">
        <v>598</v>
      </c>
      <c r="F40" s="262" t="s">
        <v>599</v>
      </c>
      <c r="G40" s="262" t="s">
        <v>365</v>
      </c>
      <c r="H40" s="263">
        <v>49.66</v>
      </c>
      <c r="I40" s="266">
        <v>49.66</v>
      </c>
      <c r="J40" s="268"/>
      <c r="K40" s="263"/>
      <c r="L40" s="263"/>
      <c r="M40" s="271">
        <v>49.66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</row>
    <row r="41" spans="1:25" ht="27.75" customHeight="1">
      <c r="A41" s="262" t="s">
        <v>107</v>
      </c>
      <c r="B41" s="262" t="s">
        <v>595</v>
      </c>
      <c r="C41" s="262" t="s">
        <v>344</v>
      </c>
      <c r="D41" s="262" t="s">
        <v>220</v>
      </c>
      <c r="E41" s="262" t="s">
        <v>600</v>
      </c>
      <c r="F41" s="262" t="s">
        <v>601</v>
      </c>
      <c r="G41" s="262" t="s">
        <v>369</v>
      </c>
      <c r="H41" s="263">
        <v>28.2</v>
      </c>
      <c r="I41" s="266">
        <v>28.2</v>
      </c>
      <c r="J41" s="268"/>
      <c r="K41" s="263"/>
      <c r="L41" s="263"/>
      <c r="M41" s="271">
        <v>28.2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</row>
    <row r="42" spans="1:25" ht="27.75" customHeight="1">
      <c r="A42" s="262" t="s">
        <v>107</v>
      </c>
      <c r="B42" s="262" t="s">
        <v>595</v>
      </c>
      <c r="C42" s="262" t="s">
        <v>344</v>
      </c>
      <c r="D42" s="262" t="s">
        <v>222</v>
      </c>
      <c r="E42" s="262" t="s">
        <v>602</v>
      </c>
      <c r="F42" s="262" t="s">
        <v>563</v>
      </c>
      <c r="G42" s="262" t="s">
        <v>373</v>
      </c>
      <c r="H42" s="263">
        <v>1.7</v>
      </c>
      <c r="I42" s="266">
        <v>1.7</v>
      </c>
      <c r="J42" s="268"/>
      <c r="K42" s="263"/>
      <c r="L42" s="263"/>
      <c r="M42" s="271">
        <v>1.7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</row>
    <row r="43" spans="1:25" ht="27.75" customHeight="1">
      <c r="A43" s="262" t="s">
        <v>107</v>
      </c>
      <c r="B43" s="262" t="s">
        <v>603</v>
      </c>
      <c r="C43" s="262" t="s">
        <v>584</v>
      </c>
      <c r="D43" s="262" t="s">
        <v>158</v>
      </c>
      <c r="E43" s="262" t="s">
        <v>576</v>
      </c>
      <c r="F43" s="262" t="s">
        <v>559</v>
      </c>
      <c r="G43" s="262" t="s">
        <v>348</v>
      </c>
      <c r="H43" s="263">
        <v>21.06</v>
      </c>
      <c r="I43" s="266">
        <v>21.06</v>
      </c>
      <c r="J43" s="268"/>
      <c r="K43" s="263"/>
      <c r="L43" s="263"/>
      <c r="M43" s="271">
        <v>21.06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</row>
    <row r="44" spans="1:25" ht="27.75" customHeight="1">
      <c r="A44" s="262" t="s">
        <v>107</v>
      </c>
      <c r="B44" s="262" t="s">
        <v>604</v>
      </c>
      <c r="C44" s="262" t="s">
        <v>605</v>
      </c>
      <c r="D44" s="262" t="s">
        <v>208</v>
      </c>
      <c r="E44" s="262" t="s">
        <v>606</v>
      </c>
      <c r="F44" s="262" t="s">
        <v>607</v>
      </c>
      <c r="G44" s="262" t="s">
        <v>452</v>
      </c>
      <c r="H44" s="263">
        <v>4.61</v>
      </c>
      <c r="I44" s="266">
        <v>4.61</v>
      </c>
      <c r="J44" s="268"/>
      <c r="K44" s="263"/>
      <c r="L44" s="263"/>
      <c r="M44" s="271">
        <v>4.61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</row>
    <row r="45" spans="1:25" ht="27.75" customHeight="1">
      <c r="A45" s="262" t="s">
        <v>109</v>
      </c>
      <c r="B45" s="262" t="s">
        <v>608</v>
      </c>
      <c r="C45" s="262" t="s">
        <v>575</v>
      </c>
      <c r="D45" s="262" t="s">
        <v>164</v>
      </c>
      <c r="E45" s="262" t="s">
        <v>576</v>
      </c>
      <c r="F45" s="262" t="s">
        <v>557</v>
      </c>
      <c r="G45" s="262" t="s">
        <v>342</v>
      </c>
      <c r="H45" s="263">
        <v>23.22</v>
      </c>
      <c r="I45" s="266">
        <v>23.22</v>
      </c>
      <c r="J45" s="268"/>
      <c r="K45" s="263"/>
      <c r="L45" s="263"/>
      <c r="M45" s="271">
        <v>23.22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</row>
    <row r="46" spans="1:25" ht="27.75" customHeight="1">
      <c r="A46" s="262" t="s">
        <v>109</v>
      </c>
      <c r="B46" s="262" t="s">
        <v>608</v>
      </c>
      <c r="C46" s="262" t="s">
        <v>575</v>
      </c>
      <c r="D46" s="262" t="s">
        <v>164</v>
      </c>
      <c r="E46" s="262" t="s">
        <v>576</v>
      </c>
      <c r="F46" s="262" t="s">
        <v>558</v>
      </c>
      <c r="G46" s="262" t="s">
        <v>345</v>
      </c>
      <c r="H46" s="263">
        <v>39.23</v>
      </c>
      <c r="I46" s="266">
        <v>39.23</v>
      </c>
      <c r="J46" s="268"/>
      <c r="K46" s="263"/>
      <c r="L46" s="263"/>
      <c r="M46" s="271">
        <v>39.23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</row>
    <row r="47" spans="1:25" ht="27.75" customHeight="1">
      <c r="A47" s="262" t="s">
        <v>109</v>
      </c>
      <c r="B47" s="262" t="s">
        <v>608</v>
      </c>
      <c r="C47" s="262" t="s">
        <v>575</v>
      </c>
      <c r="D47" s="262" t="s">
        <v>164</v>
      </c>
      <c r="E47" s="262" t="s">
        <v>576</v>
      </c>
      <c r="F47" s="262" t="s">
        <v>559</v>
      </c>
      <c r="G47" s="262" t="s">
        <v>348</v>
      </c>
      <c r="H47" s="263">
        <v>1.94</v>
      </c>
      <c r="I47" s="266">
        <v>1.94</v>
      </c>
      <c r="J47" s="268"/>
      <c r="K47" s="263"/>
      <c r="L47" s="263"/>
      <c r="M47" s="271">
        <v>1.94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</row>
    <row r="48" spans="1:25" ht="27.75" customHeight="1">
      <c r="A48" s="262" t="s">
        <v>109</v>
      </c>
      <c r="B48" s="262" t="s">
        <v>609</v>
      </c>
      <c r="C48" s="262" t="s">
        <v>347</v>
      </c>
      <c r="D48" s="262" t="s">
        <v>258</v>
      </c>
      <c r="E48" s="262" t="s">
        <v>347</v>
      </c>
      <c r="F48" s="262" t="s">
        <v>565</v>
      </c>
      <c r="G48" s="262" t="s">
        <v>347</v>
      </c>
      <c r="H48" s="263">
        <v>7.22</v>
      </c>
      <c r="I48" s="266">
        <v>7.22</v>
      </c>
      <c r="J48" s="268"/>
      <c r="K48" s="263"/>
      <c r="L48" s="263"/>
      <c r="M48" s="271">
        <v>7.22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</row>
    <row r="49" spans="1:25" ht="27.75" customHeight="1">
      <c r="A49" s="262" t="s">
        <v>109</v>
      </c>
      <c r="B49" s="262" t="s">
        <v>610</v>
      </c>
      <c r="C49" s="262" t="s">
        <v>579</v>
      </c>
      <c r="D49" s="262" t="s">
        <v>164</v>
      </c>
      <c r="E49" s="262" t="s">
        <v>576</v>
      </c>
      <c r="F49" s="262" t="s">
        <v>580</v>
      </c>
      <c r="G49" s="262" t="s">
        <v>434</v>
      </c>
      <c r="H49" s="263">
        <v>5.4</v>
      </c>
      <c r="I49" s="266">
        <v>5.4</v>
      </c>
      <c r="J49" s="268"/>
      <c r="K49" s="263"/>
      <c r="L49" s="263"/>
      <c r="M49" s="271">
        <v>5.4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</row>
    <row r="50" spans="1:25" ht="27.75" customHeight="1">
      <c r="A50" s="262" t="s">
        <v>109</v>
      </c>
      <c r="B50" s="262" t="s">
        <v>611</v>
      </c>
      <c r="C50" s="262" t="s">
        <v>425</v>
      </c>
      <c r="D50" s="262" t="s">
        <v>164</v>
      </c>
      <c r="E50" s="262" t="s">
        <v>576</v>
      </c>
      <c r="F50" s="262" t="s">
        <v>567</v>
      </c>
      <c r="G50" s="262" t="s">
        <v>425</v>
      </c>
      <c r="H50" s="263">
        <v>1.39</v>
      </c>
      <c r="I50" s="266">
        <v>1.39</v>
      </c>
      <c r="J50" s="268"/>
      <c r="K50" s="263"/>
      <c r="L50" s="263"/>
      <c r="M50" s="271">
        <v>1.39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</row>
    <row r="51" spans="1:25" ht="27.75" customHeight="1">
      <c r="A51" s="262" t="s">
        <v>109</v>
      </c>
      <c r="B51" s="262" t="s">
        <v>612</v>
      </c>
      <c r="C51" s="262" t="s">
        <v>569</v>
      </c>
      <c r="D51" s="262" t="s">
        <v>164</v>
      </c>
      <c r="E51" s="262" t="s">
        <v>576</v>
      </c>
      <c r="F51" s="262" t="s">
        <v>570</v>
      </c>
      <c r="G51" s="262" t="s">
        <v>384</v>
      </c>
      <c r="H51" s="263">
        <v>1.58</v>
      </c>
      <c r="I51" s="266">
        <v>1.58</v>
      </c>
      <c r="J51" s="268"/>
      <c r="K51" s="263"/>
      <c r="L51" s="263"/>
      <c r="M51" s="271">
        <v>1.58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</row>
    <row r="52" spans="1:25" ht="27.75" customHeight="1">
      <c r="A52" s="262" t="s">
        <v>109</v>
      </c>
      <c r="B52" s="262" t="s">
        <v>612</v>
      </c>
      <c r="C52" s="262" t="s">
        <v>569</v>
      </c>
      <c r="D52" s="262" t="s">
        <v>164</v>
      </c>
      <c r="E52" s="262" t="s">
        <v>576</v>
      </c>
      <c r="F52" s="262" t="s">
        <v>571</v>
      </c>
      <c r="G52" s="262" t="s">
        <v>363</v>
      </c>
      <c r="H52" s="263">
        <v>0.03</v>
      </c>
      <c r="I52" s="266">
        <v>0.03</v>
      </c>
      <c r="J52" s="268"/>
      <c r="K52" s="263"/>
      <c r="L52" s="263"/>
      <c r="M52" s="271">
        <v>0.03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</row>
    <row r="53" spans="1:25" ht="27.75" customHeight="1">
      <c r="A53" s="262" t="s">
        <v>109</v>
      </c>
      <c r="B53" s="262" t="s">
        <v>613</v>
      </c>
      <c r="C53" s="262" t="s">
        <v>584</v>
      </c>
      <c r="D53" s="262" t="s">
        <v>164</v>
      </c>
      <c r="E53" s="262" t="s">
        <v>576</v>
      </c>
      <c r="F53" s="262" t="s">
        <v>559</v>
      </c>
      <c r="G53" s="262" t="s">
        <v>348</v>
      </c>
      <c r="H53" s="263">
        <v>9.06</v>
      </c>
      <c r="I53" s="266">
        <v>9.06</v>
      </c>
      <c r="J53" s="268"/>
      <c r="K53" s="263"/>
      <c r="L53" s="263"/>
      <c r="M53" s="271">
        <v>9.06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</row>
    <row r="54" spans="1:25" ht="27.75" customHeight="1">
      <c r="A54" s="262" t="s">
        <v>111</v>
      </c>
      <c r="B54" s="262" t="s">
        <v>614</v>
      </c>
      <c r="C54" s="262" t="s">
        <v>575</v>
      </c>
      <c r="D54" s="262" t="s">
        <v>181</v>
      </c>
      <c r="E54" s="262" t="s">
        <v>615</v>
      </c>
      <c r="F54" s="262" t="s">
        <v>557</v>
      </c>
      <c r="G54" s="262" t="s">
        <v>342</v>
      </c>
      <c r="H54" s="263">
        <v>4.73</v>
      </c>
      <c r="I54" s="266">
        <v>4.73</v>
      </c>
      <c r="J54" s="268"/>
      <c r="K54" s="263"/>
      <c r="L54" s="263"/>
      <c r="M54" s="271">
        <v>4.73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</row>
    <row r="55" spans="1:25" ht="27.75" customHeight="1">
      <c r="A55" s="262" t="s">
        <v>111</v>
      </c>
      <c r="B55" s="262" t="s">
        <v>614</v>
      </c>
      <c r="C55" s="262" t="s">
        <v>575</v>
      </c>
      <c r="D55" s="262" t="s">
        <v>181</v>
      </c>
      <c r="E55" s="262" t="s">
        <v>615</v>
      </c>
      <c r="F55" s="262" t="s">
        <v>558</v>
      </c>
      <c r="G55" s="262" t="s">
        <v>345</v>
      </c>
      <c r="H55" s="263">
        <v>6.38</v>
      </c>
      <c r="I55" s="266">
        <v>6.38</v>
      </c>
      <c r="J55" s="268"/>
      <c r="K55" s="263"/>
      <c r="L55" s="263"/>
      <c r="M55" s="271">
        <v>6.38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</row>
    <row r="56" spans="1:25" ht="27.75" customHeight="1">
      <c r="A56" s="262" t="s">
        <v>111</v>
      </c>
      <c r="B56" s="262" t="s">
        <v>614</v>
      </c>
      <c r="C56" s="262" t="s">
        <v>575</v>
      </c>
      <c r="D56" s="262" t="s">
        <v>181</v>
      </c>
      <c r="E56" s="262" t="s">
        <v>615</v>
      </c>
      <c r="F56" s="262" t="s">
        <v>559</v>
      </c>
      <c r="G56" s="262" t="s">
        <v>348</v>
      </c>
      <c r="H56" s="263">
        <v>0.39</v>
      </c>
      <c r="I56" s="266">
        <v>0.39</v>
      </c>
      <c r="J56" s="268"/>
      <c r="K56" s="263"/>
      <c r="L56" s="263"/>
      <c r="M56" s="271">
        <v>0.39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</row>
    <row r="57" spans="1:25" ht="27.75" customHeight="1">
      <c r="A57" s="262" t="s">
        <v>111</v>
      </c>
      <c r="B57" s="262" t="s">
        <v>616</v>
      </c>
      <c r="C57" s="262" t="s">
        <v>347</v>
      </c>
      <c r="D57" s="262" t="s">
        <v>258</v>
      </c>
      <c r="E57" s="262" t="s">
        <v>347</v>
      </c>
      <c r="F57" s="262" t="s">
        <v>565</v>
      </c>
      <c r="G57" s="262" t="s">
        <v>347</v>
      </c>
      <c r="H57" s="263">
        <v>1.32</v>
      </c>
      <c r="I57" s="266">
        <v>1.32</v>
      </c>
      <c r="J57" s="268"/>
      <c r="K57" s="263"/>
      <c r="L57" s="263"/>
      <c r="M57" s="271">
        <v>1.32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</row>
    <row r="58" spans="1:25" ht="27.75" customHeight="1">
      <c r="A58" s="262" t="s">
        <v>111</v>
      </c>
      <c r="B58" s="262" t="s">
        <v>617</v>
      </c>
      <c r="C58" s="262" t="s">
        <v>579</v>
      </c>
      <c r="D58" s="262" t="s">
        <v>181</v>
      </c>
      <c r="E58" s="262" t="s">
        <v>615</v>
      </c>
      <c r="F58" s="262" t="s">
        <v>580</v>
      </c>
      <c r="G58" s="262" t="s">
        <v>434</v>
      </c>
      <c r="H58" s="263">
        <v>0.9</v>
      </c>
      <c r="I58" s="266">
        <v>0.9</v>
      </c>
      <c r="J58" s="268"/>
      <c r="K58" s="263"/>
      <c r="L58" s="263"/>
      <c r="M58" s="271">
        <v>0.9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</row>
    <row r="59" spans="1:25" ht="27.75" customHeight="1">
      <c r="A59" s="262" t="s">
        <v>111</v>
      </c>
      <c r="B59" s="262" t="s">
        <v>618</v>
      </c>
      <c r="C59" s="262" t="s">
        <v>425</v>
      </c>
      <c r="D59" s="262" t="s">
        <v>181</v>
      </c>
      <c r="E59" s="262" t="s">
        <v>615</v>
      </c>
      <c r="F59" s="262" t="s">
        <v>567</v>
      </c>
      <c r="G59" s="262" t="s">
        <v>425</v>
      </c>
      <c r="H59" s="263">
        <v>0.25</v>
      </c>
      <c r="I59" s="266">
        <v>0.25</v>
      </c>
      <c r="J59" s="268"/>
      <c r="K59" s="263"/>
      <c r="L59" s="263"/>
      <c r="M59" s="271">
        <v>0.25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</row>
    <row r="60" spans="1:25" ht="27.75" customHeight="1">
      <c r="A60" s="262" t="s">
        <v>111</v>
      </c>
      <c r="B60" s="262" t="s">
        <v>619</v>
      </c>
      <c r="C60" s="262" t="s">
        <v>569</v>
      </c>
      <c r="D60" s="262" t="s">
        <v>181</v>
      </c>
      <c r="E60" s="262" t="s">
        <v>615</v>
      </c>
      <c r="F60" s="262" t="s">
        <v>570</v>
      </c>
      <c r="G60" s="262" t="s">
        <v>384</v>
      </c>
      <c r="H60" s="263">
        <v>0.26</v>
      </c>
      <c r="I60" s="266">
        <v>0.26</v>
      </c>
      <c r="J60" s="268"/>
      <c r="K60" s="263"/>
      <c r="L60" s="263"/>
      <c r="M60" s="271">
        <v>0.26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</row>
    <row r="61" spans="1:25" ht="27.75" customHeight="1">
      <c r="A61" s="262" t="s">
        <v>111</v>
      </c>
      <c r="B61" s="262" t="s">
        <v>619</v>
      </c>
      <c r="C61" s="262" t="s">
        <v>569</v>
      </c>
      <c r="D61" s="262" t="s">
        <v>181</v>
      </c>
      <c r="E61" s="262" t="s">
        <v>615</v>
      </c>
      <c r="F61" s="262" t="s">
        <v>571</v>
      </c>
      <c r="G61" s="262" t="s">
        <v>363</v>
      </c>
      <c r="H61" s="263">
        <v>0.01</v>
      </c>
      <c r="I61" s="266">
        <v>0.01</v>
      </c>
      <c r="J61" s="268"/>
      <c r="K61" s="263"/>
      <c r="L61" s="263"/>
      <c r="M61" s="271">
        <v>0.01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</row>
    <row r="62" spans="1:25" ht="27.75" customHeight="1">
      <c r="A62" s="262" t="s">
        <v>111</v>
      </c>
      <c r="B62" s="262" t="s">
        <v>620</v>
      </c>
      <c r="C62" s="262" t="s">
        <v>584</v>
      </c>
      <c r="D62" s="262" t="s">
        <v>181</v>
      </c>
      <c r="E62" s="262" t="s">
        <v>615</v>
      </c>
      <c r="F62" s="262" t="s">
        <v>559</v>
      </c>
      <c r="G62" s="262" t="s">
        <v>348</v>
      </c>
      <c r="H62" s="263">
        <v>1.38</v>
      </c>
      <c r="I62" s="266">
        <v>1.38</v>
      </c>
      <c r="J62" s="268"/>
      <c r="K62" s="263"/>
      <c r="L62" s="263"/>
      <c r="M62" s="271">
        <v>1.38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</row>
    <row r="63" spans="1:25" ht="27.75" customHeight="1">
      <c r="A63" s="262" t="s">
        <v>113</v>
      </c>
      <c r="B63" s="262" t="s">
        <v>621</v>
      </c>
      <c r="C63" s="262" t="s">
        <v>575</v>
      </c>
      <c r="D63" s="262" t="s">
        <v>199</v>
      </c>
      <c r="E63" s="262" t="s">
        <v>576</v>
      </c>
      <c r="F63" s="262" t="s">
        <v>557</v>
      </c>
      <c r="G63" s="262" t="s">
        <v>342</v>
      </c>
      <c r="H63" s="263">
        <v>7.07</v>
      </c>
      <c r="I63" s="266">
        <v>7.07</v>
      </c>
      <c r="J63" s="268"/>
      <c r="K63" s="263"/>
      <c r="L63" s="263"/>
      <c r="M63" s="271">
        <v>7.07</v>
      </c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</row>
    <row r="64" spans="1:25" ht="27.75" customHeight="1">
      <c r="A64" s="262" t="s">
        <v>113</v>
      </c>
      <c r="B64" s="262" t="s">
        <v>621</v>
      </c>
      <c r="C64" s="262" t="s">
        <v>575</v>
      </c>
      <c r="D64" s="262" t="s">
        <v>199</v>
      </c>
      <c r="E64" s="262" t="s">
        <v>576</v>
      </c>
      <c r="F64" s="262" t="s">
        <v>558</v>
      </c>
      <c r="G64" s="262" t="s">
        <v>345</v>
      </c>
      <c r="H64" s="263">
        <v>11.99</v>
      </c>
      <c r="I64" s="266">
        <v>11.99</v>
      </c>
      <c r="J64" s="268"/>
      <c r="K64" s="263"/>
      <c r="L64" s="263"/>
      <c r="M64" s="271">
        <v>11.99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</row>
    <row r="65" spans="1:25" ht="27.75" customHeight="1">
      <c r="A65" s="262" t="s">
        <v>113</v>
      </c>
      <c r="B65" s="262" t="s">
        <v>621</v>
      </c>
      <c r="C65" s="262" t="s">
        <v>575</v>
      </c>
      <c r="D65" s="262" t="s">
        <v>199</v>
      </c>
      <c r="E65" s="262" t="s">
        <v>576</v>
      </c>
      <c r="F65" s="262" t="s">
        <v>559</v>
      </c>
      <c r="G65" s="262" t="s">
        <v>348</v>
      </c>
      <c r="H65" s="263">
        <v>0.59</v>
      </c>
      <c r="I65" s="266">
        <v>0.59</v>
      </c>
      <c r="J65" s="268"/>
      <c r="K65" s="263"/>
      <c r="L65" s="263"/>
      <c r="M65" s="271">
        <v>0.59</v>
      </c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</row>
    <row r="66" spans="1:25" ht="27.75" customHeight="1">
      <c r="A66" s="262" t="s">
        <v>113</v>
      </c>
      <c r="B66" s="262" t="s">
        <v>622</v>
      </c>
      <c r="C66" s="262" t="s">
        <v>347</v>
      </c>
      <c r="D66" s="262" t="s">
        <v>258</v>
      </c>
      <c r="E66" s="262" t="s">
        <v>347</v>
      </c>
      <c r="F66" s="262" t="s">
        <v>565</v>
      </c>
      <c r="G66" s="262" t="s">
        <v>347</v>
      </c>
      <c r="H66" s="263">
        <v>2.26</v>
      </c>
      <c r="I66" s="266">
        <v>2.26</v>
      </c>
      <c r="J66" s="268"/>
      <c r="K66" s="263"/>
      <c r="L66" s="263"/>
      <c r="M66" s="271">
        <v>2.26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</row>
    <row r="67" spans="1:25" ht="27.75" customHeight="1">
      <c r="A67" s="262" t="s">
        <v>113</v>
      </c>
      <c r="B67" s="262" t="s">
        <v>623</v>
      </c>
      <c r="C67" s="262" t="s">
        <v>579</v>
      </c>
      <c r="D67" s="262" t="s">
        <v>199</v>
      </c>
      <c r="E67" s="262" t="s">
        <v>576</v>
      </c>
      <c r="F67" s="262" t="s">
        <v>580</v>
      </c>
      <c r="G67" s="262" t="s">
        <v>434</v>
      </c>
      <c r="H67" s="263">
        <v>1.8</v>
      </c>
      <c r="I67" s="266">
        <v>1.8</v>
      </c>
      <c r="J67" s="268"/>
      <c r="K67" s="263"/>
      <c r="L67" s="263"/>
      <c r="M67" s="271">
        <v>1.8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</row>
    <row r="68" spans="1:25" ht="27.75" customHeight="1">
      <c r="A68" s="262" t="s">
        <v>113</v>
      </c>
      <c r="B68" s="262" t="s">
        <v>624</v>
      </c>
      <c r="C68" s="262" t="s">
        <v>425</v>
      </c>
      <c r="D68" s="262" t="s">
        <v>199</v>
      </c>
      <c r="E68" s="262" t="s">
        <v>576</v>
      </c>
      <c r="F68" s="262" t="s">
        <v>567</v>
      </c>
      <c r="G68" s="262" t="s">
        <v>425</v>
      </c>
      <c r="H68" s="263">
        <v>0.44</v>
      </c>
      <c r="I68" s="266">
        <v>0.44</v>
      </c>
      <c r="J68" s="268"/>
      <c r="K68" s="263"/>
      <c r="L68" s="263"/>
      <c r="M68" s="271">
        <v>0.44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</row>
    <row r="69" spans="1:25" ht="27.75" customHeight="1">
      <c r="A69" s="262" t="s">
        <v>113</v>
      </c>
      <c r="B69" s="262" t="s">
        <v>625</v>
      </c>
      <c r="C69" s="262" t="s">
        <v>569</v>
      </c>
      <c r="D69" s="262" t="s">
        <v>199</v>
      </c>
      <c r="E69" s="262" t="s">
        <v>576</v>
      </c>
      <c r="F69" s="262" t="s">
        <v>570</v>
      </c>
      <c r="G69" s="262" t="s">
        <v>384</v>
      </c>
      <c r="H69" s="263">
        <v>0.53</v>
      </c>
      <c r="I69" s="266">
        <v>0.53</v>
      </c>
      <c r="J69" s="268"/>
      <c r="K69" s="263"/>
      <c r="L69" s="263"/>
      <c r="M69" s="271">
        <v>0.53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</row>
    <row r="70" spans="1:25" ht="27.75" customHeight="1">
      <c r="A70" s="262" t="s">
        <v>113</v>
      </c>
      <c r="B70" s="262" t="s">
        <v>625</v>
      </c>
      <c r="C70" s="262" t="s">
        <v>569</v>
      </c>
      <c r="D70" s="262" t="s">
        <v>199</v>
      </c>
      <c r="E70" s="262" t="s">
        <v>576</v>
      </c>
      <c r="F70" s="262" t="s">
        <v>571</v>
      </c>
      <c r="G70" s="262" t="s">
        <v>363</v>
      </c>
      <c r="H70" s="263">
        <v>0.01</v>
      </c>
      <c r="I70" s="266">
        <v>0.01</v>
      </c>
      <c r="J70" s="268"/>
      <c r="K70" s="263"/>
      <c r="L70" s="263"/>
      <c r="M70" s="271">
        <v>0.01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</row>
    <row r="71" spans="1:25" ht="27.75" customHeight="1">
      <c r="A71" s="262" t="s">
        <v>113</v>
      </c>
      <c r="B71" s="262" t="s">
        <v>626</v>
      </c>
      <c r="C71" s="262" t="s">
        <v>584</v>
      </c>
      <c r="D71" s="262" t="s">
        <v>199</v>
      </c>
      <c r="E71" s="262" t="s">
        <v>576</v>
      </c>
      <c r="F71" s="262" t="s">
        <v>559</v>
      </c>
      <c r="G71" s="262" t="s">
        <v>348</v>
      </c>
      <c r="H71" s="263">
        <v>2.7</v>
      </c>
      <c r="I71" s="266">
        <v>2.7</v>
      </c>
      <c r="J71" s="268"/>
      <c r="K71" s="263"/>
      <c r="L71" s="263"/>
      <c r="M71" s="271">
        <v>2.7</v>
      </c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</row>
    <row r="72" spans="1:25" ht="27.75" customHeight="1">
      <c r="A72" s="262" t="s">
        <v>115</v>
      </c>
      <c r="B72" s="262" t="s">
        <v>627</v>
      </c>
      <c r="C72" s="262" t="s">
        <v>575</v>
      </c>
      <c r="D72" s="262" t="s">
        <v>252</v>
      </c>
      <c r="E72" s="262" t="s">
        <v>576</v>
      </c>
      <c r="F72" s="262" t="s">
        <v>557</v>
      </c>
      <c r="G72" s="262" t="s">
        <v>342</v>
      </c>
      <c r="H72" s="263">
        <v>8.9</v>
      </c>
      <c r="I72" s="266">
        <v>8.9</v>
      </c>
      <c r="J72" s="268"/>
      <c r="K72" s="263"/>
      <c r="L72" s="263"/>
      <c r="M72" s="271">
        <v>8.9</v>
      </c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</row>
    <row r="73" spans="1:25" ht="27.75" customHeight="1">
      <c r="A73" s="262" t="s">
        <v>115</v>
      </c>
      <c r="B73" s="262" t="s">
        <v>627</v>
      </c>
      <c r="C73" s="262" t="s">
        <v>575</v>
      </c>
      <c r="D73" s="262" t="s">
        <v>252</v>
      </c>
      <c r="E73" s="262" t="s">
        <v>576</v>
      </c>
      <c r="F73" s="262" t="s">
        <v>558</v>
      </c>
      <c r="G73" s="262" t="s">
        <v>345</v>
      </c>
      <c r="H73" s="263">
        <v>16.95</v>
      </c>
      <c r="I73" s="266">
        <v>16.95</v>
      </c>
      <c r="J73" s="268"/>
      <c r="K73" s="263"/>
      <c r="L73" s="263"/>
      <c r="M73" s="271">
        <v>16.95</v>
      </c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</row>
    <row r="74" spans="1:25" ht="27.75" customHeight="1">
      <c r="A74" s="262" t="s">
        <v>115</v>
      </c>
      <c r="B74" s="262" t="s">
        <v>627</v>
      </c>
      <c r="C74" s="262" t="s">
        <v>575</v>
      </c>
      <c r="D74" s="262" t="s">
        <v>252</v>
      </c>
      <c r="E74" s="262" t="s">
        <v>576</v>
      </c>
      <c r="F74" s="262" t="s">
        <v>559</v>
      </c>
      <c r="G74" s="262" t="s">
        <v>348</v>
      </c>
      <c r="H74" s="263">
        <v>0.74</v>
      </c>
      <c r="I74" s="266">
        <v>0.74</v>
      </c>
      <c r="J74" s="268"/>
      <c r="K74" s="263"/>
      <c r="L74" s="263"/>
      <c r="M74" s="271">
        <v>0.74</v>
      </c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</row>
    <row r="75" spans="1:25" ht="27.75" customHeight="1">
      <c r="A75" s="262" t="s">
        <v>115</v>
      </c>
      <c r="B75" s="262" t="s">
        <v>628</v>
      </c>
      <c r="C75" s="262" t="s">
        <v>347</v>
      </c>
      <c r="D75" s="262" t="s">
        <v>258</v>
      </c>
      <c r="E75" s="262" t="s">
        <v>347</v>
      </c>
      <c r="F75" s="262" t="s">
        <v>565</v>
      </c>
      <c r="G75" s="262" t="s">
        <v>347</v>
      </c>
      <c r="H75" s="263">
        <v>2.64</v>
      </c>
      <c r="I75" s="266">
        <v>2.64</v>
      </c>
      <c r="J75" s="268"/>
      <c r="K75" s="263"/>
      <c r="L75" s="263"/>
      <c r="M75" s="271">
        <v>2.64</v>
      </c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</row>
    <row r="76" spans="1:25" ht="27.75" customHeight="1">
      <c r="A76" s="262" t="s">
        <v>115</v>
      </c>
      <c r="B76" s="262" t="s">
        <v>629</v>
      </c>
      <c r="C76" s="262" t="s">
        <v>579</v>
      </c>
      <c r="D76" s="262" t="s">
        <v>252</v>
      </c>
      <c r="E76" s="262" t="s">
        <v>576</v>
      </c>
      <c r="F76" s="262" t="s">
        <v>580</v>
      </c>
      <c r="G76" s="262" t="s">
        <v>434</v>
      </c>
      <c r="H76" s="263">
        <v>2.7</v>
      </c>
      <c r="I76" s="266">
        <v>2.7</v>
      </c>
      <c r="J76" s="268"/>
      <c r="K76" s="263"/>
      <c r="L76" s="263"/>
      <c r="M76" s="271">
        <v>2.7</v>
      </c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</row>
    <row r="77" spans="1:25" ht="27.75" customHeight="1">
      <c r="A77" s="262" t="s">
        <v>115</v>
      </c>
      <c r="B77" s="262" t="s">
        <v>630</v>
      </c>
      <c r="C77" s="262" t="s">
        <v>425</v>
      </c>
      <c r="D77" s="262" t="s">
        <v>252</v>
      </c>
      <c r="E77" s="262" t="s">
        <v>576</v>
      </c>
      <c r="F77" s="262" t="s">
        <v>567</v>
      </c>
      <c r="G77" s="262" t="s">
        <v>425</v>
      </c>
      <c r="H77" s="263">
        <v>0.6</v>
      </c>
      <c r="I77" s="266">
        <v>0.6</v>
      </c>
      <c r="J77" s="268"/>
      <c r="K77" s="263"/>
      <c r="L77" s="263"/>
      <c r="M77" s="271">
        <v>0.6</v>
      </c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</row>
    <row r="78" spans="1:25" ht="27.75" customHeight="1">
      <c r="A78" s="262" t="s">
        <v>115</v>
      </c>
      <c r="B78" s="262" t="s">
        <v>631</v>
      </c>
      <c r="C78" s="262" t="s">
        <v>569</v>
      </c>
      <c r="D78" s="262" t="s">
        <v>252</v>
      </c>
      <c r="E78" s="262" t="s">
        <v>576</v>
      </c>
      <c r="F78" s="262" t="s">
        <v>570</v>
      </c>
      <c r="G78" s="262" t="s">
        <v>384</v>
      </c>
      <c r="H78" s="263">
        <v>0.79</v>
      </c>
      <c r="I78" s="266">
        <v>0.79</v>
      </c>
      <c r="J78" s="268"/>
      <c r="K78" s="263"/>
      <c r="L78" s="263"/>
      <c r="M78" s="271">
        <v>0.79</v>
      </c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</row>
    <row r="79" spans="1:25" ht="27.75" customHeight="1">
      <c r="A79" s="262" t="s">
        <v>115</v>
      </c>
      <c r="B79" s="262" t="s">
        <v>631</v>
      </c>
      <c r="C79" s="262" t="s">
        <v>569</v>
      </c>
      <c r="D79" s="262" t="s">
        <v>252</v>
      </c>
      <c r="E79" s="262" t="s">
        <v>576</v>
      </c>
      <c r="F79" s="262" t="s">
        <v>571</v>
      </c>
      <c r="G79" s="262" t="s">
        <v>363</v>
      </c>
      <c r="H79" s="263">
        <v>0.02</v>
      </c>
      <c r="I79" s="266">
        <v>0.02</v>
      </c>
      <c r="J79" s="268"/>
      <c r="K79" s="263"/>
      <c r="L79" s="263"/>
      <c r="M79" s="271">
        <v>0.02</v>
      </c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</row>
    <row r="80" spans="1:25" ht="27.75" customHeight="1">
      <c r="A80" s="262" t="s">
        <v>115</v>
      </c>
      <c r="B80" s="262" t="s">
        <v>632</v>
      </c>
      <c r="C80" s="262" t="s">
        <v>584</v>
      </c>
      <c r="D80" s="262" t="s">
        <v>252</v>
      </c>
      <c r="E80" s="262" t="s">
        <v>576</v>
      </c>
      <c r="F80" s="262" t="s">
        <v>559</v>
      </c>
      <c r="G80" s="262" t="s">
        <v>348</v>
      </c>
      <c r="H80" s="263">
        <v>3.96</v>
      </c>
      <c r="I80" s="266">
        <v>3.96</v>
      </c>
      <c r="J80" s="268"/>
      <c r="K80" s="263"/>
      <c r="L80" s="263"/>
      <c r="M80" s="271">
        <v>3.96</v>
      </c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</row>
    <row r="81" spans="1:25" ht="27.75" customHeight="1">
      <c r="A81" s="262" t="s">
        <v>117</v>
      </c>
      <c r="B81" s="262" t="s">
        <v>633</v>
      </c>
      <c r="C81" s="262" t="s">
        <v>555</v>
      </c>
      <c r="D81" s="262" t="s">
        <v>228</v>
      </c>
      <c r="E81" s="262" t="s">
        <v>634</v>
      </c>
      <c r="F81" s="262" t="s">
        <v>557</v>
      </c>
      <c r="G81" s="262" t="s">
        <v>342</v>
      </c>
      <c r="H81" s="263">
        <v>18</v>
      </c>
      <c r="I81" s="266">
        <v>18</v>
      </c>
      <c r="J81" s="268"/>
      <c r="K81" s="263"/>
      <c r="L81" s="263"/>
      <c r="M81" s="271">
        <v>18</v>
      </c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</row>
    <row r="82" spans="1:25" ht="27.75" customHeight="1">
      <c r="A82" s="262" t="s">
        <v>117</v>
      </c>
      <c r="B82" s="262" t="s">
        <v>633</v>
      </c>
      <c r="C82" s="262" t="s">
        <v>555</v>
      </c>
      <c r="D82" s="262" t="s">
        <v>228</v>
      </c>
      <c r="E82" s="262" t="s">
        <v>634</v>
      </c>
      <c r="F82" s="262" t="s">
        <v>558</v>
      </c>
      <c r="G82" s="262" t="s">
        <v>345</v>
      </c>
      <c r="H82" s="263">
        <v>5.38</v>
      </c>
      <c r="I82" s="266">
        <v>5.38</v>
      </c>
      <c r="J82" s="268"/>
      <c r="K82" s="263"/>
      <c r="L82" s="263"/>
      <c r="M82" s="271">
        <v>5.38</v>
      </c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</row>
    <row r="83" spans="1:25" ht="27.75" customHeight="1">
      <c r="A83" s="262" t="s">
        <v>117</v>
      </c>
      <c r="B83" s="262" t="s">
        <v>633</v>
      </c>
      <c r="C83" s="262" t="s">
        <v>555</v>
      </c>
      <c r="D83" s="262" t="s">
        <v>228</v>
      </c>
      <c r="E83" s="262" t="s">
        <v>634</v>
      </c>
      <c r="F83" s="262" t="s">
        <v>559</v>
      </c>
      <c r="G83" s="262" t="s">
        <v>348</v>
      </c>
      <c r="H83" s="263">
        <v>1.5</v>
      </c>
      <c r="I83" s="266">
        <v>1.5</v>
      </c>
      <c r="J83" s="268"/>
      <c r="K83" s="263"/>
      <c r="L83" s="263"/>
      <c r="M83" s="271">
        <v>1.5</v>
      </c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</row>
    <row r="84" spans="1:25" ht="27.75" customHeight="1">
      <c r="A84" s="262" t="s">
        <v>117</v>
      </c>
      <c r="B84" s="262" t="s">
        <v>633</v>
      </c>
      <c r="C84" s="262" t="s">
        <v>555</v>
      </c>
      <c r="D84" s="262" t="s">
        <v>228</v>
      </c>
      <c r="E84" s="262" t="s">
        <v>634</v>
      </c>
      <c r="F84" s="262" t="s">
        <v>560</v>
      </c>
      <c r="G84" s="262" t="s">
        <v>356</v>
      </c>
      <c r="H84" s="263">
        <v>21.72</v>
      </c>
      <c r="I84" s="266">
        <v>21.72</v>
      </c>
      <c r="J84" s="268"/>
      <c r="K84" s="263"/>
      <c r="L84" s="263"/>
      <c r="M84" s="271">
        <v>21.72</v>
      </c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</row>
    <row r="85" spans="1:25" ht="27.75" customHeight="1">
      <c r="A85" s="262" t="s">
        <v>117</v>
      </c>
      <c r="B85" s="262" t="s">
        <v>635</v>
      </c>
      <c r="C85" s="262" t="s">
        <v>347</v>
      </c>
      <c r="D85" s="262" t="s">
        <v>258</v>
      </c>
      <c r="E85" s="262" t="s">
        <v>347</v>
      </c>
      <c r="F85" s="262" t="s">
        <v>565</v>
      </c>
      <c r="G85" s="262" t="s">
        <v>347</v>
      </c>
      <c r="H85" s="263">
        <v>5.01</v>
      </c>
      <c r="I85" s="266">
        <v>5.01</v>
      </c>
      <c r="J85" s="268"/>
      <c r="K85" s="263"/>
      <c r="L85" s="263"/>
      <c r="M85" s="271">
        <v>5.01</v>
      </c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</row>
    <row r="86" spans="1:25" ht="27.75" customHeight="1">
      <c r="A86" s="262" t="s">
        <v>117</v>
      </c>
      <c r="B86" s="262" t="s">
        <v>636</v>
      </c>
      <c r="C86" s="262" t="s">
        <v>425</v>
      </c>
      <c r="D86" s="262" t="s">
        <v>228</v>
      </c>
      <c r="E86" s="262" t="s">
        <v>634</v>
      </c>
      <c r="F86" s="262" t="s">
        <v>567</v>
      </c>
      <c r="G86" s="262" t="s">
        <v>425</v>
      </c>
      <c r="H86" s="263">
        <v>1.01</v>
      </c>
      <c r="I86" s="266">
        <v>1.01</v>
      </c>
      <c r="J86" s="268"/>
      <c r="K86" s="263"/>
      <c r="L86" s="263"/>
      <c r="M86" s="271">
        <v>1.01</v>
      </c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</row>
    <row r="87" spans="1:25" ht="27.75" customHeight="1">
      <c r="A87" s="262" t="s">
        <v>117</v>
      </c>
      <c r="B87" s="262" t="s">
        <v>637</v>
      </c>
      <c r="C87" s="262" t="s">
        <v>569</v>
      </c>
      <c r="D87" s="262" t="s">
        <v>228</v>
      </c>
      <c r="E87" s="262" t="s">
        <v>634</v>
      </c>
      <c r="F87" s="262" t="s">
        <v>570</v>
      </c>
      <c r="G87" s="262" t="s">
        <v>384</v>
      </c>
      <c r="H87" s="263">
        <v>1.58</v>
      </c>
      <c r="I87" s="266">
        <v>1.58</v>
      </c>
      <c r="J87" s="268"/>
      <c r="K87" s="263"/>
      <c r="L87" s="263"/>
      <c r="M87" s="271">
        <v>1.58</v>
      </c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</row>
    <row r="88" spans="1:25" ht="27.75" customHeight="1">
      <c r="A88" s="262" t="s">
        <v>117</v>
      </c>
      <c r="B88" s="262" t="s">
        <v>637</v>
      </c>
      <c r="C88" s="262" t="s">
        <v>569</v>
      </c>
      <c r="D88" s="262" t="s">
        <v>228</v>
      </c>
      <c r="E88" s="262" t="s">
        <v>634</v>
      </c>
      <c r="F88" s="262" t="s">
        <v>571</v>
      </c>
      <c r="G88" s="262" t="s">
        <v>363</v>
      </c>
      <c r="H88" s="263">
        <v>0.03</v>
      </c>
      <c r="I88" s="266">
        <v>0.03</v>
      </c>
      <c r="J88" s="268"/>
      <c r="K88" s="263"/>
      <c r="L88" s="263"/>
      <c r="M88" s="271">
        <v>0.03</v>
      </c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</row>
    <row r="89" spans="1:25" ht="27.75" customHeight="1">
      <c r="A89" s="262" t="s">
        <v>117</v>
      </c>
      <c r="B89" s="262" t="s">
        <v>638</v>
      </c>
      <c r="C89" s="262" t="s">
        <v>344</v>
      </c>
      <c r="D89" s="262" t="s">
        <v>228</v>
      </c>
      <c r="E89" s="262" t="s">
        <v>634</v>
      </c>
      <c r="F89" s="262" t="s">
        <v>563</v>
      </c>
      <c r="G89" s="262" t="s">
        <v>373</v>
      </c>
      <c r="H89" s="263">
        <v>0.14</v>
      </c>
      <c r="I89" s="266">
        <v>0.14</v>
      </c>
      <c r="J89" s="268"/>
      <c r="K89" s="263"/>
      <c r="L89" s="263"/>
      <c r="M89" s="271">
        <v>0.14</v>
      </c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</row>
    <row r="90" spans="1:25" ht="27.75" customHeight="1">
      <c r="A90" s="262" t="s">
        <v>117</v>
      </c>
      <c r="B90" s="262" t="s">
        <v>639</v>
      </c>
      <c r="C90" s="262" t="s">
        <v>640</v>
      </c>
      <c r="D90" s="262" t="s">
        <v>228</v>
      </c>
      <c r="E90" s="262" t="s">
        <v>634</v>
      </c>
      <c r="F90" s="262" t="s">
        <v>641</v>
      </c>
      <c r="G90" s="262" t="s">
        <v>350</v>
      </c>
      <c r="H90" s="263">
        <v>9.72</v>
      </c>
      <c r="I90" s="266">
        <v>9.72</v>
      </c>
      <c r="J90" s="268"/>
      <c r="K90" s="263"/>
      <c r="L90" s="263"/>
      <c r="M90" s="271">
        <v>9.72</v>
      </c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</row>
    <row r="91" spans="1:25" ht="27.75" customHeight="1">
      <c r="A91" s="262" t="s">
        <v>117</v>
      </c>
      <c r="B91" s="262" t="s">
        <v>642</v>
      </c>
      <c r="C91" s="262" t="s">
        <v>573</v>
      </c>
      <c r="D91" s="262" t="s">
        <v>228</v>
      </c>
      <c r="E91" s="262" t="s">
        <v>634</v>
      </c>
      <c r="F91" s="262" t="s">
        <v>560</v>
      </c>
      <c r="G91" s="262" t="s">
        <v>356</v>
      </c>
      <c r="H91" s="263">
        <v>7.59</v>
      </c>
      <c r="I91" s="266">
        <v>7.59</v>
      </c>
      <c r="J91" s="268"/>
      <c r="K91" s="263"/>
      <c r="L91" s="263"/>
      <c r="M91" s="271">
        <v>7.59</v>
      </c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</row>
    <row r="92" spans="1:25" ht="27.75" customHeight="1">
      <c r="A92" s="262" t="s">
        <v>119</v>
      </c>
      <c r="B92" s="262" t="s">
        <v>643</v>
      </c>
      <c r="C92" s="262" t="s">
        <v>555</v>
      </c>
      <c r="D92" s="262" t="s">
        <v>187</v>
      </c>
      <c r="E92" s="262" t="s">
        <v>644</v>
      </c>
      <c r="F92" s="262" t="s">
        <v>557</v>
      </c>
      <c r="G92" s="262" t="s">
        <v>342</v>
      </c>
      <c r="H92" s="263">
        <v>6.04</v>
      </c>
      <c r="I92" s="266">
        <v>6.04</v>
      </c>
      <c r="J92" s="268"/>
      <c r="K92" s="263"/>
      <c r="L92" s="263"/>
      <c r="M92" s="271">
        <v>6.04</v>
      </c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</row>
    <row r="93" spans="1:25" ht="27.75" customHeight="1">
      <c r="A93" s="262" t="s">
        <v>119</v>
      </c>
      <c r="B93" s="262" t="s">
        <v>643</v>
      </c>
      <c r="C93" s="262" t="s">
        <v>555</v>
      </c>
      <c r="D93" s="262" t="s">
        <v>187</v>
      </c>
      <c r="E93" s="262" t="s">
        <v>644</v>
      </c>
      <c r="F93" s="262" t="s">
        <v>558</v>
      </c>
      <c r="G93" s="262" t="s">
        <v>345</v>
      </c>
      <c r="H93" s="263">
        <v>1.97</v>
      </c>
      <c r="I93" s="266">
        <v>1.97</v>
      </c>
      <c r="J93" s="268"/>
      <c r="K93" s="263"/>
      <c r="L93" s="263"/>
      <c r="M93" s="271">
        <v>1.97</v>
      </c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</row>
    <row r="94" spans="1:25" ht="27.75" customHeight="1">
      <c r="A94" s="262" t="s">
        <v>119</v>
      </c>
      <c r="B94" s="262" t="s">
        <v>643</v>
      </c>
      <c r="C94" s="262" t="s">
        <v>555</v>
      </c>
      <c r="D94" s="262" t="s">
        <v>187</v>
      </c>
      <c r="E94" s="262" t="s">
        <v>644</v>
      </c>
      <c r="F94" s="262" t="s">
        <v>559</v>
      </c>
      <c r="G94" s="262" t="s">
        <v>348</v>
      </c>
      <c r="H94" s="263">
        <v>0.5</v>
      </c>
      <c r="I94" s="266">
        <v>0.5</v>
      </c>
      <c r="J94" s="268"/>
      <c r="K94" s="263"/>
      <c r="L94" s="263"/>
      <c r="M94" s="271">
        <v>0.5</v>
      </c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</row>
    <row r="95" spans="1:25" ht="27.75" customHeight="1">
      <c r="A95" s="262" t="s">
        <v>119</v>
      </c>
      <c r="B95" s="262" t="s">
        <v>643</v>
      </c>
      <c r="C95" s="262" t="s">
        <v>555</v>
      </c>
      <c r="D95" s="262" t="s">
        <v>187</v>
      </c>
      <c r="E95" s="262" t="s">
        <v>644</v>
      </c>
      <c r="F95" s="262" t="s">
        <v>560</v>
      </c>
      <c r="G95" s="262" t="s">
        <v>356</v>
      </c>
      <c r="H95" s="263">
        <v>7.16</v>
      </c>
      <c r="I95" s="266">
        <v>7.16</v>
      </c>
      <c r="J95" s="268"/>
      <c r="K95" s="263"/>
      <c r="L95" s="263"/>
      <c r="M95" s="271">
        <v>7.16</v>
      </c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</row>
    <row r="96" spans="1:25" ht="27.75" customHeight="1">
      <c r="A96" s="262" t="s">
        <v>119</v>
      </c>
      <c r="B96" s="262" t="s">
        <v>645</v>
      </c>
      <c r="C96" s="262" t="s">
        <v>347</v>
      </c>
      <c r="D96" s="262" t="s">
        <v>258</v>
      </c>
      <c r="E96" s="262" t="s">
        <v>347</v>
      </c>
      <c r="F96" s="262" t="s">
        <v>565</v>
      </c>
      <c r="G96" s="262" t="s">
        <v>347</v>
      </c>
      <c r="H96" s="263">
        <v>1.71</v>
      </c>
      <c r="I96" s="266">
        <v>1.71</v>
      </c>
      <c r="J96" s="268"/>
      <c r="K96" s="263"/>
      <c r="L96" s="263"/>
      <c r="M96" s="271">
        <v>1.71</v>
      </c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</row>
    <row r="97" spans="1:25" ht="27.75" customHeight="1">
      <c r="A97" s="262" t="s">
        <v>119</v>
      </c>
      <c r="B97" s="262" t="s">
        <v>646</v>
      </c>
      <c r="C97" s="262" t="s">
        <v>425</v>
      </c>
      <c r="D97" s="262" t="s">
        <v>187</v>
      </c>
      <c r="E97" s="262" t="s">
        <v>644</v>
      </c>
      <c r="F97" s="262" t="s">
        <v>567</v>
      </c>
      <c r="G97" s="262" t="s">
        <v>425</v>
      </c>
      <c r="H97" s="263">
        <v>0.33</v>
      </c>
      <c r="I97" s="266">
        <v>0.33</v>
      </c>
      <c r="J97" s="268"/>
      <c r="K97" s="263"/>
      <c r="L97" s="263"/>
      <c r="M97" s="271">
        <v>0.33</v>
      </c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</row>
    <row r="98" spans="1:25" ht="27.75" customHeight="1">
      <c r="A98" s="262" t="s">
        <v>119</v>
      </c>
      <c r="B98" s="262" t="s">
        <v>647</v>
      </c>
      <c r="C98" s="262" t="s">
        <v>569</v>
      </c>
      <c r="D98" s="262" t="s">
        <v>187</v>
      </c>
      <c r="E98" s="262" t="s">
        <v>644</v>
      </c>
      <c r="F98" s="262" t="s">
        <v>570</v>
      </c>
      <c r="G98" s="262" t="s">
        <v>384</v>
      </c>
      <c r="H98" s="263">
        <v>0.53</v>
      </c>
      <c r="I98" s="266">
        <v>0.53</v>
      </c>
      <c r="J98" s="268"/>
      <c r="K98" s="263"/>
      <c r="L98" s="263"/>
      <c r="M98" s="271">
        <v>0.53</v>
      </c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</row>
    <row r="99" spans="1:25" ht="27.75" customHeight="1">
      <c r="A99" s="262" t="s">
        <v>119</v>
      </c>
      <c r="B99" s="262" t="s">
        <v>647</v>
      </c>
      <c r="C99" s="262" t="s">
        <v>569</v>
      </c>
      <c r="D99" s="262" t="s">
        <v>187</v>
      </c>
      <c r="E99" s="262" t="s">
        <v>644</v>
      </c>
      <c r="F99" s="262" t="s">
        <v>571</v>
      </c>
      <c r="G99" s="262" t="s">
        <v>363</v>
      </c>
      <c r="H99" s="263">
        <v>0.01</v>
      </c>
      <c r="I99" s="266">
        <v>0.01</v>
      </c>
      <c r="J99" s="268"/>
      <c r="K99" s="263"/>
      <c r="L99" s="263"/>
      <c r="M99" s="271">
        <v>0.01</v>
      </c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</row>
    <row r="100" spans="1:25" ht="27.75" customHeight="1">
      <c r="A100" s="262" t="s">
        <v>119</v>
      </c>
      <c r="B100" s="262" t="s">
        <v>648</v>
      </c>
      <c r="C100" s="262" t="s">
        <v>442</v>
      </c>
      <c r="D100" s="262" t="s">
        <v>189</v>
      </c>
      <c r="E100" s="262" t="s">
        <v>649</v>
      </c>
      <c r="F100" s="262" t="s">
        <v>607</v>
      </c>
      <c r="G100" s="262" t="s">
        <v>452</v>
      </c>
      <c r="H100" s="263">
        <v>2.18</v>
      </c>
      <c r="I100" s="266">
        <v>2.18</v>
      </c>
      <c r="J100" s="268"/>
      <c r="K100" s="263"/>
      <c r="L100" s="263"/>
      <c r="M100" s="271">
        <v>2.18</v>
      </c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</row>
    <row r="101" spans="1:25" ht="27.75" customHeight="1">
      <c r="A101" s="262" t="s">
        <v>119</v>
      </c>
      <c r="B101" s="262" t="s">
        <v>650</v>
      </c>
      <c r="C101" s="262" t="s">
        <v>344</v>
      </c>
      <c r="D101" s="262" t="s">
        <v>187</v>
      </c>
      <c r="E101" s="262" t="s">
        <v>644</v>
      </c>
      <c r="F101" s="262" t="s">
        <v>563</v>
      </c>
      <c r="G101" s="262" t="s">
        <v>373</v>
      </c>
      <c r="H101" s="263">
        <v>0.05</v>
      </c>
      <c r="I101" s="266">
        <v>0.05</v>
      </c>
      <c r="J101" s="268"/>
      <c r="K101" s="263"/>
      <c r="L101" s="263"/>
      <c r="M101" s="271">
        <v>0.05</v>
      </c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</row>
    <row r="102" spans="1:25" ht="27.75" customHeight="1">
      <c r="A102" s="262" t="s">
        <v>119</v>
      </c>
      <c r="B102" s="262" t="s">
        <v>651</v>
      </c>
      <c r="C102" s="262" t="s">
        <v>573</v>
      </c>
      <c r="D102" s="262" t="s">
        <v>187</v>
      </c>
      <c r="E102" s="262" t="s">
        <v>644</v>
      </c>
      <c r="F102" s="262" t="s">
        <v>560</v>
      </c>
      <c r="G102" s="262" t="s">
        <v>356</v>
      </c>
      <c r="H102" s="263">
        <v>2.53</v>
      </c>
      <c r="I102" s="266">
        <v>2.53</v>
      </c>
      <c r="J102" s="268"/>
      <c r="K102" s="263"/>
      <c r="L102" s="263"/>
      <c r="M102" s="271">
        <v>2.53</v>
      </c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</row>
    <row r="103" spans="1:25" ht="27.75" customHeight="1">
      <c r="A103" s="262" t="s">
        <v>121</v>
      </c>
      <c r="B103" s="262" t="s">
        <v>652</v>
      </c>
      <c r="C103" s="262" t="s">
        <v>555</v>
      </c>
      <c r="D103" s="262" t="s">
        <v>234</v>
      </c>
      <c r="E103" s="262" t="s">
        <v>556</v>
      </c>
      <c r="F103" s="262" t="s">
        <v>557</v>
      </c>
      <c r="G103" s="262" t="s">
        <v>342</v>
      </c>
      <c r="H103" s="263">
        <v>22.34</v>
      </c>
      <c r="I103" s="266">
        <v>22.34</v>
      </c>
      <c r="J103" s="268"/>
      <c r="K103" s="263"/>
      <c r="L103" s="263"/>
      <c r="M103" s="271">
        <v>22.34</v>
      </c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</row>
    <row r="104" spans="1:25" ht="27.75" customHeight="1">
      <c r="A104" s="262" t="s">
        <v>121</v>
      </c>
      <c r="B104" s="262" t="s">
        <v>652</v>
      </c>
      <c r="C104" s="262" t="s">
        <v>555</v>
      </c>
      <c r="D104" s="262" t="s">
        <v>234</v>
      </c>
      <c r="E104" s="262" t="s">
        <v>556</v>
      </c>
      <c r="F104" s="262" t="s">
        <v>558</v>
      </c>
      <c r="G104" s="262" t="s">
        <v>345</v>
      </c>
      <c r="H104" s="263">
        <v>5.26</v>
      </c>
      <c r="I104" s="266">
        <v>5.26</v>
      </c>
      <c r="J104" s="268"/>
      <c r="K104" s="263"/>
      <c r="L104" s="263"/>
      <c r="M104" s="271">
        <v>5.26</v>
      </c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</row>
    <row r="105" spans="1:25" ht="27.75" customHeight="1">
      <c r="A105" s="262" t="s">
        <v>121</v>
      </c>
      <c r="B105" s="262" t="s">
        <v>652</v>
      </c>
      <c r="C105" s="262" t="s">
        <v>555</v>
      </c>
      <c r="D105" s="262" t="s">
        <v>234</v>
      </c>
      <c r="E105" s="262" t="s">
        <v>556</v>
      </c>
      <c r="F105" s="262" t="s">
        <v>559</v>
      </c>
      <c r="G105" s="262" t="s">
        <v>348</v>
      </c>
      <c r="H105" s="263">
        <v>1.86</v>
      </c>
      <c r="I105" s="266">
        <v>1.86</v>
      </c>
      <c r="J105" s="268"/>
      <c r="K105" s="263"/>
      <c r="L105" s="263"/>
      <c r="M105" s="271">
        <v>1.86</v>
      </c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</row>
    <row r="106" spans="1:25" ht="27.75" customHeight="1">
      <c r="A106" s="262" t="s">
        <v>121</v>
      </c>
      <c r="B106" s="262" t="s">
        <v>652</v>
      </c>
      <c r="C106" s="262" t="s">
        <v>555</v>
      </c>
      <c r="D106" s="262" t="s">
        <v>234</v>
      </c>
      <c r="E106" s="262" t="s">
        <v>556</v>
      </c>
      <c r="F106" s="262" t="s">
        <v>560</v>
      </c>
      <c r="G106" s="262" t="s">
        <v>356</v>
      </c>
      <c r="H106" s="263">
        <v>19.87</v>
      </c>
      <c r="I106" s="266">
        <v>19.87</v>
      </c>
      <c r="J106" s="268"/>
      <c r="K106" s="263"/>
      <c r="L106" s="263"/>
      <c r="M106" s="271">
        <v>19.87</v>
      </c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</row>
    <row r="107" spans="1:25" ht="27.75" customHeight="1">
      <c r="A107" s="262" t="s">
        <v>121</v>
      </c>
      <c r="B107" s="262" t="s">
        <v>653</v>
      </c>
      <c r="C107" s="262" t="s">
        <v>347</v>
      </c>
      <c r="D107" s="262" t="s">
        <v>258</v>
      </c>
      <c r="E107" s="262" t="s">
        <v>347</v>
      </c>
      <c r="F107" s="262" t="s">
        <v>565</v>
      </c>
      <c r="G107" s="262" t="s">
        <v>347</v>
      </c>
      <c r="H107" s="263">
        <v>5.48</v>
      </c>
      <c r="I107" s="266">
        <v>5.48</v>
      </c>
      <c r="J107" s="268"/>
      <c r="K107" s="263"/>
      <c r="L107" s="263"/>
      <c r="M107" s="271">
        <v>5.48</v>
      </c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</row>
    <row r="108" spans="1:25" ht="27.75" customHeight="1">
      <c r="A108" s="262" t="s">
        <v>121</v>
      </c>
      <c r="B108" s="262" t="s">
        <v>654</v>
      </c>
      <c r="C108" s="262" t="s">
        <v>425</v>
      </c>
      <c r="D108" s="262" t="s">
        <v>234</v>
      </c>
      <c r="E108" s="262" t="s">
        <v>556</v>
      </c>
      <c r="F108" s="262" t="s">
        <v>567</v>
      </c>
      <c r="G108" s="262" t="s">
        <v>425</v>
      </c>
      <c r="H108" s="263">
        <v>1.01</v>
      </c>
      <c r="I108" s="266">
        <v>1.01</v>
      </c>
      <c r="J108" s="268"/>
      <c r="K108" s="263"/>
      <c r="L108" s="263"/>
      <c r="M108" s="271">
        <v>1.01</v>
      </c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</row>
    <row r="109" spans="1:25" ht="27.75" customHeight="1">
      <c r="A109" s="262" t="s">
        <v>121</v>
      </c>
      <c r="B109" s="262" t="s">
        <v>655</v>
      </c>
      <c r="C109" s="262" t="s">
        <v>569</v>
      </c>
      <c r="D109" s="262" t="s">
        <v>234</v>
      </c>
      <c r="E109" s="262" t="s">
        <v>556</v>
      </c>
      <c r="F109" s="262" t="s">
        <v>570</v>
      </c>
      <c r="G109" s="262" t="s">
        <v>384</v>
      </c>
      <c r="H109" s="263">
        <v>1.32</v>
      </c>
      <c r="I109" s="266">
        <v>1.32</v>
      </c>
      <c r="J109" s="268"/>
      <c r="K109" s="263"/>
      <c r="L109" s="263"/>
      <c r="M109" s="271">
        <v>1.32</v>
      </c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</row>
    <row r="110" spans="1:25" ht="27.75" customHeight="1">
      <c r="A110" s="262" t="s">
        <v>121</v>
      </c>
      <c r="B110" s="262" t="s">
        <v>655</v>
      </c>
      <c r="C110" s="262" t="s">
        <v>569</v>
      </c>
      <c r="D110" s="262" t="s">
        <v>234</v>
      </c>
      <c r="E110" s="262" t="s">
        <v>556</v>
      </c>
      <c r="F110" s="262" t="s">
        <v>571</v>
      </c>
      <c r="G110" s="262" t="s">
        <v>363</v>
      </c>
      <c r="H110" s="263">
        <v>0.03</v>
      </c>
      <c r="I110" s="266">
        <v>0.03</v>
      </c>
      <c r="J110" s="268"/>
      <c r="K110" s="263"/>
      <c r="L110" s="263"/>
      <c r="M110" s="271">
        <v>0.03</v>
      </c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</row>
    <row r="111" spans="1:25" ht="27.75" customHeight="1">
      <c r="A111" s="262" t="s">
        <v>121</v>
      </c>
      <c r="B111" s="262" t="s">
        <v>656</v>
      </c>
      <c r="C111" s="262" t="s">
        <v>344</v>
      </c>
      <c r="D111" s="262" t="s">
        <v>234</v>
      </c>
      <c r="E111" s="262" t="s">
        <v>556</v>
      </c>
      <c r="F111" s="262" t="s">
        <v>563</v>
      </c>
      <c r="G111" s="262" t="s">
        <v>373</v>
      </c>
      <c r="H111" s="263">
        <v>0.13</v>
      </c>
      <c r="I111" s="266">
        <v>0.13</v>
      </c>
      <c r="J111" s="268"/>
      <c r="K111" s="263"/>
      <c r="L111" s="263"/>
      <c r="M111" s="271">
        <v>0.13</v>
      </c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</row>
    <row r="112" spans="1:25" ht="27.75" customHeight="1">
      <c r="A112" s="262" t="s">
        <v>121</v>
      </c>
      <c r="B112" s="262" t="s">
        <v>657</v>
      </c>
      <c r="C112" s="262" t="s">
        <v>573</v>
      </c>
      <c r="D112" s="262" t="s">
        <v>234</v>
      </c>
      <c r="E112" s="262" t="s">
        <v>556</v>
      </c>
      <c r="F112" s="262" t="s">
        <v>560</v>
      </c>
      <c r="G112" s="262" t="s">
        <v>356</v>
      </c>
      <c r="H112" s="263">
        <v>6.32</v>
      </c>
      <c r="I112" s="266">
        <v>6.32</v>
      </c>
      <c r="J112" s="268"/>
      <c r="K112" s="263"/>
      <c r="L112" s="263"/>
      <c r="M112" s="271">
        <v>6.32</v>
      </c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</row>
    <row r="113" spans="1:25" ht="27.75" customHeight="1">
      <c r="A113" s="262" t="s">
        <v>123</v>
      </c>
      <c r="B113" s="262" t="s">
        <v>658</v>
      </c>
      <c r="C113" s="262" t="s">
        <v>555</v>
      </c>
      <c r="D113" s="262" t="s">
        <v>238</v>
      </c>
      <c r="E113" s="262" t="s">
        <v>659</v>
      </c>
      <c r="F113" s="262" t="s">
        <v>557</v>
      </c>
      <c r="G113" s="262" t="s">
        <v>342</v>
      </c>
      <c r="H113" s="263">
        <v>19.16</v>
      </c>
      <c r="I113" s="266">
        <v>19.16</v>
      </c>
      <c r="J113" s="268"/>
      <c r="K113" s="263"/>
      <c r="L113" s="263"/>
      <c r="M113" s="271">
        <v>19.16</v>
      </c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</row>
    <row r="114" spans="1:25" ht="27.75" customHeight="1">
      <c r="A114" s="262" t="s">
        <v>123</v>
      </c>
      <c r="B114" s="262" t="s">
        <v>658</v>
      </c>
      <c r="C114" s="262" t="s">
        <v>555</v>
      </c>
      <c r="D114" s="262" t="s">
        <v>238</v>
      </c>
      <c r="E114" s="262" t="s">
        <v>659</v>
      </c>
      <c r="F114" s="262" t="s">
        <v>558</v>
      </c>
      <c r="G114" s="262" t="s">
        <v>345</v>
      </c>
      <c r="H114" s="263">
        <v>5.05</v>
      </c>
      <c r="I114" s="266">
        <v>5.05</v>
      </c>
      <c r="J114" s="268"/>
      <c r="K114" s="263"/>
      <c r="L114" s="263"/>
      <c r="M114" s="271">
        <v>5.05</v>
      </c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</row>
    <row r="115" spans="1:25" ht="27.75" customHeight="1">
      <c r="A115" s="262" t="s">
        <v>123</v>
      </c>
      <c r="B115" s="262" t="s">
        <v>658</v>
      </c>
      <c r="C115" s="262" t="s">
        <v>555</v>
      </c>
      <c r="D115" s="262" t="s">
        <v>238</v>
      </c>
      <c r="E115" s="262" t="s">
        <v>659</v>
      </c>
      <c r="F115" s="262" t="s">
        <v>559</v>
      </c>
      <c r="G115" s="262" t="s">
        <v>348</v>
      </c>
      <c r="H115" s="263">
        <v>1.6</v>
      </c>
      <c r="I115" s="266">
        <v>1.6</v>
      </c>
      <c r="J115" s="268"/>
      <c r="K115" s="263"/>
      <c r="L115" s="263"/>
      <c r="M115" s="271">
        <v>1.6</v>
      </c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</row>
    <row r="116" spans="1:25" ht="27.75" customHeight="1">
      <c r="A116" s="262" t="s">
        <v>123</v>
      </c>
      <c r="B116" s="262" t="s">
        <v>658</v>
      </c>
      <c r="C116" s="262" t="s">
        <v>555</v>
      </c>
      <c r="D116" s="262" t="s">
        <v>238</v>
      </c>
      <c r="E116" s="262" t="s">
        <v>659</v>
      </c>
      <c r="F116" s="262" t="s">
        <v>560</v>
      </c>
      <c r="G116" s="262" t="s">
        <v>356</v>
      </c>
      <c r="H116" s="263">
        <v>18.67</v>
      </c>
      <c r="I116" s="266">
        <v>18.67</v>
      </c>
      <c r="J116" s="268"/>
      <c r="K116" s="263"/>
      <c r="L116" s="263"/>
      <c r="M116" s="271">
        <v>18.67</v>
      </c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</row>
    <row r="117" spans="1:25" ht="27.75" customHeight="1">
      <c r="A117" s="262" t="s">
        <v>123</v>
      </c>
      <c r="B117" s="262" t="s">
        <v>660</v>
      </c>
      <c r="C117" s="262" t="s">
        <v>347</v>
      </c>
      <c r="D117" s="262" t="s">
        <v>258</v>
      </c>
      <c r="E117" s="262" t="s">
        <v>347</v>
      </c>
      <c r="F117" s="262" t="s">
        <v>565</v>
      </c>
      <c r="G117" s="262" t="s">
        <v>347</v>
      </c>
      <c r="H117" s="263">
        <v>4.88</v>
      </c>
      <c r="I117" s="266">
        <v>4.88</v>
      </c>
      <c r="J117" s="268"/>
      <c r="K117" s="263"/>
      <c r="L117" s="263"/>
      <c r="M117" s="271">
        <v>4.88</v>
      </c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</row>
    <row r="118" spans="1:25" ht="27.75" customHeight="1">
      <c r="A118" s="262" t="s">
        <v>123</v>
      </c>
      <c r="B118" s="262" t="s">
        <v>661</v>
      </c>
      <c r="C118" s="262" t="s">
        <v>425</v>
      </c>
      <c r="D118" s="262" t="s">
        <v>238</v>
      </c>
      <c r="E118" s="262" t="s">
        <v>659</v>
      </c>
      <c r="F118" s="262" t="s">
        <v>567</v>
      </c>
      <c r="G118" s="262" t="s">
        <v>425</v>
      </c>
      <c r="H118" s="263">
        <v>0.93</v>
      </c>
      <c r="I118" s="266">
        <v>0.93</v>
      </c>
      <c r="J118" s="268"/>
      <c r="K118" s="263"/>
      <c r="L118" s="263"/>
      <c r="M118" s="271">
        <v>0.93</v>
      </c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</row>
    <row r="119" spans="1:25" ht="27.75" customHeight="1">
      <c r="A119" s="262" t="s">
        <v>123</v>
      </c>
      <c r="B119" s="262" t="s">
        <v>662</v>
      </c>
      <c r="C119" s="262" t="s">
        <v>569</v>
      </c>
      <c r="D119" s="262" t="s">
        <v>238</v>
      </c>
      <c r="E119" s="262" t="s">
        <v>659</v>
      </c>
      <c r="F119" s="262" t="s">
        <v>570</v>
      </c>
      <c r="G119" s="262" t="s">
        <v>384</v>
      </c>
      <c r="H119" s="263">
        <v>1.32</v>
      </c>
      <c r="I119" s="266">
        <v>1.32</v>
      </c>
      <c r="J119" s="268"/>
      <c r="K119" s="263"/>
      <c r="L119" s="263"/>
      <c r="M119" s="271">
        <v>1.32</v>
      </c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</row>
    <row r="120" spans="1:25" ht="27.75" customHeight="1">
      <c r="A120" s="262" t="s">
        <v>123</v>
      </c>
      <c r="B120" s="262" t="s">
        <v>662</v>
      </c>
      <c r="C120" s="262" t="s">
        <v>569</v>
      </c>
      <c r="D120" s="262" t="s">
        <v>238</v>
      </c>
      <c r="E120" s="262" t="s">
        <v>659</v>
      </c>
      <c r="F120" s="262" t="s">
        <v>571</v>
      </c>
      <c r="G120" s="262" t="s">
        <v>363</v>
      </c>
      <c r="H120" s="263">
        <v>0.03</v>
      </c>
      <c r="I120" s="266">
        <v>0.03</v>
      </c>
      <c r="J120" s="268"/>
      <c r="K120" s="263"/>
      <c r="L120" s="263"/>
      <c r="M120" s="271">
        <v>0.03</v>
      </c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</row>
    <row r="121" spans="1:25" ht="27.75" customHeight="1">
      <c r="A121" s="262" t="s">
        <v>123</v>
      </c>
      <c r="B121" s="262" t="s">
        <v>663</v>
      </c>
      <c r="C121" s="262" t="s">
        <v>344</v>
      </c>
      <c r="D121" s="262" t="s">
        <v>238</v>
      </c>
      <c r="E121" s="262" t="s">
        <v>659</v>
      </c>
      <c r="F121" s="262" t="s">
        <v>563</v>
      </c>
      <c r="G121" s="262" t="s">
        <v>373</v>
      </c>
      <c r="H121" s="263">
        <v>0.13</v>
      </c>
      <c r="I121" s="266">
        <v>0.13</v>
      </c>
      <c r="J121" s="268"/>
      <c r="K121" s="263"/>
      <c r="L121" s="263"/>
      <c r="M121" s="271">
        <v>0.13</v>
      </c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</row>
    <row r="122" spans="1:25" ht="27.75" customHeight="1">
      <c r="A122" s="262" t="s">
        <v>123</v>
      </c>
      <c r="B122" s="262" t="s">
        <v>664</v>
      </c>
      <c r="C122" s="262" t="s">
        <v>573</v>
      </c>
      <c r="D122" s="262" t="s">
        <v>238</v>
      </c>
      <c r="E122" s="262" t="s">
        <v>659</v>
      </c>
      <c r="F122" s="262" t="s">
        <v>560</v>
      </c>
      <c r="G122" s="262" t="s">
        <v>356</v>
      </c>
      <c r="H122" s="263">
        <v>6.32</v>
      </c>
      <c r="I122" s="266">
        <v>6.32</v>
      </c>
      <c r="J122" s="268"/>
      <c r="K122" s="263"/>
      <c r="L122" s="263"/>
      <c r="M122" s="271">
        <v>6.32</v>
      </c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</row>
    <row r="123" spans="1:25" ht="27.75" customHeight="1">
      <c r="A123" s="262" t="s">
        <v>125</v>
      </c>
      <c r="B123" s="262" t="s">
        <v>665</v>
      </c>
      <c r="C123" s="262" t="s">
        <v>555</v>
      </c>
      <c r="D123" s="262" t="s">
        <v>242</v>
      </c>
      <c r="E123" s="262" t="s">
        <v>666</v>
      </c>
      <c r="F123" s="262" t="s">
        <v>557</v>
      </c>
      <c r="G123" s="262" t="s">
        <v>342</v>
      </c>
      <c r="H123" s="263">
        <v>20.71</v>
      </c>
      <c r="I123" s="266">
        <v>20.71</v>
      </c>
      <c r="J123" s="268"/>
      <c r="K123" s="263"/>
      <c r="L123" s="263"/>
      <c r="M123" s="271">
        <v>20.71</v>
      </c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</row>
    <row r="124" spans="1:25" ht="27.75" customHeight="1">
      <c r="A124" s="262" t="s">
        <v>125</v>
      </c>
      <c r="B124" s="262" t="s">
        <v>665</v>
      </c>
      <c r="C124" s="262" t="s">
        <v>555</v>
      </c>
      <c r="D124" s="262" t="s">
        <v>242</v>
      </c>
      <c r="E124" s="262" t="s">
        <v>666</v>
      </c>
      <c r="F124" s="262" t="s">
        <v>558</v>
      </c>
      <c r="G124" s="262" t="s">
        <v>345</v>
      </c>
      <c r="H124" s="263">
        <v>5.2</v>
      </c>
      <c r="I124" s="266">
        <v>5.2</v>
      </c>
      <c r="J124" s="268"/>
      <c r="K124" s="263"/>
      <c r="L124" s="263"/>
      <c r="M124" s="271">
        <v>5.2</v>
      </c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</row>
    <row r="125" spans="1:25" ht="27.75" customHeight="1">
      <c r="A125" s="262" t="s">
        <v>125</v>
      </c>
      <c r="B125" s="262" t="s">
        <v>665</v>
      </c>
      <c r="C125" s="262" t="s">
        <v>555</v>
      </c>
      <c r="D125" s="262" t="s">
        <v>242</v>
      </c>
      <c r="E125" s="262" t="s">
        <v>666</v>
      </c>
      <c r="F125" s="262" t="s">
        <v>559</v>
      </c>
      <c r="G125" s="262" t="s">
        <v>348</v>
      </c>
      <c r="H125" s="263">
        <v>1.73</v>
      </c>
      <c r="I125" s="266">
        <v>1.73</v>
      </c>
      <c r="J125" s="268"/>
      <c r="K125" s="263"/>
      <c r="L125" s="263"/>
      <c r="M125" s="271">
        <v>1.73</v>
      </c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</row>
    <row r="126" spans="1:25" ht="27.75" customHeight="1">
      <c r="A126" s="262" t="s">
        <v>125</v>
      </c>
      <c r="B126" s="262" t="s">
        <v>665</v>
      </c>
      <c r="C126" s="262" t="s">
        <v>555</v>
      </c>
      <c r="D126" s="262" t="s">
        <v>242</v>
      </c>
      <c r="E126" s="262" t="s">
        <v>666</v>
      </c>
      <c r="F126" s="262" t="s">
        <v>560</v>
      </c>
      <c r="G126" s="262" t="s">
        <v>356</v>
      </c>
      <c r="H126" s="263">
        <v>19.49</v>
      </c>
      <c r="I126" s="266">
        <v>19.49</v>
      </c>
      <c r="J126" s="268"/>
      <c r="K126" s="263"/>
      <c r="L126" s="263"/>
      <c r="M126" s="271">
        <v>19.49</v>
      </c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</row>
    <row r="127" spans="1:25" ht="27.75" customHeight="1">
      <c r="A127" s="262" t="s">
        <v>125</v>
      </c>
      <c r="B127" s="262" t="s">
        <v>667</v>
      </c>
      <c r="C127" s="262" t="s">
        <v>347</v>
      </c>
      <c r="D127" s="262" t="s">
        <v>258</v>
      </c>
      <c r="E127" s="262" t="s">
        <v>347</v>
      </c>
      <c r="F127" s="262" t="s">
        <v>565</v>
      </c>
      <c r="G127" s="262" t="s">
        <v>347</v>
      </c>
      <c r="H127" s="263">
        <v>5.22</v>
      </c>
      <c r="I127" s="266">
        <v>5.22</v>
      </c>
      <c r="J127" s="268"/>
      <c r="K127" s="263"/>
      <c r="L127" s="263"/>
      <c r="M127" s="271">
        <v>5.22</v>
      </c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</row>
    <row r="128" spans="1:25" ht="27.75" customHeight="1">
      <c r="A128" s="262" t="s">
        <v>125</v>
      </c>
      <c r="B128" s="262" t="s">
        <v>668</v>
      </c>
      <c r="C128" s="262" t="s">
        <v>425</v>
      </c>
      <c r="D128" s="262" t="s">
        <v>242</v>
      </c>
      <c r="E128" s="262" t="s">
        <v>666</v>
      </c>
      <c r="F128" s="262" t="s">
        <v>567</v>
      </c>
      <c r="G128" s="262" t="s">
        <v>425</v>
      </c>
      <c r="H128" s="263">
        <v>0.97</v>
      </c>
      <c r="I128" s="266">
        <v>0.97</v>
      </c>
      <c r="J128" s="268"/>
      <c r="K128" s="263"/>
      <c r="L128" s="263"/>
      <c r="M128" s="271">
        <v>0.97</v>
      </c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</row>
    <row r="129" spans="1:25" ht="27.75" customHeight="1">
      <c r="A129" s="262" t="s">
        <v>125</v>
      </c>
      <c r="B129" s="262" t="s">
        <v>669</v>
      </c>
      <c r="C129" s="262" t="s">
        <v>569</v>
      </c>
      <c r="D129" s="262" t="s">
        <v>242</v>
      </c>
      <c r="E129" s="262" t="s">
        <v>666</v>
      </c>
      <c r="F129" s="262" t="s">
        <v>570</v>
      </c>
      <c r="G129" s="262" t="s">
        <v>384</v>
      </c>
      <c r="H129" s="263">
        <v>1.32</v>
      </c>
      <c r="I129" s="266">
        <v>1.32</v>
      </c>
      <c r="J129" s="268"/>
      <c r="K129" s="263"/>
      <c r="L129" s="263"/>
      <c r="M129" s="271">
        <v>1.32</v>
      </c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</row>
    <row r="130" spans="1:25" ht="27.75" customHeight="1">
      <c r="A130" s="262" t="s">
        <v>125</v>
      </c>
      <c r="B130" s="262" t="s">
        <v>669</v>
      </c>
      <c r="C130" s="262" t="s">
        <v>569</v>
      </c>
      <c r="D130" s="262" t="s">
        <v>242</v>
      </c>
      <c r="E130" s="262" t="s">
        <v>666</v>
      </c>
      <c r="F130" s="262" t="s">
        <v>571</v>
      </c>
      <c r="G130" s="262" t="s">
        <v>363</v>
      </c>
      <c r="H130" s="263">
        <v>0.03</v>
      </c>
      <c r="I130" s="266">
        <v>0.03</v>
      </c>
      <c r="J130" s="268"/>
      <c r="K130" s="263"/>
      <c r="L130" s="263"/>
      <c r="M130" s="271">
        <v>0.03</v>
      </c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</row>
    <row r="131" spans="1:25" ht="27.75" customHeight="1">
      <c r="A131" s="262" t="s">
        <v>125</v>
      </c>
      <c r="B131" s="262" t="s">
        <v>670</v>
      </c>
      <c r="C131" s="262" t="s">
        <v>344</v>
      </c>
      <c r="D131" s="262" t="s">
        <v>242</v>
      </c>
      <c r="E131" s="262" t="s">
        <v>666</v>
      </c>
      <c r="F131" s="262" t="s">
        <v>563</v>
      </c>
      <c r="G131" s="262" t="s">
        <v>373</v>
      </c>
      <c r="H131" s="263">
        <v>0.14</v>
      </c>
      <c r="I131" s="266">
        <v>0.14</v>
      </c>
      <c r="J131" s="268"/>
      <c r="K131" s="263"/>
      <c r="L131" s="263"/>
      <c r="M131" s="271">
        <v>0.14</v>
      </c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</row>
    <row r="132" spans="1:25" ht="27.75" customHeight="1">
      <c r="A132" s="262" t="s">
        <v>125</v>
      </c>
      <c r="B132" s="262" t="s">
        <v>671</v>
      </c>
      <c r="C132" s="262" t="s">
        <v>573</v>
      </c>
      <c r="D132" s="262" t="s">
        <v>242</v>
      </c>
      <c r="E132" s="262" t="s">
        <v>666</v>
      </c>
      <c r="F132" s="262" t="s">
        <v>560</v>
      </c>
      <c r="G132" s="262" t="s">
        <v>356</v>
      </c>
      <c r="H132" s="263">
        <v>6.32</v>
      </c>
      <c r="I132" s="266">
        <v>6.32</v>
      </c>
      <c r="J132" s="268"/>
      <c r="K132" s="263"/>
      <c r="L132" s="263"/>
      <c r="M132" s="271">
        <v>6.32</v>
      </c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</row>
    <row r="133" spans="1:25" ht="27.75" customHeight="1">
      <c r="A133" s="262" t="s">
        <v>127</v>
      </c>
      <c r="B133" s="262" t="s">
        <v>672</v>
      </c>
      <c r="C133" s="262" t="s">
        <v>555</v>
      </c>
      <c r="D133" s="262" t="s">
        <v>234</v>
      </c>
      <c r="E133" s="262" t="s">
        <v>556</v>
      </c>
      <c r="F133" s="262" t="s">
        <v>557</v>
      </c>
      <c r="G133" s="262" t="s">
        <v>342</v>
      </c>
      <c r="H133" s="263">
        <v>31.37</v>
      </c>
      <c r="I133" s="266">
        <v>31.37</v>
      </c>
      <c r="J133" s="268"/>
      <c r="K133" s="263"/>
      <c r="L133" s="263"/>
      <c r="M133" s="271">
        <v>31.37</v>
      </c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</row>
    <row r="134" spans="1:25" ht="27.75" customHeight="1">
      <c r="A134" s="262" t="s">
        <v>127</v>
      </c>
      <c r="B134" s="262" t="s">
        <v>672</v>
      </c>
      <c r="C134" s="262" t="s">
        <v>555</v>
      </c>
      <c r="D134" s="262" t="s">
        <v>234</v>
      </c>
      <c r="E134" s="262" t="s">
        <v>556</v>
      </c>
      <c r="F134" s="262" t="s">
        <v>558</v>
      </c>
      <c r="G134" s="262" t="s">
        <v>345</v>
      </c>
      <c r="H134" s="263">
        <v>6.41</v>
      </c>
      <c r="I134" s="266">
        <v>6.41</v>
      </c>
      <c r="J134" s="268"/>
      <c r="K134" s="263"/>
      <c r="L134" s="263"/>
      <c r="M134" s="271">
        <v>6.41</v>
      </c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</row>
    <row r="135" spans="1:25" ht="27.75" customHeight="1">
      <c r="A135" s="262" t="s">
        <v>127</v>
      </c>
      <c r="B135" s="262" t="s">
        <v>672</v>
      </c>
      <c r="C135" s="262" t="s">
        <v>555</v>
      </c>
      <c r="D135" s="262" t="s">
        <v>234</v>
      </c>
      <c r="E135" s="262" t="s">
        <v>556</v>
      </c>
      <c r="F135" s="262" t="s">
        <v>559</v>
      </c>
      <c r="G135" s="262" t="s">
        <v>348</v>
      </c>
      <c r="H135" s="263">
        <v>2.61</v>
      </c>
      <c r="I135" s="266">
        <v>2.61</v>
      </c>
      <c r="J135" s="268"/>
      <c r="K135" s="263"/>
      <c r="L135" s="263"/>
      <c r="M135" s="271">
        <v>2.61</v>
      </c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</row>
    <row r="136" spans="1:25" ht="27.75" customHeight="1">
      <c r="A136" s="262" t="s">
        <v>127</v>
      </c>
      <c r="B136" s="262" t="s">
        <v>672</v>
      </c>
      <c r="C136" s="262" t="s">
        <v>555</v>
      </c>
      <c r="D136" s="262" t="s">
        <v>234</v>
      </c>
      <c r="E136" s="262" t="s">
        <v>556</v>
      </c>
      <c r="F136" s="262" t="s">
        <v>560</v>
      </c>
      <c r="G136" s="262" t="s">
        <v>356</v>
      </c>
      <c r="H136" s="263">
        <v>24.7</v>
      </c>
      <c r="I136" s="266">
        <v>24.7</v>
      </c>
      <c r="J136" s="268"/>
      <c r="K136" s="263"/>
      <c r="L136" s="263"/>
      <c r="M136" s="271">
        <v>24.7</v>
      </c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</row>
    <row r="137" spans="1:25" ht="27.75" customHeight="1">
      <c r="A137" s="262" t="s">
        <v>127</v>
      </c>
      <c r="B137" s="262" t="s">
        <v>673</v>
      </c>
      <c r="C137" s="262" t="s">
        <v>347</v>
      </c>
      <c r="D137" s="262" t="s">
        <v>258</v>
      </c>
      <c r="E137" s="262" t="s">
        <v>347</v>
      </c>
      <c r="F137" s="262" t="s">
        <v>565</v>
      </c>
      <c r="G137" s="262" t="s">
        <v>347</v>
      </c>
      <c r="H137" s="263">
        <v>7.27</v>
      </c>
      <c r="I137" s="266">
        <v>7.27</v>
      </c>
      <c r="J137" s="268"/>
      <c r="K137" s="263"/>
      <c r="L137" s="263"/>
      <c r="M137" s="271">
        <v>7.27</v>
      </c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</row>
    <row r="138" spans="1:25" ht="27.75" customHeight="1">
      <c r="A138" s="262" t="s">
        <v>127</v>
      </c>
      <c r="B138" s="262" t="s">
        <v>674</v>
      </c>
      <c r="C138" s="262" t="s">
        <v>425</v>
      </c>
      <c r="D138" s="262" t="s">
        <v>234</v>
      </c>
      <c r="E138" s="262" t="s">
        <v>556</v>
      </c>
      <c r="F138" s="262" t="s">
        <v>567</v>
      </c>
      <c r="G138" s="262" t="s">
        <v>425</v>
      </c>
      <c r="H138" s="263">
        <v>1.31</v>
      </c>
      <c r="I138" s="266">
        <v>1.31</v>
      </c>
      <c r="J138" s="268"/>
      <c r="K138" s="263"/>
      <c r="L138" s="263"/>
      <c r="M138" s="271">
        <v>1.31</v>
      </c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</row>
    <row r="139" spans="1:25" ht="27.75" customHeight="1">
      <c r="A139" s="262" t="s">
        <v>127</v>
      </c>
      <c r="B139" s="262" t="s">
        <v>675</v>
      </c>
      <c r="C139" s="262" t="s">
        <v>569</v>
      </c>
      <c r="D139" s="262" t="s">
        <v>234</v>
      </c>
      <c r="E139" s="262" t="s">
        <v>556</v>
      </c>
      <c r="F139" s="262" t="s">
        <v>570</v>
      </c>
      <c r="G139" s="262" t="s">
        <v>384</v>
      </c>
      <c r="H139" s="263">
        <v>1.58</v>
      </c>
      <c r="I139" s="266">
        <v>1.58</v>
      </c>
      <c r="J139" s="268"/>
      <c r="K139" s="263"/>
      <c r="L139" s="263"/>
      <c r="M139" s="271">
        <v>1.58</v>
      </c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</row>
    <row r="140" spans="1:25" ht="27.75" customHeight="1">
      <c r="A140" s="262" t="s">
        <v>127</v>
      </c>
      <c r="B140" s="262" t="s">
        <v>675</v>
      </c>
      <c r="C140" s="262" t="s">
        <v>569</v>
      </c>
      <c r="D140" s="262" t="s">
        <v>234</v>
      </c>
      <c r="E140" s="262" t="s">
        <v>556</v>
      </c>
      <c r="F140" s="262" t="s">
        <v>571</v>
      </c>
      <c r="G140" s="262" t="s">
        <v>363</v>
      </c>
      <c r="H140" s="263">
        <v>0.03</v>
      </c>
      <c r="I140" s="266">
        <v>0.03</v>
      </c>
      <c r="J140" s="268"/>
      <c r="K140" s="263"/>
      <c r="L140" s="263"/>
      <c r="M140" s="271">
        <v>0.03</v>
      </c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</row>
    <row r="141" spans="1:25" ht="27.75" customHeight="1">
      <c r="A141" s="262" t="s">
        <v>127</v>
      </c>
      <c r="B141" s="262" t="s">
        <v>676</v>
      </c>
      <c r="C141" s="262" t="s">
        <v>344</v>
      </c>
      <c r="D141" s="262" t="s">
        <v>234</v>
      </c>
      <c r="E141" s="262" t="s">
        <v>556</v>
      </c>
      <c r="F141" s="262" t="s">
        <v>563</v>
      </c>
      <c r="G141" s="262" t="s">
        <v>373</v>
      </c>
      <c r="H141" s="263">
        <v>0.21</v>
      </c>
      <c r="I141" s="266">
        <v>0.21</v>
      </c>
      <c r="J141" s="268"/>
      <c r="K141" s="263"/>
      <c r="L141" s="263"/>
      <c r="M141" s="271">
        <v>0.21</v>
      </c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</row>
    <row r="142" spans="1:25" ht="27.75" customHeight="1">
      <c r="A142" s="262" t="s">
        <v>127</v>
      </c>
      <c r="B142" s="262" t="s">
        <v>677</v>
      </c>
      <c r="C142" s="262" t="s">
        <v>573</v>
      </c>
      <c r="D142" s="262" t="s">
        <v>234</v>
      </c>
      <c r="E142" s="262" t="s">
        <v>556</v>
      </c>
      <c r="F142" s="262" t="s">
        <v>560</v>
      </c>
      <c r="G142" s="262" t="s">
        <v>356</v>
      </c>
      <c r="H142" s="263">
        <v>7.59</v>
      </c>
      <c r="I142" s="266">
        <v>7.59</v>
      </c>
      <c r="J142" s="268"/>
      <c r="K142" s="263"/>
      <c r="L142" s="263"/>
      <c r="M142" s="271">
        <v>7.59</v>
      </c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</row>
    <row r="143" spans="1:25" ht="27.75" customHeight="1">
      <c r="A143" s="262" t="s">
        <v>129</v>
      </c>
      <c r="B143" s="262" t="s">
        <v>678</v>
      </c>
      <c r="C143" s="262" t="s">
        <v>442</v>
      </c>
      <c r="D143" s="262" t="s">
        <v>212</v>
      </c>
      <c r="E143" s="262" t="s">
        <v>679</v>
      </c>
      <c r="F143" s="262" t="s">
        <v>607</v>
      </c>
      <c r="G143" s="262" t="s">
        <v>452</v>
      </c>
      <c r="H143" s="263">
        <v>0.62</v>
      </c>
      <c r="I143" s="266">
        <v>0.62</v>
      </c>
      <c r="J143" s="268"/>
      <c r="K143" s="263"/>
      <c r="L143" s="263"/>
      <c r="M143" s="271">
        <v>0.62</v>
      </c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</row>
    <row r="144" spans="1:25" ht="27.75" customHeight="1">
      <c r="A144" s="262" t="s">
        <v>129</v>
      </c>
      <c r="B144" s="262" t="s">
        <v>680</v>
      </c>
      <c r="C144" s="262" t="s">
        <v>681</v>
      </c>
      <c r="D144" s="262" t="s">
        <v>246</v>
      </c>
      <c r="E144" s="262" t="s">
        <v>682</v>
      </c>
      <c r="F144" s="262" t="s">
        <v>641</v>
      </c>
      <c r="G144" s="262" t="s">
        <v>350</v>
      </c>
      <c r="H144" s="263">
        <v>101.04</v>
      </c>
      <c r="I144" s="266">
        <v>101.04</v>
      </c>
      <c r="J144" s="268"/>
      <c r="K144" s="263"/>
      <c r="L144" s="263"/>
      <c r="M144" s="271">
        <v>101.04</v>
      </c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</row>
    <row r="145" spans="1:25" ht="27.75" customHeight="1">
      <c r="A145" s="262" t="s">
        <v>129</v>
      </c>
      <c r="B145" s="262" t="s">
        <v>683</v>
      </c>
      <c r="C145" s="262" t="s">
        <v>684</v>
      </c>
      <c r="D145" s="262" t="s">
        <v>246</v>
      </c>
      <c r="E145" s="262" t="s">
        <v>682</v>
      </c>
      <c r="F145" s="262" t="s">
        <v>641</v>
      </c>
      <c r="G145" s="262" t="s">
        <v>350</v>
      </c>
      <c r="H145" s="263">
        <v>187.46</v>
      </c>
      <c r="I145" s="266">
        <v>187.46</v>
      </c>
      <c r="J145" s="268"/>
      <c r="K145" s="263"/>
      <c r="L145" s="263"/>
      <c r="M145" s="271">
        <v>187.46</v>
      </c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</row>
    <row r="146" spans="1:25" ht="27.75" customHeight="1">
      <c r="A146" s="262" t="s">
        <v>129</v>
      </c>
      <c r="B146" s="262" t="s">
        <v>685</v>
      </c>
      <c r="C146" s="262" t="s">
        <v>686</v>
      </c>
      <c r="D146" s="262" t="s">
        <v>246</v>
      </c>
      <c r="E146" s="262" t="s">
        <v>682</v>
      </c>
      <c r="F146" s="262" t="s">
        <v>641</v>
      </c>
      <c r="G146" s="262" t="s">
        <v>350</v>
      </c>
      <c r="H146" s="263">
        <v>5.06</v>
      </c>
      <c r="I146" s="266">
        <v>5.06</v>
      </c>
      <c r="J146" s="268"/>
      <c r="K146" s="263"/>
      <c r="L146" s="263"/>
      <c r="M146" s="271">
        <v>5.06</v>
      </c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</row>
    <row r="147" spans="1:25" ht="27.75" customHeight="1">
      <c r="A147" s="262" t="s">
        <v>129</v>
      </c>
      <c r="B147" s="262" t="s">
        <v>687</v>
      </c>
      <c r="C147" s="262" t="s">
        <v>688</v>
      </c>
      <c r="D147" s="262" t="s">
        <v>200</v>
      </c>
      <c r="E147" s="262" t="s">
        <v>689</v>
      </c>
      <c r="F147" s="262" t="s">
        <v>641</v>
      </c>
      <c r="G147" s="262" t="s">
        <v>350</v>
      </c>
      <c r="H147" s="263">
        <v>29.23</v>
      </c>
      <c r="I147" s="266">
        <v>29.23</v>
      </c>
      <c r="J147" s="268"/>
      <c r="K147" s="263"/>
      <c r="L147" s="263"/>
      <c r="M147" s="271">
        <v>29.23</v>
      </c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</row>
    <row r="148" spans="1:25" ht="27.75" customHeight="1">
      <c r="A148" s="262" t="s">
        <v>129</v>
      </c>
      <c r="B148" s="262" t="s">
        <v>687</v>
      </c>
      <c r="C148" s="262" t="s">
        <v>688</v>
      </c>
      <c r="D148" s="262" t="s">
        <v>246</v>
      </c>
      <c r="E148" s="262" t="s">
        <v>682</v>
      </c>
      <c r="F148" s="262" t="s">
        <v>641</v>
      </c>
      <c r="G148" s="262" t="s">
        <v>350</v>
      </c>
      <c r="H148" s="263">
        <v>4.18</v>
      </c>
      <c r="I148" s="266">
        <v>4.18</v>
      </c>
      <c r="J148" s="268"/>
      <c r="K148" s="263"/>
      <c r="L148" s="263"/>
      <c r="M148" s="271">
        <v>4.18</v>
      </c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</row>
    <row r="149" spans="1:25" ht="27.75" customHeight="1">
      <c r="A149" s="262" t="s">
        <v>129</v>
      </c>
      <c r="B149" s="262" t="s">
        <v>690</v>
      </c>
      <c r="C149" s="262" t="s">
        <v>691</v>
      </c>
      <c r="D149" s="262" t="s">
        <v>246</v>
      </c>
      <c r="E149" s="262" t="s">
        <v>682</v>
      </c>
      <c r="F149" s="262" t="s">
        <v>570</v>
      </c>
      <c r="G149" s="262" t="s">
        <v>384</v>
      </c>
      <c r="H149" s="263">
        <v>15.51</v>
      </c>
      <c r="I149" s="266">
        <v>15.51</v>
      </c>
      <c r="J149" s="268"/>
      <c r="K149" s="263"/>
      <c r="L149" s="263"/>
      <c r="M149" s="271">
        <v>15.51</v>
      </c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</row>
    <row r="150" spans="1:25" ht="27.75" customHeight="1">
      <c r="A150" s="262" t="s">
        <v>129</v>
      </c>
      <c r="B150" s="262" t="s">
        <v>690</v>
      </c>
      <c r="C150" s="262" t="s">
        <v>691</v>
      </c>
      <c r="D150" s="262" t="s">
        <v>246</v>
      </c>
      <c r="E150" s="262" t="s">
        <v>682</v>
      </c>
      <c r="F150" s="262" t="s">
        <v>593</v>
      </c>
      <c r="G150" s="262" t="s">
        <v>393</v>
      </c>
      <c r="H150" s="263">
        <v>0.27</v>
      </c>
      <c r="I150" s="266">
        <v>0.27</v>
      </c>
      <c r="J150" s="268"/>
      <c r="K150" s="263"/>
      <c r="L150" s="263"/>
      <c r="M150" s="271">
        <v>0.27</v>
      </c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</row>
    <row r="151" spans="1:25" ht="27.75" customHeight="1">
      <c r="A151" s="262" t="s">
        <v>129</v>
      </c>
      <c r="B151" s="262" t="s">
        <v>690</v>
      </c>
      <c r="C151" s="262" t="s">
        <v>691</v>
      </c>
      <c r="D151" s="262" t="s">
        <v>246</v>
      </c>
      <c r="E151" s="262" t="s">
        <v>682</v>
      </c>
      <c r="F151" s="262" t="s">
        <v>692</v>
      </c>
      <c r="G151" s="262" t="s">
        <v>395</v>
      </c>
      <c r="H151" s="263">
        <v>0.27</v>
      </c>
      <c r="I151" s="266">
        <v>0.27</v>
      </c>
      <c r="J151" s="268"/>
      <c r="K151" s="263"/>
      <c r="L151" s="263"/>
      <c r="M151" s="271">
        <v>0.27</v>
      </c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</row>
    <row r="152" spans="1:25" ht="27.75" customHeight="1">
      <c r="A152" s="262" t="s">
        <v>129</v>
      </c>
      <c r="B152" s="262" t="s">
        <v>690</v>
      </c>
      <c r="C152" s="262" t="s">
        <v>691</v>
      </c>
      <c r="D152" s="262" t="s">
        <v>246</v>
      </c>
      <c r="E152" s="262" t="s">
        <v>682</v>
      </c>
      <c r="F152" s="262" t="s">
        <v>693</v>
      </c>
      <c r="G152" s="262" t="s">
        <v>397</v>
      </c>
      <c r="H152" s="263">
        <v>1.08</v>
      </c>
      <c r="I152" s="266">
        <v>1.08</v>
      </c>
      <c r="J152" s="268"/>
      <c r="K152" s="263"/>
      <c r="L152" s="263"/>
      <c r="M152" s="271">
        <v>1.08</v>
      </c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</row>
    <row r="153" spans="1:25" ht="27.75" customHeight="1">
      <c r="A153" s="262" t="s">
        <v>129</v>
      </c>
      <c r="B153" s="262" t="s">
        <v>690</v>
      </c>
      <c r="C153" s="262" t="s">
        <v>691</v>
      </c>
      <c r="D153" s="262" t="s">
        <v>246</v>
      </c>
      <c r="E153" s="262" t="s">
        <v>682</v>
      </c>
      <c r="F153" s="262" t="s">
        <v>594</v>
      </c>
      <c r="G153" s="262" t="s">
        <v>360</v>
      </c>
      <c r="H153" s="263">
        <v>0.93</v>
      </c>
      <c r="I153" s="266">
        <v>0.93</v>
      </c>
      <c r="J153" s="268"/>
      <c r="K153" s="263"/>
      <c r="L153" s="263"/>
      <c r="M153" s="271">
        <v>0.93</v>
      </c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</row>
    <row r="154" spans="1:25" ht="27.75" customHeight="1">
      <c r="A154" s="262" t="s">
        <v>131</v>
      </c>
      <c r="B154" s="262" t="s">
        <v>694</v>
      </c>
      <c r="C154" s="262" t="s">
        <v>555</v>
      </c>
      <c r="D154" s="262" t="s">
        <v>195</v>
      </c>
      <c r="E154" s="262" t="s">
        <v>695</v>
      </c>
      <c r="F154" s="262" t="s">
        <v>557</v>
      </c>
      <c r="G154" s="262" t="s">
        <v>342</v>
      </c>
      <c r="H154" s="263">
        <v>11.7</v>
      </c>
      <c r="I154" s="266">
        <v>11.7</v>
      </c>
      <c r="J154" s="268"/>
      <c r="K154" s="263"/>
      <c r="L154" s="263"/>
      <c r="M154" s="271">
        <v>11.7</v>
      </c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</row>
    <row r="155" spans="1:25" ht="27.75" customHeight="1">
      <c r="A155" s="262" t="s">
        <v>131</v>
      </c>
      <c r="B155" s="262" t="s">
        <v>694</v>
      </c>
      <c r="C155" s="262" t="s">
        <v>555</v>
      </c>
      <c r="D155" s="262" t="s">
        <v>195</v>
      </c>
      <c r="E155" s="262" t="s">
        <v>695</v>
      </c>
      <c r="F155" s="262" t="s">
        <v>558</v>
      </c>
      <c r="G155" s="262" t="s">
        <v>345</v>
      </c>
      <c r="H155" s="263">
        <v>3.94</v>
      </c>
      <c r="I155" s="266">
        <v>3.94</v>
      </c>
      <c r="J155" s="268"/>
      <c r="K155" s="263"/>
      <c r="L155" s="263"/>
      <c r="M155" s="271">
        <v>3.94</v>
      </c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</row>
    <row r="156" spans="1:25" ht="27.75" customHeight="1">
      <c r="A156" s="262" t="s">
        <v>131</v>
      </c>
      <c r="B156" s="262" t="s">
        <v>694</v>
      </c>
      <c r="C156" s="262" t="s">
        <v>555</v>
      </c>
      <c r="D156" s="262" t="s">
        <v>195</v>
      </c>
      <c r="E156" s="262" t="s">
        <v>695</v>
      </c>
      <c r="F156" s="262" t="s">
        <v>559</v>
      </c>
      <c r="G156" s="262" t="s">
        <v>348</v>
      </c>
      <c r="H156" s="263">
        <v>0.97</v>
      </c>
      <c r="I156" s="266">
        <v>0.97</v>
      </c>
      <c r="J156" s="268"/>
      <c r="K156" s="263"/>
      <c r="L156" s="263"/>
      <c r="M156" s="271">
        <v>0.97</v>
      </c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</row>
    <row r="157" spans="1:25" ht="27.75" customHeight="1">
      <c r="A157" s="262" t="s">
        <v>131</v>
      </c>
      <c r="B157" s="262" t="s">
        <v>694</v>
      </c>
      <c r="C157" s="262" t="s">
        <v>555</v>
      </c>
      <c r="D157" s="262" t="s">
        <v>195</v>
      </c>
      <c r="E157" s="262" t="s">
        <v>695</v>
      </c>
      <c r="F157" s="262" t="s">
        <v>560</v>
      </c>
      <c r="G157" s="262" t="s">
        <v>356</v>
      </c>
      <c r="H157" s="263">
        <v>14.4</v>
      </c>
      <c r="I157" s="266">
        <v>14.4</v>
      </c>
      <c r="J157" s="268"/>
      <c r="K157" s="263"/>
      <c r="L157" s="263"/>
      <c r="M157" s="271">
        <v>14.4</v>
      </c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</row>
    <row r="158" spans="1:25" ht="27.75" customHeight="1">
      <c r="A158" s="262" t="s">
        <v>131</v>
      </c>
      <c r="B158" s="262" t="s">
        <v>696</v>
      </c>
      <c r="C158" s="262" t="s">
        <v>347</v>
      </c>
      <c r="D158" s="262" t="s">
        <v>258</v>
      </c>
      <c r="E158" s="262" t="s">
        <v>347</v>
      </c>
      <c r="F158" s="262" t="s">
        <v>565</v>
      </c>
      <c r="G158" s="262" t="s">
        <v>347</v>
      </c>
      <c r="H158" s="263">
        <v>3.36</v>
      </c>
      <c r="I158" s="266">
        <v>3.36</v>
      </c>
      <c r="J158" s="268"/>
      <c r="K158" s="263"/>
      <c r="L158" s="263"/>
      <c r="M158" s="271">
        <v>3.36</v>
      </c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</row>
    <row r="159" spans="1:25" ht="27.75" customHeight="1">
      <c r="A159" s="262" t="s">
        <v>131</v>
      </c>
      <c r="B159" s="262" t="s">
        <v>697</v>
      </c>
      <c r="C159" s="262" t="s">
        <v>425</v>
      </c>
      <c r="D159" s="262" t="s">
        <v>195</v>
      </c>
      <c r="E159" s="262" t="s">
        <v>695</v>
      </c>
      <c r="F159" s="262" t="s">
        <v>567</v>
      </c>
      <c r="G159" s="262" t="s">
        <v>425</v>
      </c>
      <c r="H159" s="263">
        <v>0.66</v>
      </c>
      <c r="I159" s="266">
        <v>0.66</v>
      </c>
      <c r="J159" s="268"/>
      <c r="K159" s="263"/>
      <c r="L159" s="263"/>
      <c r="M159" s="271">
        <v>0.66</v>
      </c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</row>
    <row r="160" spans="1:25" ht="27.75" customHeight="1">
      <c r="A160" s="262" t="s">
        <v>131</v>
      </c>
      <c r="B160" s="262" t="s">
        <v>698</v>
      </c>
      <c r="C160" s="262" t="s">
        <v>569</v>
      </c>
      <c r="D160" s="262" t="s">
        <v>195</v>
      </c>
      <c r="E160" s="262" t="s">
        <v>695</v>
      </c>
      <c r="F160" s="262" t="s">
        <v>570</v>
      </c>
      <c r="G160" s="262" t="s">
        <v>384</v>
      </c>
      <c r="H160" s="263">
        <v>1.06</v>
      </c>
      <c r="I160" s="266">
        <v>1.06</v>
      </c>
      <c r="J160" s="268"/>
      <c r="K160" s="263"/>
      <c r="L160" s="263"/>
      <c r="M160" s="271">
        <v>1.06</v>
      </c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</row>
    <row r="161" spans="1:25" ht="27.75" customHeight="1">
      <c r="A161" s="262" t="s">
        <v>131</v>
      </c>
      <c r="B161" s="262" t="s">
        <v>698</v>
      </c>
      <c r="C161" s="262" t="s">
        <v>569</v>
      </c>
      <c r="D161" s="262" t="s">
        <v>195</v>
      </c>
      <c r="E161" s="262" t="s">
        <v>695</v>
      </c>
      <c r="F161" s="262" t="s">
        <v>571</v>
      </c>
      <c r="G161" s="262" t="s">
        <v>363</v>
      </c>
      <c r="H161" s="263">
        <v>0.02</v>
      </c>
      <c r="I161" s="266">
        <v>0.02</v>
      </c>
      <c r="J161" s="268"/>
      <c r="K161" s="263"/>
      <c r="L161" s="263"/>
      <c r="M161" s="271">
        <v>0.02</v>
      </c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</row>
    <row r="162" spans="1:25" ht="27.75" customHeight="1">
      <c r="A162" s="262" t="s">
        <v>131</v>
      </c>
      <c r="B162" s="262" t="s">
        <v>699</v>
      </c>
      <c r="C162" s="262" t="s">
        <v>344</v>
      </c>
      <c r="D162" s="262" t="s">
        <v>195</v>
      </c>
      <c r="E162" s="262" t="s">
        <v>695</v>
      </c>
      <c r="F162" s="262" t="s">
        <v>563</v>
      </c>
      <c r="G162" s="262" t="s">
        <v>373</v>
      </c>
      <c r="H162" s="263">
        <v>0.09</v>
      </c>
      <c r="I162" s="266">
        <v>0.09</v>
      </c>
      <c r="J162" s="268"/>
      <c r="K162" s="263"/>
      <c r="L162" s="263"/>
      <c r="M162" s="271">
        <v>0.09</v>
      </c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</row>
    <row r="163" spans="1:25" ht="27.75" customHeight="1">
      <c r="A163" s="262" t="s">
        <v>131</v>
      </c>
      <c r="B163" s="262" t="s">
        <v>700</v>
      </c>
      <c r="C163" s="262" t="s">
        <v>573</v>
      </c>
      <c r="D163" s="262" t="s">
        <v>195</v>
      </c>
      <c r="E163" s="262" t="s">
        <v>695</v>
      </c>
      <c r="F163" s="262" t="s">
        <v>560</v>
      </c>
      <c r="G163" s="262" t="s">
        <v>356</v>
      </c>
      <c r="H163" s="263">
        <v>5.06</v>
      </c>
      <c r="I163" s="266">
        <v>5.06</v>
      </c>
      <c r="J163" s="268"/>
      <c r="K163" s="263"/>
      <c r="L163" s="263"/>
      <c r="M163" s="271">
        <v>5.06</v>
      </c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</row>
    <row r="164" spans="1:25" ht="27.75" customHeight="1">
      <c r="A164" s="262" t="s">
        <v>133</v>
      </c>
      <c r="B164" s="262" t="s">
        <v>701</v>
      </c>
      <c r="C164" s="262" t="s">
        <v>575</v>
      </c>
      <c r="D164" s="262" t="s">
        <v>161</v>
      </c>
      <c r="E164" s="262" t="s">
        <v>576</v>
      </c>
      <c r="F164" s="262" t="s">
        <v>557</v>
      </c>
      <c r="G164" s="262" t="s">
        <v>342</v>
      </c>
      <c r="H164" s="263">
        <v>6.69</v>
      </c>
      <c r="I164" s="266">
        <v>6.69</v>
      </c>
      <c r="J164" s="268"/>
      <c r="K164" s="263"/>
      <c r="L164" s="263"/>
      <c r="M164" s="271">
        <v>6.69</v>
      </c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</row>
    <row r="165" spans="1:25" ht="27.75" customHeight="1">
      <c r="A165" s="262" t="s">
        <v>133</v>
      </c>
      <c r="B165" s="262" t="s">
        <v>701</v>
      </c>
      <c r="C165" s="262" t="s">
        <v>575</v>
      </c>
      <c r="D165" s="262" t="s">
        <v>161</v>
      </c>
      <c r="E165" s="262" t="s">
        <v>576</v>
      </c>
      <c r="F165" s="262" t="s">
        <v>558</v>
      </c>
      <c r="G165" s="262" t="s">
        <v>345</v>
      </c>
      <c r="H165" s="263">
        <v>12.08</v>
      </c>
      <c r="I165" s="266">
        <v>12.08</v>
      </c>
      <c r="J165" s="268"/>
      <c r="K165" s="263"/>
      <c r="L165" s="263"/>
      <c r="M165" s="271">
        <v>12.08</v>
      </c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</row>
    <row r="166" spans="1:25" ht="27.75" customHeight="1">
      <c r="A166" s="262" t="s">
        <v>133</v>
      </c>
      <c r="B166" s="262" t="s">
        <v>701</v>
      </c>
      <c r="C166" s="262" t="s">
        <v>575</v>
      </c>
      <c r="D166" s="262" t="s">
        <v>161</v>
      </c>
      <c r="E166" s="262" t="s">
        <v>576</v>
      </c>
      <c r="F166" s="262" t="s">
        <v>559</v>
      </c>
      <c r="G166" s="262" t="s">
        <v>348</v>
      </c>
      <c r="H166" s="263">
        <v>0.56</v>
      </c>
      <c r="I166" s="266">
        <v>0.56</v>
      </c>
      <c r="J166" s="268"/>
      <c r="K166" s="263"/>
      <c r="L166" s="263"/>
      <c r="M166" s="271">
        <v>0.56</v>
      </c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</row>
    <row r="167" spans="1:25" ht="27.75" customHeight="1">
      <c r="A167" s="262" t="s">
        <v>133</v>
      </c>
      <c r="B167" s="262" t="s">
        <v>702</v>
      </c>
      <c r="C167" s="262" t="s">
        <v>347</v>
      </c>
      <c r="D167" s="262" t="s">
        <v>258</v>
      </c>
      <c r="E167" s="262" t="s">
        <v>347</v>
      </c>
      <c r="F167" s="262" t="s">
        <v>565</v>
      </c>
      <c r="G167" s="262" t="s">
        <v>347</v>
      </c>
      <c r="H167" s="263">
        <v>2.16</v>
      </c>
      <c r="I167" s="266">
        <v>2.16</v>
      </c>
      <c r="J167" s="268"/>
      <c r="K167" s="263"/>
      <c r="L167" s="263"/>
      <c r="M167" s="271">
        <v>2.16</v>
      </c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</row>
    <row r="168" spans="1:25" ht="27.75" customHeight="1">
      <c r="A168" s="262" t="s">
        <v>133</v>
      </c>
      <c r="B168" s="262" t="s">
        <v>703</v>
      </c>
      <c r="C168" s="262" t="s">
        <v>579</v>
      </c>
      <c r="D168" s="262" t="s">
        <v>161</v>
      </c>
      <c r="E168" s="262" t="s">
        <v>576</v>
      </c>
      <c r="F168" s="262" t="s">
        <v>580</v>
      </c>
      <c r="G168" s="262" t="s">
        <v>434</v>
      </c>
      <c r="H168" s="263">
        <v>1.8</v>
      </c>
      <c r="I168" s="266">
        <v>1.8</v>
      </c>
      <c r="J168" s="268"/>
      <c r="K168" s="263"/>
      <c r="L168" s="263"/>
      <c r="M168" s="271">
        <v>1.8</v>
      </c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</row>
    <row r="169" spans="1:25" ht="27.75" customHeight="1">
      <c r="A169" s="262" t="s">
        <v>133</v>
      </c>
      <c r="B169" s="262" t="s">
        <v>704</v>
      </c>
      <c r="C169" s="262" t="s">
        <v>425</v>
      </c>
      <c r="D169" s="262" t="s">
        <v>161</v>
      </c>
      <c r="E169" s="262" t="s">
        <v>576</v>
      </c>
      <c r="F169" s="262" t="s">
        <v>567</v>
      </c>
      <c r="G169" s="262" t="s">
        <v>425</v>
      </c>
      <c r="H169" s="263">
        <v>0.43</v>
      </c>
      <c r="I169" s="266">
        <v>0.43</v>
      </c>
      <c r="J169" s="268"/>
      <c r="K169" s="263"/>
      <c r="L169" s="263"/>
      <c r="M169" s="271">
        <v>0.43</v>
      </c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</row>
    <row r="170" spans="1:25" ht="27.75" customHeight="1">
      <c r="A170" s="262" t="s">
        <v>133</v>
      </c>
      <c r="B170" s="262" t="s">
        <v>705</v>
      </c>
      <c r="C170" s="262" t="s">
        <v>569</v>
      </c>
      <c r="D170" s="262" t="s">
        <v>161</v>
      </c>
      <c r="E170" s="262" t="s">
        <v>576</v>
      </c>
      <c r="F170" s="262" t="s">
        <v>570</v>
      </c>
      <c r="G170" s="262" t="s">
        <v>384</v>
      </c>
      <c r="H170" s="263">
        <v>1.44</v>
      </c>
      <c r="I170" s="266">
        <v>1.44</v>
      </c>
      <c r="J170" s="268"/>
      <c r="K170" s="263"/>
      <c r="L170" s="263"/>
      <c r="M170" s="271">
        <v>1.44</v>
      </c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</row>
    <row r="171" spans="1:25" ht="27.75" customHeight="1">
      <c r="A171" s="262" t="s">
        <v>133</v>
      </c>
      <c r="B171" s="262" t="s">
        <v>706</v>
      </c>
      <c r="C171" s="262" t="s">
        <v>584</v>
      </c>
      <c r="D171" s="262" t="s">
        <v>161</v>
      </c>
      <c r="E171" s="262" t="s">
        <v>576</v>
      </c>
      <c r="F171" s="262" t="s">
        <v>559</v>
      </c>
      <c r="G171" s="262" t="s">
        <v>348</v>
      </c>
      <c r="H171" s="263">
        <v>2.76</v>
      </c>
      <c r="I171" s="266">
        <v>2.76</v>
      </c>
      <c r="J171" s="268"/>
      <c r="K171" s="263"/>
      <c r="L171" s="263"/>
      <c r="M171" s="271">
        <v>2.76</v>
      </c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</row>
    <row r="172" spans="1:25" ht="27.75" customHeight="1">
      <c r="A172" s="262" t="s">
        <v>135</v>
      </c>
      <c r="B172" s="262" t="s">
        <v>707</v>
      </c>
      <c r="C172" s="262" t="s">
        <v>555</v>
      </c>
      <c r="D172" s="262" t="s">
        <v>253</v>
      </c>
      <c r="E172" s="262" t="s">
        <v>556</v>
      </c>
      <c r="F172" s="262" t="s">
        <v>557</v>
      </c>
      <c r="G172" s="262" t="s">
        <v>342</v>
      </c>
      <c r="H172" s="263">
        <v>9.41</v>
      </c>
      <c r="I172" s="266">
        <v>9.41</v>
      </c>
      <c r="J172" s="268"/>
      <c r="K172" s="263"/>
      <c r="L172" s="263"/>
      <c r="M172" s="271">
        <v>9.41</v>
      </c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</row>
    <row r="173" spans="1:25" ht="27.75" customHeight="1">
      <c r="A173" s="262" t="s">
        <v>135</v>
      </c>
      <c r="B173" s="262" t="s">
        <v>707</v>
      </c>
      <c r="C173" s="262" t="s">
        <v>555</v>
      </c>
      <c r="D173" s="262" t="s">
        <v>253</v>
      </c>
      <c r="E173" s="262" t="s">
        <v>556</v>
      </c>
      <c r="F173" s="262" t="s">
        <v>558</v>
      </c>
      <c r="G173" s="262" t="s">
        <v>345</v>
      </c>
      <c r="H173" s="263">
        <v>3.02</v>
      </c>
      <c r="I173" s="266">
        <v>3.02</v>
      </c>
      <c r="J173" s="268"/>
      <c r="K173" s="263"/>
      <c r="L173" s="263"/>
      <c r="M173" s="271">
        <v>3.02</v>
      </c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</row>
    <row r="174" spans="1:25" ht="27.75" customHeight="1">
      <c r="A174" s="262" t="s">
        <v>135</v>
      </c>
      <c r="B174" s="262" t="s">
        <v>707</v>
      </c>
      <c r="C174" s="262" t="s">
        <v>555</v>
      </c>
      <c r="D174" s="262" t="s">
        <v>253</v>
      </c>
      <c r="E174" s="262" t="s">
        <v>556</v>
      </c>
      <c r="F174" s="262" t="s">
        <v>559</v>
      </c>
      <c r="G174" s="262" t="s">
        <v>348</v>
      </c>
      <c r="H174" s="263">
        <v>0.78</v>
      </c>
      <c r="I174" s="266">
        <v>0.78</v>
      </c>
      <c r="J174" s="268"/>
      <c r="K174" s="263"/>
      <c r="L174" s="263"/>
      <c r="M174" s="271">
        <v>0.78</v>
      </c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</row>
    <row r="175" spans="1:25" ht="27.75" customHeight="1">
      <c r="A175" s="262" t="s">
        <v>135</v>
      </c>
      <c r="B175" s="262" t="s">
        <v>707</v>
      </c>
      <c r="C175" s="262" t="s">
        <v>555</v>
      </c>
      <c r="D175" s="262" t="s">
        <v>253</v>
      </c>
      <c r="E175" s="262" t="s">
        <v>556</v>
      </c>
      <c r="F175" s="262" t="s">
        <v>560</v>
      </c>
      <c r="G175" s="262" t="s">
        <v>356</v>
      </c>
      <c r="H175" s="263">
        <v>11.03</v>
      </c>
      <c r="I175" s="266">
        <v>11.03</v>
      </c>
      <c r="J175" s="268"/>
      <c r="K175" s="263"/>
      <c r="L175" s="263"/>
      <c r="M175" s="271">
        <v>11.03</v>
      </c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</row>
    <row r="176" spans="1:25" ht="27.75" customHeight="1">
      <c r="A176" s="262" t="s">
        <v>135</v>
      </c>
      <c r="B176" s="262" t="s">
        <v>708</v>
      </c>
      <c r="C176" s="262" t="s">
        <v>347</v>
      </c>
      <c r="D176" s="262" t="s">
        <v>258</v>
      </c>
      <c r="E176" s="262" t="s">
        <v>347</v>
      </c>
      <c r="F176" s="262" t="s">
        <v>565</v>
      </c>
      <c r="G176" s="262" t="s">
        <v>347</v>
      </c>
      <c r="H176" s="263">
        <v>2.58</v>
      </c>
      <c r="I176" s="266">
        <v>2.58</v>
      </c>
      <c r="J176" s="268"/>
      <c r="K176" s="263"/>
      <c r="L176" s="263"/>
      <c r="M176" s="271">
        <v>2.58</v>
      </c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</row>
    <row r="177" spans="1:25" ht="27.75" customHeight="1">
      <c r="A177" s="262" t="s">
        <v>135</v>
      </c>
      <c r="B177" s="262" t="s">
        <v>709</v>
      </c>
      <c r="C177" s="262" t="s">
        <v>425</v>
      </c>
      <c r="D177" s="262" t="s">
        <v>253</v>
      </c>
      <c r="E177" s="262" t="s">
        <v>556</v>
      </c>
      <c r="F177" s="262" t="s">
        <v>567</v>
      </c>
      <c r="G177" s="262" t="s">
        <v>425</v>
      </c>
      <c r="H177" s="263">
        <v>0.52</v>
      </c>
      <c r="I177" s="266">
        <v>0.52</v>
      </c>
      <c r="J177" s="268"/>
      <c r="K177" s="263"/>
      <c r="L177" s="263"/>
      <c r="M177" s="271">
        <v>0.52</v>
      </c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</row>
    <row r="178" spans="1:25" ht="27.75" customHeight="1">
      <c r="A178" s="262" t="s">
        <v>135</v>
      </c>
      <c r="B178" s="262" t="s">
        <v>710</v>
      </c>
      <c r="C178" s="262" t="s">
        <v>569</v>
      </c>
      <c r="D178" s="262" t="s">
        <v>253</v>
      </c>
      <c r="E178" s="262" t="s">
        <v>556</v>
      </c>
      <c r="F178" s="262" t="s">
        <v>570</v>
      </c>
      <c r="G178" s="262" t="s">
        <v>384</v>
      </c>
      <c r="H178" s="263">
        <v>0.79</v>
      </c>
      <c r="I178" s="266">
        <v>0.79</v>
      </c>
      <c r="J178" s="268"/>
      <c r="K178" s="263"/>
      <c r="L178" s="263"/>
      <c r="M178" s="271">
        <v>0.79</v>
      </c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</row>
    <row r="179" spans="1:25" ht="27.75" customHeight="1">
      <c r="A179" s="262" t="s">
        <v>135</v>
      </c>
      <c r="B179" s="262" t="s">
        <v>710</v>
      </c>
      <c r="C179" s="262" t="s">
        <v>569</v>
      </c>
      <c r="D179" s="262" t="s">
        <v>253</v>
      </c>
      <c r="E179" s="262" t="s">
        <v>556</v>
      </c>
      <c r="F179" s="262" t="s">
        <v>571</v>
      </c>
      <c r="G179" s="262" t="s">
        <v>363</v>
      </c>
      <c r="H179" s="263">
        <v>0.02</v>
      </c>
      <c r="I179" s="266">
        <v>0.02</v>
      </c>
      <c r="J179" s="268"/>
      <c r="K179" s="263"/>
      <c r="L179" s="263"/>
      <c r="M179" s="271">
        <v>0.02</v>
      </c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</row>
    <row r="180" spans="1:25" ht="27.75" customHeight="1">
      <c r="A180" s="262" t="s">
        <v>135</v>
      </c>
      <c r="B180" s="262" t="s">
        <v>711</v>
      </c>
      <c r="C180" s="262" t="s">
        <v>344</v>
      </c>
      <c r="D180" s="262" t="s">
        <v>253</v>
      </c>
      <c r="E180" s="262" t="s">
        <v>556</v>
      </c>
      <c r="F180" s="262" t="s">
        <v>563</v>
      </c>
      <c r="G180" s="262" t="s">
        <v>373</v>
      </c>
      <c r="H180" s="263">
        <v>0.08</v>
      </c>
      <c r="I180" s="266">
        <v>0.08</v>
      </c>
      <c r="J180" s="268"/>
      <c r="K180" s="263"/>
      <c r="L180" s="263"/>
      <c r="M180" s="271">
        <v>0.08</v>
      </c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</row>
    <row r="181" spans="1:25" ht="27.75" customHeight="1">
      <c r="A181" s="262" t="s">
        <v>135</v>
      </c>
      <c r="B181" s="262" t="s">
        <v>712</v>
      </c>
      <c r="C181" s="262" t="s">
        <v>573</v>
      </c>
      <c r="D181" s="262" t="s">
        <v>253</v>
      </c>
      <c r="E181" s="262" t="s">
        <v>556</v>
      </c>
      <c r="F181" s="262" t="s">
        <v>560</v>
      </c>
      <c r="G181" s="262" t="s">
        <v>356</v>
      </c>
      <c r="H181" s="263">
        <v>3.79</v>
      </c>
      <c r="I181" s="266">
        <v>3.79</v>
      </c>
      <c r="J181" s="268"/>
      <c r="K181" s="263"/>
      <c r="L181" s="263"/>
      <c r="M181" s="271">
        <v>3.79</v>
      </c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</row>
    <row r="182" spans="1:25" ht="14.25" customHeight="1">
      <c r="A182" s="277" t="s">
        <v>271</v>
      </c>
      <c r="B182" s="278"/>
      <c r="C182" s="279"/>
      <c r="D182" s="279"/>
      <c r="E182" s="279"/>
      <c r="F182" s="279"/>
      <c r="G182" s="279"/>
      <c r="H182" s="280">
        <f>SUM(H9:H181)</f>
        <v>1434.4400000000003</v>
      </c>
      <c r="I182" s="280">
        <f>SUM(I9:I181)</f>
        <v>1434.4400000000003</v>
      </c>
      <c r="J182" s="280"/>
      <c r="K182" s="280"/>
      <c r="L182" s="280"/>
      <c r="M182" s="280">
        <f>SUM(M9:M181)</f>
        <v>1434.4400000000003</v>
      </c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182:B18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 topLeftCell="A1">
      <selection activeCell="M10" sqref="M10"/>
    </sheetView>
  </sheetViews>
  <sheetFormatPr defaultColWidth="8.8515625" defaultRowHeight="14.25" customHeight="1"/>
  <cols>
    <col min="1" max="1" width="10.28125" style="100" customWidth="1"/>
    <col min="2" max="2" width="10.28125" style="100" bestFit="1" customWidth="1"/>
    <col min="3" max="3" width="22.421875" style="100" customWidth="1"/>
    <col min="4" max="4" width="10.28125" style="100" bestFit="1" customWidth="1"/>
    <col min="5" max="5" width="11.140625" style="100" customWidth="1"/>
    <col min="6" max="6" width="27.57421875" style="100" customWidth="1"/>
    <col min="7" max="7" width="9.8515625" style="100" customWidth="1"/>
    <col min="8" max="8" width="10.140625" style="100" customWidth="1"/>
    <col min="9" max="10" width="6.00390625" style="100" bestFit="1" customWidth="1"/>
    <col min="11" max="11" width="9.28125" style="100" customWidth="1"/>
    <col min="12" max="12" width="10.00390625" style="100" customWidth="1"/>
    <col min="13" max="13" width="10.57421875" style="100" customWidth="1"/>
    <col min="14" max="14" width="10.28125" style="100" customWidth="1"/>
    <col min="15" max="15" width="10.421875" style="100" customWidth="1"/>
    <col min="16" max="17" width="11.140625" style="100" customWidth="1"/>
    <col min="18" max="18" width="9.140625" style="100" customWidth="1"/>
    <col min="19" max="19" width="10.28125" style="100" customWidth="1"/>
    <col min="20" max="23" width="11.7109375" style="100" customWidth="1"/>
    <col min="24" max="24" width="10.28125" style="100" customWidth="1"/>
    <col min="25" max="25" width="9.140625" style="100" customWidth="1"/>
    <col min="26" max="16384" width="9.140625" style="100" bestFit="1" customWidth="1"/>
  </cols>
  <sheetData>
    <row r="1" spans="5:24" ht="13.5" customHeight="1">
      <c r="E1" s="241"/>
      <c r="F1" s="241"/>
      <c r="G1" s="241"/>
      <c r="H1" s="241"/>
      <c r="I1" s="101"/>
      <c r="J1" s="101"/>
      <c r="K1" s="101"/>
      <c r="L1" s="101"/>
      <c r="M1" s="101"/>
      <c r="N1" s="101"/>
      <c r="O1" s="101"/>
      <c r="P1" s="101"/>
      <c r="Q1" s="101"/>
      <c r="X1" s="257"/>
    </row>
    <row r="2" spans="1:24" ht="27.75" customHeight="1">
      <c r="A2" s="67" t="s">
        <v>713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2.5" customHeight="1">
      <c r="A3" s="164" t="s">
        <v>33</v>
      </c>
      <c r="B3" s="164"/>
      <c r="C3" s="242"/>
      <c r="D3" s="242"/>
      <c r="E3" s="242"/>
      <c r="F3" s="242"/>
      <c r="G3" s="242"/>
      <c r="H3" s="242"/>
      <c r="I3" s="105"/>
      <c r="J3" s="105"/>
      <c r="K3" s="105"/>
      <c r="L3" s="105"/>
      <c r="M3" s="105"/>
      <c r="N3" s="105"/>
      <c r="O3" s="105"/>
      <c r="P3" s="105"/>
      <c r="Q3" s="105"/>
      <c r="X3" s="161" t="s">
        <v>714</v>
      </c>
    </row>
    <row r="4" spans="1:24" ht="22.5" customHeight="1">
      <c r="A4" s="121" t="s">
        <v>715</v>
      </c>
      <c r="B4" s="121" t="s">
        <v>530</v>
      </c>
      <c r="C4" s="121" t="s">
        <v>531</v>
      </c>
      <c r="D4" s="121" t="s">
        <v>716</v>
      </c>
      <c r="E4" s="121" t="s">
        <v>532</v>
      </c>
      <c r="F4" s="121" t="s">
        <v>533</v>
      </c>
      <c r="G4" s="121" t="s">
        <v>717</v>
      </c>
      <c r="H4" s="121" t="s">
        <v>718</v>
      </c>
      <c r="I4" s="121" t="s">
        <v>86</v>
      </c>
      <c r="J4" s="108" t="s">
        <v>719</v>
      </c>
      <c r="K4" s="108"/>
      <c r="L4" s="108"/>
      <c r="M4" s="108"/>
      <c r="N4" s="108" t="s">
        <v>538</v>
      </c>
      <c r="O4" s="108"/>
      <c r="P4" s="108"/>
      <c r="Q4" s="248" t="s">
        <v>92</v>
      </c>
      <c r="R4" s="108" t="s">
        <v>93</v>
      </c>
      <c r="S4" s="108"/>
      <c r="T4" s="108"/>
      <c r="U4" s="108"/>
      <c r="V4" s="108"/>
      <c r="W4" s="108"/>
      <c r="X4" s="108"/>
    </row>
    <row r="5" spans="1:24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08" t="s">
        <v>89</v>
      </c>
      <c r="K5" s="108"/>
      <c r="L5" s="248" t="s">
        <v>90</v>
      </c>
      <c r="M5" s="248" t="s">
        <v>91</v>
      </c>
      <c r="N5" s="248" t="s">
        <v>89</v>
      </c>
      <c r="O5" s="248" t="s">
        <v>90</v>
      </c>
      <c r="P5" s="248" t="s">
        <v>91</v>
      </c>
      <c r="Q5" s="248"/>
      <c r="R5" s="248" t="s">
        <v>88</v>
      </c>
      <c r="S5" s="248" t="s">
        <v>94</v>
      </c>
      <c r="T5" s="248" t="s">
        <v>720</v>
      </c>
      <c r="U5" s="248" t="s">
        <v>96</v>
      </c>
      <c r="V5" s="248" t="s">
        <v>97</v>
      </c>
      <c r="W5" s="258" t="s">
        <v>98</v>
      </c>
      <c r="X5" s="248" t="s">
        <v>99</v>
      </c>
    </row>
    <row r="6" spans="1:24" ht="27">
      <c r="A6" s="121"/>
      <c r="B6" s="121"/>
      <c r="C6" s="121"/>
      <c r="D6" s="121"/>
      <c r="E6" s="121"/>
      <c r="F6" s="121"/>
      <c r="G6" s="121"/>
      <c r="H6" s="121"/>
      <c r="I6" s="121"/>
      <c r="J6" s="249" t="s">
        <v>88</v>
      </c>
      <c r="K6" s="249" t="s">
        <v>721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59"/>
      <c r="X6" s="248"/>
    </row>
    <row r="7" spans="1:24" ht="15" customHeight="1">
      <c r="A7" s="243">
        <v>1</v>
      </c>
      <c r="B7" s="243">
        <v>2</v>
      </c>
      <c r="C7" s="243">
        <v>3</v>
      </c>
      <c r="D7" s="243">
        <v>4</v>
      </c>
      <c r="E7" s="243">
        <v>5</v>
      </c>
      <c r="F7" s="243">
        <v>6</v>
      </c>
      <c r="G7" s="243">
        <v>7</v>
      </c>
      <c r="H7" s="243">
        <v>8</v>
      </c>
      <c r="I7" s="243">
        <v>9</v>
      </c>
      <c r="J7" s="243">
        <v>10</v>
      </c>
      <c r="K7" s="243">
        <v>11</v>
      </c>
      <c r="L7" s="243">
        <v>12</v>
      </c>
      <c r="M7" s="243">
        <v>13</v>
      </c>
      <c r="N7" s="243">
        <v>14</v>
      </c>
      <c r="O7" s="243">
        <v>15</v>
      </c>
      <c r="P7" s="243">
        <v>16</v>
      </c>
      <c r="Q7" s="243">
        <v>17</v>
      </c>
      <c r="R7" s="243">
        <v>18</v>
      </c>
      <c r="S7" s="243">
        <v>19</v>
      </c>
      <c r="T7" s="243">
        <v>20</v>
      </c>
      <c r="U7" s="243">
        <v>21</v>
      </c>
      <c r="V7" s="243">
        <v>22</v>
      </c>
      <c r="W7" s="243">
        <v>23</v>
      </c>
      <c r="X7" s="243">
        <v>24</v>
      </c>
    </row>
    <row r="8" spans="1:24" ht="34.5" customHeight="1">
      <c r="A8" s="136" t="s">
        <v>722</v>
      </c>
      <c r="B8" s="136" t="s">
        <v>723</v>
      </c>
      <c r="C8" s="136" t="s">
        <v>724</v>
      </c>
      <c r="D8" s="136" t="s">
        <v>105</v>
      </c>
      <c r="E8" s="136" t="s">
        <v>154</v>
      </c>
      <c r="F8" s="136" t="s">
        <v>725</v>
      </c>
      <c r="G8" s="136" t="s">
        <v>570</v>
      </c>
      <c r="H8" s="136" t="s">
        <v>384</v>
      </c>
      <c r="I8" s="250">
        <v>5.44</v>
      </c>
      <c r="J8" s="251">
        <v>5.44</v>
      </c>
      <c r="K8" s="251">
        <v>5.44</v>
      </c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</row>
    <row r="9" spans="1:24" ht="34.5" customHeight="1">
      <c r="A9" s="136" t="s">
        <v>722</v>
      </c>
      <c r="B9" s="136" t="s">
        <v>726</v>
      </c>
      <c r="C9" s="136" t="s">
        <v>727</v>
      </c>
      <c r="D9" s="136" t="s">
        <v>105</v>
      </c>
      <c r="E9" s="136" t="s">
        <v>152</v>
      </c>
      <c r="F9" s="136" t="s">
        <v>576</v>
      </c>
      <c r="G9" s="136" t="s">
        <v>570</v>
      </c>
      <c r="H9" s="136" t="s">
        <v>384</v>
      </c>
      <c r="I9" s="250">
        <v>3</v>
      </c>
      <c r="J9" s="251">
        <v>3</v>
      </c>
      <c r="K9" s="251">
        <v>3</v>
      </c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</row>
    <row r="10" spans="1:24" ht="34.5" customHeight="1">
      <c r="A10" s="136" t="s">
        <v>722</v>
      </c>
      <c r="B10" s="136" t="s">
        <v>728</v>
      </c>
      <c r="C10" s="136" t="s">
        <v>729</v>
      </c>
      <c r="D10" s="136" t="s">
        <v>107</v>
      </c>
      <c r="E10" s="136" t="s">
        <v>269</v>
      </c>
      <c r="F10" s="136" t="s">
        <v>730</v>
      </c>
      <c r="G10" s="136" t="s">
        <v>607</v>
      </c>
      <c r="H10" s="136" t="s">
        <v>452</v>
      </c>
      <c r="I10" s="250">
        <v>8.07</v>
      </c>
      <c r="J10" s="251">
        <v>8.07</v>
      </c>
      <c r="K10" s="251">
        <v>8.07</v>
      </c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</row>
    <row r="11" spans="1:24" ht="34.5" customHeight="1">
      <c r="A11" s="136" t="s">
        <v>722</v>
      </c>
      <c r="B11" s="136" t="s">
        <v>731</v>
      </c>
      <c r="C11" s="136" t="s">
        <v>732</v>
      </c>
      <c r="D11" s="136" t="s">
        <v>107</v>
      </c>
      <c r="E11" s="136" t="s">
        <v>169</v>
      </c>
      <c r="F11" s="136" t="s">
        <v>733</v>
      </c>
      <c r="G11" s="136" t="s">
        <v>570</v>
      </c>
      <c r="H11" s="136" t="s">
        <v>384</v>
      </c>
      <c r="I11" s="250">
        <v>1</v>
      </c>
      <c r="J11" s="251">
        <v>1</v>
      </c>
      <c r="K11" s="251">
        <v>1</v>
      </c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</row>
    <row r="12" spans="1:24" ht="34.5" customHeight="1">
      <c r="A12" s="136" t="s">
        <v>734</v>
      </c>
      <c r="B12" s="136" t="s">
        <v>735</v>
      </c>
      <c r="C12" s="136" t="s">
        <v>736</v>
      </c>
      <c r="D12" s="136" t="s">
        <v>107</v>
      </c>
      <c r="E12" s="136" t="s">
        <v>158</v>
      </c>
      <c r="F12" s="136" t="s">
        <v>576</v>
      </c>
      <c r="G12" s="136" t="s">
        <v>594</v>
      </c>
      <c r="H12" s="136" t="s">
        <v>360</v>
      </c>
      <c r="I12" s="250">
        <v>3</v>
      </c>
      <c r="J12" s="251">
        <v>3</v>
      </c>
      <c r="K12" s="251">
        <v>3</v>
      </c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</row>
    <row r="13" spans="1:24" ht="34.5" customHeight="1">
      <c r="A13" s="136" t="s">
        <v>722</v>
      </c>
      <c r="B13" s="136" t="s">
        <v>737</v>
      </c>
      <c r="C13" s="136" t="s">
        <v>738</v>
      </c>
      <c r="D13" s="136" t="s">
        <v>109</v>
      </c>
      <c r="E13" s="136" t="s">
        <v>246</v>
      </c>
      <c r="F13" s="136" t="s">
        <v>682</v>
      </c>
      <c r="G13" s="136" t="s">
        <v>570</v>
      </c>
      <c r="H13" s="136" t="s">
        <v>384</v>
      </c>
      <c r="I13" s="250">
        <v>9</v>
      </c>
      <c r="J13" s="251">
        <v>9</v>
      </c>
      <c r="K13" s="251">
        <v>9</v>
      </c>
      <c r="L13" s="253" t="s">
        <v>77</v>
      </c>
      <c r="M13" s="253" t="s">
        <v>77</v>
      </c>
      <c r="N13" s="253" t="s">
        <v>77</v>
      </c>
      <c r="O13" s="253"/>
      <c r="P13" s="253"/>
      <c r="Q13" s="253" t="s">
        <v>77</v>
      </c>
      <c r="R13" s="253" t="s">
        <v>77</v>
      </c>
      <c r="S13" s="253" t="s">
        <v>77</v>
      </c>
      <c r="T13" s="253" t="s">
        <v>77</v>
      </c>
      <c r="U13" s="253"/>
      <c r="V13" s="253" t="s">
        <v>77</v>
      </c>
      <c r="W13" s="253"/>
      <c r="X13" s="253" t="s">
        <v>77</v>
      </c>
    </row>
    <row r="14" spans="1:24" ht="34.5" customHeight="1">
      <c r="A14" s="136" t="s">
        <v>722</v>
      </c>
      <c r="B14" s="136" t="s">
        <v>739</v>
      </c>
      <c r="C14" s="136" t="s">
        <v>740</v>
      </c>
      <c r="D14" s="136" t="s">
        <v>109</v>
      </c>
      <c r="E14" s="136" t="s">
        <v>175</v>
      </c>
      <c r="F14" s="136" t="s">
        <v>741</v>
      </c>
      <c r="G14" s="136" t="s">
        <v>570</v>
      </c>
      <c r="H14" s="136" t="s">
        <v>384</v>
      </c>
      <c r="I14" s="250">
        <v>7.5</v>
      </c>
      <c r="J14" s="251">
        <v>7.5</v>
      </c>
      <c r="K14" s="251">
        <v>7.5</v>
      </c>
      <c r="L14" s="254" t="s">
        <v>77</v>
      </c>
      <c r="M14" s="254" t="s">
        <v>77</v>
      </c>
      <c r="N14" s="254" t="s">
        <v>77</v>
      </c>
      <c r="O14" s="254"/>
      <c r="P14" s="254"/>
      <c r="Q14" s="254" t="s">
        <v>77</v>
      </c>
      <c r="R14" s="254" t="s">
        <v>77</v>
      </c>
      <c r="S14" s="254" t="s">
        <v>77</v>
      </c>
      <c r="T14" s="254" t="s">
        <v>77</v>
      </c>
      <c r="U14" s="254"/>
      <c r="V14" s="254" t="s">
        <v>77</v>
      </c>
      <c r="W14" s="254"/>
      <c r="X14" s="254" t="s">
        <v>77</v>
      </c>
    </row>
    <row r="15" spans="1:24" ht="14.25" customHeight="1">
      <c r="A15" s="244" t="s">
        <v>271</v>
      </c>
      <c r="B15" s="245"/>
      <c r="C15" s="246"/>
      <c r="D15" s="246"/>
      <c r="E15" s="246"/>
      <c r="F15" s="246"/>
      <c r="G15" s="246"/>
      <c r="H15" s="247"/>
      <c r="I15" s="255">
        <v>37.01</v>
      </c>
      <c r="J15" s="255">
        <v>37.01</v>
      </c>
      <c r="K15" s="256">
        <v>37.01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</sheetData>
  <sheetProtection/>
  <mergeCells count="29">
    <mergeCell ref="A2:X2"/>
    <mergeCell ref="A3:H3"/>
    <mergeCell ref="J4:M4"/>
    <mergeCell ref="N4:P4"/>
    <mergeCell ref="R4:X4"/>
    <mergeCell ref="J5:K5"/>
    <mergeCell ref="A15:H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zoomScaleSheetLayoutView="100" workbookViewId="0" topLeftCell="A1">
      <selection activeCell="A120" sqref="A120:IV120"/>
    </sheetView>
  </sheetViews>
  <sheetFormatPr defaultColWidth="8.8515625" defaultRowHeight="12.75"/>
  <cols>
    <col min="1" max="1" width="14.421875" style="0" customWidth="1"/>
    <col min="2" max="2" width="13.00390625" style="0" customWidth="1"/>
    <col min="5" max="5" width="14.8515625" style="0" customWidth="1"/>
    <col min="9" max="9" width="9.57421875" style="0" customWidth="1"/>
    <col min="10" max="10" width="16.28125" style="0" customWidth="1"/>
  </cols>
  <sheetData>
    <row r="1" spans="1:10" ht="39" customHeight="1">
      <c r="A1" s="190" t="s">
        <v>742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4" customHeight="1">
      <c r="A2" s="191" t="s">
        <v>529</v>
      </c>
      <c r="B2" s="192" t="s">
        <v>2</v>
      </c>
      <c r="C2" s="193"/>
      <c r="D2" s="193"/>
      <c r="E2" s="193"/>
      <c r="F2" s="193"/>
      <c r="G2" s="193"/>
      <c r="H2" s="193"/>
      <c r="I2" s="193"/>
      <c r="J2" s="220"/>
    </row>
    <row r="3" spans="1:10" ht="13.5">
      <c r="A3" s="194" t="s">
        <v>743</v>
      </c>
      <c r="B3" s="195"/>
      <c r="C3" s="195"/>
      <c r="D3" s="195"/>
      <c r="E3" s="195"/>
      <c r="F3" s="195"/>
      <c r="G3" s="195"/>
      <c r="H3" s="195"/>
      <c r="I3" s="221"/>
      <c r="J3" s="222" t="s">
        <v>744</v>
      </c>
    </row>
    <row r="4" spans="1:10" ht="183" customHeight="1">
      <c r="A4" s="196" t="s">
        <v>745</v>
      </c>
      <c r="B4" s="197" t="s">
        <v>746</v>
      </c>
      <c r="C4" s="198" t="s">
        <v>747</v>
      </c>
      <c r="D4" s="199"/>
      <c r="E4" s="199"/>
      <c r="F4" s="199"/>
      <c r="G4" s="199"/>
      <c r="H4" s="199"/>
      <c r="I4" s="216"/>
      <c r="J4" s="223" t="s">
        <v>748</v>
      </c>
    </row>
    <row r="5" spans="1:10" ht="84" customHeight="1">
      <c r="A5" s="200"/>
      <c r="B5" s="197" t="s">
        <v>749</v>
      </c>
      <c r="C5" s="198" t="s">
        <v>750</v>
      </c>
      <c r="D5" s="199"/>
      <c r="E5" s="199"/>
      <c r="F5" s="199"/>
      <c r="G5" s="199"/>
      <c r="H5" s="199"/>
      <c r="I5" s="216"/>
      <c r="J5" s="223" t="s">
        <v>751</v>
      </c>
    </row>
    <row r="6" spans="1:10" ht="82.5" customHeight="1">
      <c r="A6" s="197" t="s">
        <v>752</v>
      </c>
      <c r="B6" s="201" t="s">
        <v>753</v>
      </c>
      <c r="C6" s="202" t="s">
        <v>754</v>
      </c>
      <c r="D6" s="203"/>
      <c r="E6" s="203"/>
      <c r="F6" s="203"/>
      <c r="G6" s="203"/>
      <c r="H6" s="203"/>
      <c r="I6" s="224"/>
      <c r="J6" s="181" t="s">
        <v>755</v>
      </c>
    </row>
    <row r="7" spans="1:10" ht="21" customHeight="1">
      <c r="A7" s="204" t="s">
        <v>756</v>
      </c>
      <c r="B7" s="205"/>
      <c r="C7" s="205"/>
      <c r="D7" s="205"/>
      <c r="E7" s="205"/>
      <c r="F7" s="205"/>
      <c r="G7" s="205"/>
      <c r="H7" s="205"/>
      <c r="I7" s="205"/>
      <c r="J7" s="225"/>
    </row>
    <row r="8" spans="1:10" ht="21" customHeight="1">
      <c r="A8" s="206" t="s">
        <v>757</v>
      </c>
      <c r="B8" s="207"/>
      <c r="C8" s="208" t="s">
        <v>758</v>
      </c>
      <c r="D8" s="209"/>
      <c r="E8" s="210"/>
      <c r="F8" s="208" t="s">
        <v>759</v>
      </c>
      <c r="G8" s="210"/>
      <c r="H8" s="194" t="s">
        <v>760</v>
      </c>
      <c r="I8" s="195"/>
      <c r="J8" s="221"/>
    </row>
    <row r="9" spans="1:10" ht="21" customHeight="1">
      <c r="A9" s="211"/>
      <c r="B9" s="212"/>
      <c r="C9" s="213"/>
      <c r="D9" s="214"/>
      <c r="E9" s="215"/>
      <c r="F9" s="213"/>
      <c r="G9" s="215"/>
      <c r="H9" s="197" t="s">
        <v>761</v>
      </c>
      <c r="I9" s="197" t="s">
        <v>762</v>
      </c>
      <c r="J9" s="197" t="s">
        <v>763</v>
      </c>
    </row>
    <row r="10" spans="1:10" ht="31.5" customHeight="1">
      <c r="A10" s="198" t="s">
        <v>764</v>
      </c>
      <c r="B10" s="216"/>
      <c r="C10" s="198" t="s">
        <v>765</v>
      </c>
      <c r="D10" s="199"/>
      <c r="E10" s="216"/>
      <c r="F10" s="198" t="s">
        <v>347</v>
      </c>
      <c r="G10" s="216"/>
      <c r="H10" s="217">
        <v>5.0148</v>
      </c>
      <c r="I10" s="217">
        <v>5.0148</v>
      </c>
      <c r="J10" s="217"/>
    </row>
    <row r="11" spans="1:10" ht="31.5" customHeight="1">
      <c r="A11" s="198" t="s">
        <v>764</v>
      </c>
      <c r="B11" s="218"/>
      <c r="C11" s="198" t="s">
        <v>765</v>
      </c>
      <c r="D11" s="219"/>
      <c r="E11" s="218"/>
      <c r="F11" s="198" t="s">
        <v>347</v>
      </c>
      <c r="G11" s="218"/>
      <c r="H11" s="217">
        <v>1.7124</v>
      </c>
      <c r="I11" s="217">
        <v>1.7124</v>
      </c>
      <c r="J11" s="217"/>
    </row>
    <row r="12" spans="1:10" ht="31.5" customHeight="1">
      <c r="A12" s="198" t="s">
        <v>764</v>
      </c>
      <c r="B12" s="218"/>
      <c r="C12" s="198" t="s">
        <v>765</v>
      </c>
      <c r="D12" s="219"/>
      <c r="E12" s="218"/>
      <c r="F12" s="198" t="s">
        <v>573</v>
      </c>
      <c r="G12" s="218"/>
      <c r="H12" s="217">
        <v>6.324</v>
      </c>
      <c r="I12" s="217">
        <v>6.324</v>
      </c>
      <c r="J12" s="217"/>
    </row>
    <row r="13" spans="1:10" ht="31.5" customHeight="1">
      <c r="A13" s="198" t="s">
        <v>764</v>
      </c>
      <c r="B13" s="218"/>
      <c r="C13" s="198" t="s">
        <v>765</v>
      </c>
      <c r="D13" s="219"/>
      <c r="E13" s="218"/>
      <c r="F13" s="198" t="s">
        <v>347</v>
      </c>
      <c r="G13" s="218"/>
      <c r="H13" s="217">
        <v>1.8888</v>
      </c>
      <c r="I13" s="217">
        <v>1.8888</v>
      </c>
      <c r="J13" s="217"/>
    </row>
    <row r="14" spans="1:10" ht="31.5" customHeight="1">
      <c r="A14" s="198" t="s">
        <v>764</v>
      </c>
      <c r="B14" s="218"/>
      <c r="C14" s="198" t="s">
        <v>765</v>
      </c>
      <c r="D14" s="219"/>
      <c r="E14" s="218"/>
      <c r="F14" s="198" t="s">
        <v>347</v>
      </c>
      <c r="G14" s="218"/>
      <c r="H14" s="217">
        <v>2.2596</v>
      </c>
      <c r="I14" s="217">
        <v>2.2596</v>
      </c>
      <c r="J14" s="217"/>
    </row>
    <row r="15" spans="1:10" ht="31.5" customHeight="1">
      <c r="A15" s="198" t="s">
        <v>764</v>
      </c>
      <c r="B15" s="218"/>
      <c r="C15" s="198" t="s">
        <v>765</v>
      </c>
      <c r="D15" s="219"/>
      <c r="E15" s="218"/>
      <c r="F15" s="198" t="s">
        <v>573</v>
      </c>
      <c r="G15" s="218"/>
      <c r="H15" s="217">
        <v>2.5296</v>
      </c>
      <c r="I15" s="217">
        <v>2.5296</v>
      </c>
      <c r="J15" s="217"/>
    </row>
    <row r="16" spans="1:10" ht="31.5" customHeight="1">
      <c r="A16" s="198" t="s">
        <v>764</v>
      </c>
      <c r="B16" s="218"/>
      <c r="C16" s="198" t="s">
        <v>765</v>
      </c>
      <c r="D16" s="219"/>
      <c r="E16" s="218"/>
      <c r="F16" s="198" t="s">
        <v>569</v>
      </c>
      <c r="G16" s="218"/>
      <c r="H16" s="217">
        <v>1.44</v>
      </c>
      <c r="I16" s="217">
        <v>1.44</v>
      </c>
      <c r="J16" s="217"/>
    </row>
    <row r="17" spans="1:10" ht="31.5" customHeight="1">
      <c r="A17" s="198" t="s">
        <v>764</v>
      </c>
      <c r="B17" s="218"/>
      <c r="C17" s="198" t="s">
        <v>765</v>
      </c>
      <c r="D17" s="219"/>
      <c r="E17" s="218"/>
      <c r="F17" s="198" t="s">
        <v>569</v>
      </c>
      <c r="G17" s="218"/>
      <c r="H17" s="217">
        <v>1.345</v>
      </c>
      <c r="I17" s="217">
        <v>1.345</v>
      </c>
      <c r="J17" s="217"/>
    </row>
    <row r="18" spans="1:10" ht="31.5" customHeight="1">
      <c r="A18" s="198" t="s">
        <v>764</v>
      </c>
      <c r="B18" s="218"/>
      <c r="C18" s="198" t="s">
        <v>765</v>
      </c>
      <c r="D18" s="219"/>
      <c r="E18" s="218"/>
      <c r="F18" s="198" t="s">
        <v>344</v>
      </c>
      <c r="G18" s="218"/>
      <c r="H18" s="217">
        <v>0.14</v>
      </c>
      <c r="I18" s="217">
        <v>0.14</v>
      </c>
      <c r="J18" s="217"/>
    </row>
    <row r="19" spans="1:10" ht="31.5" customHeight="1">
      <c r="A19" s="198" t="s">
        <v>764</v>
      </c>
      <c r="B19" s="218"/>
      <c r="C19" s="198" t="s">
        <v>765</v>
      </c>
      <c r="D19" s="219"/>
      <c r="E19" s="218"/>
      <c r="F19" s="198" t="s">
        <v>347</v>
      </c>
      <c r="G19" s="218"/>
      <c r="H19" s="217">
        <v>2.64</v>
      </c>
      <c r="I19" s="217">
        <v>2.64</v>
      </c>
      <c r="J19" s="217"/>
    </row>
    <row r="20" spans="1:10" ht="31.5" customHeight="1">
      <c r="A20" s="198" t="s">
        <v>764</v>
      </c>
      <c r="B20" s="218"/>
      <c r="C20" s="198" t="s">
        <v>765</v>
      </c>
      <c r="D20" s="219"/>
      <c r="E20" s="218"/>
      <c r="F20" s="198" t="s">
        <v>584</v>
      </c>
      <c r="G20" s="218"/>
      <c r="H20" s="217">
        <v>9.06</v>
      </c>
      <c r="I20" s="217">
        <v>9.06</v>
      </c>
      <c r="J20" s="217"/>
    </row>
    <row r="21" spans="1:10" ht="57" customHeight="1">
      <c r="A21" s="198" t="s">
        <v>766</v>
      </c>
      <c r="B21" s="218"/>
      <c r="C21" s="198" t="s">
        <v>767</v>
      </c>
      <c r="D21" s="219"/>
      <c r="E21" s="218"/>
      <c r="F21" s="198" t="s">
        <v>724</v>
      </c>
      <c r="G21" s="218"/>
      <c r="H21" s="217">
        <v>5.44</v>
      </c>
      <c r="I21" s="217">
        <v>5.44</v>
      </c>
      <c r="J21" s="217"/>
    </row>
    <row r="22" spans="1:10" ht="31.5" customHeight="1">
      <c r="A22" s="198" t="s">
        <v>764</v>
      </c>
      <c r="B22" s="218"/>
      <c r="C22" s="198" t="s">
        <v>765</v>
      </c>
      <c r="D22" s="219"/>
      <c r="E22" s="218"/>
      <c r="F22" s="198" t="s">
        <v>569</v>
      </c>
      <c r="G22" s="218"/>
      <c r="H22" s="217">
        <v>0.807</v>
      </c>
      <c r="I22" s="217">
        <v>0.807</v>
      </c>
      <c r="J22" s="217"/>
    </row>
    <row r="23" spans="1:10" ht="31.5" customHeight="1">
      <c r="A23" s="198" t="s">
        <v>764</v>
      </c>
      <c r="B23" s="218"/>
      <c r="C23" s="198" t="s">
        <v>765</v>
      </c>
      <c r="D23" s="219"/>
      <c r="E23" s="218"/>
      <c r="F23" s="198" t="s">
        <v>573</v>
      </c>
      <c r="G23" s="218"/>
      <c r="H23" s="217">
        <v>2.5296</v>
      </c>
      <c r="I23" s="217">
        <v>2.5296</v>
      </c>
      <c r="J23" s="217"/>
    </row>
    <row r="24" spans="1:10" ht="31.5" customHeight="1">
      <c r="A24" s="198" t="s">
        <v>764</v>
      </c>
      <c r="B24" s="218"/>
      <c r="C24" s="198" t="s">
        <v>765</v>
      </c>
      <c r="D24" s="219"/>
      <c r="E24" s="218"/>
      <c r="F24" s="198" t="s">
        <v>575</v>
      </c>
      <c r="G24" s="218"/>
      <c r="H24" s="217">
        <v>64.3917</v>
      </c>
      <c r="I24" s="217">
        <v>64.3917</v>
      </c>
      <c r="J24" s="217"/>
    </row>
    <row r="25" spans="1:10" ht="31.5" customHeight="1">
      <c r="A25" s="198" t="s">
        <v>764</v>
      </c>
      <c r="B25" s="218"/>
      <c r="C25" s="198" t="s">
        <v>765</v>
      </c>
      <c r="D25" s="219"/>
      <c r="E25" s="218"/>
      <c r="F25" s="198" t="s">
        <v>347</v>
      </c>
      <c r="G25" s="218"/>
      <c r="H25" s="217">
        <v>2.5788</v>
      </c>
      <c r="I25" s="217">
        <v>2.5788</v>
      </c>
      <c r="J25" s="217"/>
    </row>
    <row r="26" spans="1:10" ht="31.5" customHeight="1">
      <c r="A26" s="198" t="s">
        <v>764</v>
      </c>
      <c r="B26" s="218"/>
      <c r="C26" s="198" t="s">
        <v>765</v>
      </c>
      <c r="D26" s="219"/>
      <c r="E26" s="218"/>
      <c r="F26" s="198" t="s">
        <v>575</v>
      </c>
      <c r="G26" s="218"/>
      <c r="H26" s="217">
        <v>23.8909</v>
      </c>
      <c r="I26" s="217">
        <v>23.8909</v>
      </c>
      <c r="J26" s="217"/>
    </row>
    <row r="27" spans="1:10" ht="31.5" customHeight="1">
      <c r="A27" s="198" t="s">
        <v>764</v>
      </c>
      <c r="B27" s="218"/>
      <c r="C27" s="198" t="s">
        <v>765</v>
      </c>
      <c r="D27" s="219"/>
      <c r="E27" s="218"/>
      <c r="F27" s="198" t="s">
        <v>425</v>
      </c>
      <c r="G27" s="218"/>
      <c r="H27" s="217">
        <v>0.435792</v>
      </c>
      <c r="I27" s="217">
        <v>0.435792</v>
      </c>
      <c r="J27" s="217"/>
    </row>
    <row r="28" spans="1:10" ht="31.5" customHeight="1">
      <c r="A28" s="198" t="s">
        <v>764</v>
      </c>
      <c r="B28" s="218"/>
      <c r="C28" s="198" t="s">
        <v>765</v>
      </c>
      <c r="D28" s="219"/>
      <c r="E28" s="218"/>
      <c r="F28" s="198" t="s">
        <v>425</v>
      </c>
      <c r="G28" s="218"/>
      <c r="H28" s="217">
        <v>0.515328</v>
      </c>
      <c r="I28" s="217">
        <v>0.515328</v>
      </c>
      <c r="J28" s="217"/>
    </row>
    <row r="29" spans="1:10" ht="31.5" customHeight="1">
      <c r="A29" s="198" t="s">
        <v>764</v>
      </c>
      <c r="B29" s="218"/>
      <c r="C29" s="198" t="s">
        <v>765</v>
      </c>
      <c r="D29" s="219"/>
      <c r="E29" s="218"/>
      <c r="F29" s="198" t="s">
        <v>579</v>
      </c>
      <c r="G29" s="218"/>
      <c r="H29" s="217">
        <v>2.7</v>
      </c>
      <c r="I29" s="217">
        <v>2.7</v>
      </c>
      <c r="J29" s="217"/>
    </row>
    <row r="30" spans="1:10" ht="51" customHeight="1">
      <c r="A30" s="198" t="s">
        <v>766</v>
      </c>
      <c r="B30" s="218"/>
      <c r="C30" s="198" t="s">
        <v>767</v>
      </c>
      <c r="D30" s="219"/>
      <c r="E30" s="218"/>
      <c r="F30" s="198" t="s">
        <v>736</v>
      </c>
      <c r="G30" s="218"/>
      <c r="H30" s="217">
        <v>3</v>
      </c>
      <c r="I30" s="217">
        <v>3</v>
      </c>
      <c r="J30" s="217"/>
    </row>
    <row r="31" spans="1:10" ht="31.5" customHeight="1">
      <c r="A31" s="198" t="s">
        <v>764</v>
      </c>
      <c r="B31" s="218"/>
      <c r="C31" s="198" t="s">
        <v>765</v>
      </c>
      <c r="D31" s="219"/>
      <c r="E31" s="218"/>
      <c r="F31" s="198" t="s">
        <v>347</v>
      </c>
      <c r="G31" s="218"/>
      <c r="H31" s="217">
        <v>7.2696</v>
      </c>
      <c r="I31" s="217">
        <v>7.2696</v>
      </c>
      <c r="J31" s="217"/>
    </row>
    <row r="32" spans="1:10" ht="31.5" customHeight="1">
      <c r="A32" s="198" t="s">
        <v>764</v>
      </c>
      <c r="B32" s="218"/>
      <c r="C32" s="198" t="s">
        <v>765</v>
      </c>
      <c r="D32" s="219"/>
      <c r="E32" s="218"/>
      <c r="F32" s="198" t="s">
        <v>579</v>
      </c>
      <c r="G32" s="218"/>
      <c r="H32" s="217">
        <v>13.26</v>
      </c>
      <c r="I32" s="217">
        <v>13.26</v>
      </c>
      <c r="J32" s="217"/>
    </row>
    <row r="33" spans="1:10" ht="31.5" customHeight="1">
      <c r="A33" s="198" t="s">
        <v>764</v>
      </c>
      <c r="B33" s="218"/>
      <c r="C33" s="198" t="s">
        <v>765</v>
      </c>
      <c r="D33" s="219"/>
      <c r="E33" s="218"/>
      <c r="F33" s="198" t="s">
        <v>569</v>
      </c>
      <c r="G33" s="218"/>
      <c r="H33" s="217">
        <v>1.614</v>
      </c>
      <c r="I33" s="217">
        <v>1.614</v>
      </c>
      <c r="J33" s="217"/>
    </row>
    <row r="34" spans="1:10" ht="31.5" customHeight="1">
      <c r="A34" s="198" t="s">
        <v>764</v>
      </c>
      <c r="B34" s="218"/>
      <c r="C34" s="198" t="s">
        <v>765</v>
      </c>
      <c r="D34" s="219"/>
      <c r="E34" s="218"/>
      <c r="F34" s="198" t="s">
        <v>347</v>
      </c>
      <c r="G34" s="218"/>
      <c r="H34" s="217">
        <v>4.8792</v>
      </c>
      <c r="I34" s="217">
        <v>4.8792</v>
      </c>
      <c r="J34" s="217"/>
    </row>
    <row r="35" spans="1:10" ht="31.5" customHeight="1">
      <c r="A35" s="198" t="s">
        <v>764</v>
      </c>
      <c r="B35" s="218"/>
      <c r="C35" s="198" t="s">
        <v>765</v>
      </c>
      <c r="D35" s="219"/>
      <c r="E35" s="218"/>
      <c r="F35" s="198" t="s">
        <v>579</v>
      </c>
      <c r="G35" s="218"/>
      <c r="H35" s="217">
        <v>1.8</v>
      </c>
      <c r="I35" s="217">
        <v>1.8</v>
      </c>
      <c r="J35" s="217"/>
    </row>
    <row r="36" spans="1:10" ht="31.5" customHeight="1">
      <c r="A36" s="198" t="s">
        <v>764</v>
      </c>
      <c r="B36" s="218"/>
      <c r="C36" s="198" t="s">
        <v>765</v>
      </c>
      <c r="D36" s="219"/>
      <c r="E36" s="218"/>
      <c r="F36" s="198" t="s">
        <v>442</v>
      </c>
      <c r="G36" s="218"/>
      <c r="H36" s="217">
        <v>0.6198</v>
      </c>
      <c r="I36" s="217">
        <v>0.6198</v>
      </c>
      <c r="J36" s="217"/>
    </row>
    <row r="37" spans="1:10" ht="31.5" customHeight="1">
      <c r="A37" s="198" t="s">
        <v>764</v>
      </c>
      <c r="B37" s="218"/>
      <c r="C37" s="198" t="s">
        <v>765</v>
      </c>
      <c r="D37" s="219"/>
      <c r="E37" s="218"/>
      <c r="F37" s="198" t="s">
        <v>425</v>
      </c>
      <c r="G37" s="218"/>
      <c r="H37" s="217">
        <v>0.661224</v>
      </c>
      <c r="I37" s="217">
        <v>0.661224</v>
      </c>
      <c r="J37" s="217"/>
    </row>
    <row r="38" spans="1:10" ht="31.5" customHeight="1">
      <c r="A38" s="198" t="s">
        <v>764</v>
      </c>
      <c r="B38" s="218"/>
      <c r="C38" s="198" t="s">
        <v>765</v>
      </c>
      <c r="D38" s="219"/>
      <c r="E38" s="218"/>
      <c r="F38" s="198" t="s">
        <v>347</v>
      </c>
      <c r="G38" s="218"/>
      <c r="H38" s="217">
        <v>5.4768</v>
      </c>
      <c r="I38" s="217">
        <v>5.4768</v>
      </c>
      <c r="J38" s="217"/>
    </row>
    <row r="39" spans="1:10" ht="31.5" customHeight="1">
      <c r="A39" s="198" t="s">
        <v>764</v>
      </c>
      <c r="B39" s="218"/>
      <c r="C39" s="198" t="s">
        <v>765</v>
      </c>
      <c r="D39" s="219"/>
      <c r="E39" s="218"/>
      <c r="F39" s="198" t="s">
        <v>569</v>
      </c>
      <c r="G39" s="218"/>
      <c r="H39" s="217">
        <v>11.035</v>
      </c>
      <c r="I39" s="217">
        <v>11.035</v>
      </c>
      <c r="J39" s="217"/>
    </row>
    <row r="40" spans="1:10" ht="31.5" customHeight="1">
      <c r="A40" s="198" t="s">
        <v>764</v>
      </c>
      <c r="B40" s="218"/>
      <c r="C40" s="198" t="s">
        <v>765</v>
      </c>
      <c r="D40" s="219"/>
      <c r="E40" s="218"/>
      <c r="F40" s="198" t="s">
        <v>573</v>
      </c>
      <c r="G40" s="218"/>
      <c r="H40" s="217">
        <v>6.324</v>
      </c>
      <c r="I40" s="217">
        <v>6.324</v>
      </c>
      <c r="J40" s="217"/>
    </row>
    <row r="41" spans="1:10" ht="31.5" customHeight="1">
      <c r="A41" s="198" t="s">
        <v>764</v>
      </c>
      <c r="B41" s="218"/>
      <c r="C41" s="198" t="s">
        <v>765</v>
      </c>
      <c r="D41" s="219"/>
      <c r="E41" s="218"/>
      <c r="F41" s="198" t="s">
        <v>569</v>
      </c>
      <c r="G41" s="218"/>
      <c r="H41" s="217">
        <v>0.538</v>
      </c>
      <c r="I41" s="217">
        <v>0.538</v>
      </c>
      <c r="J41" s="217"/>
    </row>
    <row r="42" spans="1:10" ht="31.5" customHeight="1">
      <c r="A42" s="198" t="s">
        <v>764</v>
      </c>
      <c r="B42" s="218"/>
      <c r="C42" s="198" t="s">
        <v>765</v>
      </c>
      <c r="D42" s="219"/>
      <c r="E42" s="218"/>
      <c r="F42" s="198" t="s">
        <v>569</v>
      </c>
      <c r="G42" s="218"/>
      <c r="H42" s="217">
        <v>0.269</v>
      </c>
      <c r="I42" s="217">
        <v>0.269</v>
      </c>
      <c r="J42" s="217"/>
    </row>
    <row r="43" spans="1:10" ht="31.5" customHeight="1">
      <c r="A43" s="198" t="s">
        <v>764</v>
      </c>
      <c r="B43" s="218"/>
      <c r="C43" s="198" t="s">
        <v>765</v>
      </c>
      <c r="D43" s="219"/>
      <c r="E43" s="218"/>
      <c r="F43" s="198" t="s">
        <v>425</v>
      </c>
      <c r="G43" s="218"/>
      <c r="H43" s="217">
        <v>0.970848</v>
      </c>
      <c r="I43" s="217">
        <v>0.970848</v>
      </c>
      <c r="J43" s="217"/>
    </row>
    <row r="44" spans="1:10" ht="31.5" customHeight="1">
      <c r="A44" s="198" t="s">
        <v>764</v>
      </c>
      <c r="B44" s="218"/>
      <c r="C44" s="198" t="s">
        <v>765</v>
      </c>
      <c r="D44" s="219"/>
      <c r="E44" s="218"/>
      <c r="F44" s="198" t="s">
        <v>555</v>
      </c>
      <c r="G44" s="218"/>
      <c r="H44" s="217">
        <v>31.0059</v>
      </c>
      <c r="I44" s="217">
        <v>31.0059</v>
      </c>
      <c r="J44" s="217"/>
    </row>
    <row r="45" spans="1:10" ht="31.5" customHeight="1">
      <c r="A45" s="198" t="s">
        <v>764</v>
      </c>
      <c r="B45" s="218"/>
      <c r="C45" s="198" t="s">
        <v>765</v>
      </c>
      <c r="D45" s="219"/>
      <c r="E45" s="218"/>
      <c r="F45" s="198" t="s">
        <v>584</v>
      </c>
      <c r="G45" s="218"/>
      <c r="H45" s="217">
        <v>3.96</v>
      </c>
      <c r="I45" s="217">
        <v>3.96</v>
      </c>
      <c r="J45" s="217"/>
    </row>
    <row r="46" spans="1:10" ht="31.5" customHeight="1">
      <c r="A46" s="198" t="s">
        <v>764</v>
      </c>
      <c r="B46" s="218"/>
      <c r="C46" s="198" t="s">
        <v>765</v>
      </c>
      <c r="D46" s="219"/>
      <c r="E46" s="218"/>
      <c r="F46" s="198" t="s">
        <v>584</v>
      </c>
      <c r="G46" s="218"/>
      <c r="H46" s="217">
        <v>2.76</v>
      </c>
      <c r="I46" s="217">
        <v>2.76</v>
      </c>
      <c r="J46" s="217"/>
    </row>
    <row r="47" spans="1:10" ht="31.5" customHeight="1">
      <c r="A47" s="198" t="s">
        <v>764</v>
      </c>
      <c r="B47" s="218"/>
      <c r="C47" s="198" t="s">
        <v>765</v>
      </c>
      <c r="D47" s="219"/>
      <c r="E47" s="218"/>
      <c r="F47" s="198" t="s">
        <v>569</v>
      </c>
      <c r="G47" s="218"/>
      <c r="H47" s="217">
        <v>1.345</v>
      </c>
      <c r="I47" s="217">
        <v>1.345</v>
      </c>
      <c r="J47" s="217"/>
    </row>
    <row r="48" spans="1:10" ht="31.5" customHeight="1">
      <c r="A48" s="198" t="s">
        <v>764</v>
      </c>
      <c r="B48" s="218"/>
      <c r="C48" s="198" t="s">
        <v>765</v>
      </c>
      <c r="D48" s="219"/>
      <c r="E48" s="218"/>
      <c r="F48" s="198" t="s">
        <v>425</v>
      </c>
      <c r="G48" s="218"/>
      <c r="H48" s="217">
        <v>0.248544</v>
      </c>
      <c r="I48" s="217">
        <v>0.248544</v>
      </c>
      <c r="J48" s="217"/>
    </row>
    <row r="49" spans="1:10" ht="31.5" customHeight="1">
      <c r="A49" s="198" t="s">
        <v>764</v>
      </c>
      <c r="B49" s="218"/>
      <c r="C49" s="198" t="s">
        <v>765</v>
      </c>
      <c r="D49" s="219"/>
      <c r="E49" s="218"/>
      <c r="F49" s="198" t="s">
        <v>425</v>
      </c>
      <c r="G49" s="218"/>
      <c r="H49" s="217">
        <v>0.92664</v>
      </c>
      <c r="I49" s="217">
        <v>0.92664</v>
      </c>
      <c r="J49" s="217"/>
    </row>
    <row r="50" spans="1:10" ht="31.5" customHeight="1">
      <c r="A50" s="198" t="s">
        <v>764</v>
      </c>
      <c r="B50" s="218"/>
      <c r="C50" s="198" t="s">
        <v>765</v>
      </c>
      <c r="D50" s="219"/>
      <c r="E50" s="218"/>
      <c r="F50" s="198" t="s">
        <v>425</v>
      </c>
      <c r="G50" s="218"/>
      <c r="H50" s="217">
        <v>1.394328</v>
      </c>
      <c r="I50" s="217">
        <v>1.394328</v>
      </c>
      <c r="J50" s="217"/>
    </row>
    <row r="51" spans="1:10" ht="57" customHeight="1">
      <c r="A51" s="198" t="s">
        <v>766</v>
      </c>
      <c r="B51" s="218"/>
      <c r="C51" s="198" t="s">
        <v>767</v>
      </c>
      <c r="D51" s="219"/>
      <c r="E51" s="218"/>
      <c r="F51" s="198" t="s">
        <v>727</v>
      </c>
      <c r="G51" s="218"/>
      <c r="H51" s="217">
        <v>3</v>
      </c>
      <c r="I51" s="217">
        <v>3</v>
      </c>
      <c r="J51" s="217"/>
    </row>
    <row r="52" spans="1:10" ht="31.5" customHeight="1">
      <c r="A52" s="198" t="s">
        <v>764</v>
      </c>
      <c r="B52" s="218"/>
      <c r="C52" s="198" t="s">
        <v>765</v>
      </c>
      <c r="D52" s="219"/>
      <c r="E52" s="218"/>
      <c r="F52" s="198" t="s">
        <v>573</v>
      </c>
      <c r="G52" s="218"/>
      <c r="H52" s="217">
        <v>6.324</v>
      </c>
      <c r="I52" s="217">
        <v>6.324</v>
      </c>
      <c r="J52" s="217"/>
    </row>
    <row r="53" spans="1:10" ht="31.5" customHeight="1">
      <c r="A53" s="198" t="s">
        <v>764</v>
      </c>
      <c r="B53" s="218"/>
      <c r="C53" s="198" t="s">
        <v>765</v>
      </c>
      <c r="D53" s="219"/>
      <c r="E53" s="218"/>
      <c r="F53" s="198" t="s">
        <v>569</v>
      </c>
      <c r="G53" s="218"/>
      <c r="H53" s="217">
        <v>1.614</v>
      </c>
      <c r="I53" s="217">
        <v>1.614</v>
      </c>
      <c r="J53" s="217"/>
    </row>
    <row r="54" spans="1:10" ht="31.5" customHeight="1">
      <c r="A54" s="198" t="s">
        <v>764</v>
      </c>
      <c r="B54" s="218"/>
      <c r="C54" s="198" t="s">
        <v>765</v>
      </c>
      <c r="D54" s="219"/>
      <c r="E54" s="218"/>
      <c r="F54" s="198" t="s">
        <v>555</v>
      </c>
      <c r="G54" s="218"/>
      <c r="H54" s="217">
        <v>15.6748</v>
      </c>
      <c r="I54" s="217">
        <v>15.6748</v>
      </c>
      <c r="J54" s="217"/>
    </row>
    <row r="55" spans="1:10" ht="31.5" customHeight="1">
      <c r="A55" s="198" t="s">
        <v>764</v>
      </c>
      <c r="B55" s="218"/>
      <c r="C55" s="198" t="s">
        <v>765</v>
      </c>
      <c r="D55" s="219"/>
      <c r="E55" s="218"/>
      <c r="F55" s="198" t="s">
        <v>584</v>
      </c>
      <c r="G55" s="218"/>
      <c r="H55" s="217">
        <v>2.7</v>
      </c>
      <c r="I55" s="217">
        <v>2.7</v>
      </c>
      <c r="J55" s="217"/>
    </row>
    <row r="56" spans="1:10" ht="31.5" customHeight="1">
      <c r="A56" s="198" t="s">
        <v>764</v>
      </c>
      <c r="B56" s="218"/>
      <c r="C56" s="198" t="s">
        <v>765</v>
      </c>
      <c r="D56" s="219"/>
      <c r="E56" s="218"/>
      <c r="F56" s="198" t="s">
        <v>605</v>
      </c>
      <c r="G56" s="218"/>
      <c r="H56" s="217">
        <v>4.608</v>
      </c>
      <c r="I56" s="217">
        <v>4.608</v>
      </c>
      <c r="J56" s="217"/>
    </row>
    <row r="57" spans="1:10" ht="31.5" customHeight="1">
      <c r="A57" s="198" t="s">
        <v>764</v>
      </c>
      <c r="B57" s="218"/>
      <c r="C57" s="198" t="s">
        <v>765</v>
      </c>
      <c r="D57" s="219"/>
      <c r="E57" s="218"/>
      <c r="F57" s="198" t="s">
        <v>588</v>
      </c>
      <c r="G57" s="218"/>
      <c r="H57" s="217">
        <v>6</v>
      </c>
      <c r="I57" s="217">
        <v>6</v>
      </c>
      <c r="J57" s="217"/>
    </row>
    <row r="58" spans="1:10" ht="31.5" customHeight="1">
      <c r="A58" s="198" t="s">
        <v>764</v>
      </c>
      <c r="B58" s="218"/>
      <c r="C58" s="198" t="s">
        <v>765</v>
      </c>
      <c r="D58" s="219"/>
      <c r="E58" s="218"/>
      <c r="F58" s="198" t="s">
        <v>555</v>
      </c>
      <c r="G58" s="218"/>
      <c r="H58" s="217">
        <v>46.6021</v>
      </c>
      <c r="I58" s="217">
        <v>46.6021</v>
      </c>
      <c r="J58" s="217"/>
    </row>
    <row r="59" spans="1:10" ht="31.5" customHeight="1">
      <c r="A59" s="198" t="s">
        <v>764</v>
      </c>
      <c r="B59" s="218"/>
      <c r="C59" s="198" t="s">
        <v>765</v>
      </c>
      <c r="D59" s="219"/>
      <c r="E59" s="218"/>
      <c r="F59" s="198" t="s">
        <v>425</v>
      </c>
      <c r="G59" s="218"/>
      <c r="H59" s="217">
        <v>0.42888</v>
      </c>
      <c r="I59" s="217">
        <v>0.42888</v>
      </c>
      <c r="J59" s="217"/>
    </row>
    <row r="60" spans="1:10" ht="31.5" customHeight="1">
      <c r="A60" s="198" t="s">
        <v>764</v>
      </c>
      <c r="B60" s="218"/>
      <c r="C60" s="198" t="s">
        <v>765</v>
      </c>
      <c r="D60" s="219"/>
      <c r="E60" s="218"/>
      <c r="F60" s="198" t="s">
        <v>347</v>
      </c>
      <c r="G60" s="218"/>
      <c r="H60" s="217">
        <v>1.3224</v>
      </c>
      <c r="I60" s="217">
        <v>1.3224</v>
      </c>
      <c r="J60" s="217"/>
    </row>
    <row r="61" spans="1:10" ht="31.5" customHeight="1">
      <c r="A61" s="198" t="s">
        <v>764</v>
      </c>
      <c r="B61" s="218"/>
      <c r="C61" s="198" t="s">
        <v>765</v>
      </c>
      <c r="D61" s="219"/>
      <c r="E61" s="218"/>
      <c r="F61" s="198" t="s">
        <v>344</v>
      </c>
      <c r="G61" s="218"/>
      <c r="H61" s="217">
        <v>171.556</v>
      </c>
      <c r="I61" s="217">
        <v>171.556</v>
      </c>
      <c r="J61" s="217"/>
    </row>
    <row r="62" spans="1:10" ht="31.5" customHeight="1">
      <c r="A62" s="198" t="s">
        <v>764</v>
      </c>
      <c r="B62" s="218"/>
      <c r="C62" s="198" t="s">
        <v>765</v>
      </c>
      <c r="D62" s="219"/>
      <c r="E62" s="218"/>
      <c r="F62" s="198" t="s">
        <v>575</v>
      </c>
      <c r="G62" s="218"/>
      <c r="H62" s="217">
        <v>26.5934</v>
      </c>
      <c r="I62" s="217">
        <v>26.5934</v>
      </c>
      <c r="J62" s="217"/>
    </row>
    <row r="63" spans="1:10" ht="31.5" customHeight="1">
      <c r="A63" s="198" t="s">
        <v>764</v>
      </c>
      <c r="B63" s="218"/>
      <c r="C63" s="198" t="s">
        <v>765</v>
      </c>
      <c r="D63" s="219"/>
      <c r="E63" s="218"/>
      <c r="F63" s="198" t="s">
        <v>575</v>
      </c>
      <c r="G63" s="218"/>
      <c r="H63" s="217">
        <v>154.3824</v>
      </c>
      <c r="I63" s="217">
        <v>154.3824</v>
      </c>
      <c r="J63" s="217"/>
    </row>
    <row r="64" spans="1:10" ht="31.5" customHeight="1">
      <c r="A64" s="198" t="s">
        <v>764</v>
      </c>
      <c r="B64" s="218"/>
      <c r="C64" s="198" t="s">
        <v>765</v>
      </c>
      <c r="D64" s="219"/>
      <c r="E64" s="218"/>
      <c r="F64" s="198" t="s">
        <v>569</v>
      </c>
      <c r="G64" s="218"/>
      <c r="H64" s="217">
        <v>1.076</v>
      </c>
      <c r="I64" s="217">
        <v>1.076</v>
      </c>
      <c r="J64" s="217"/>
    </row>
    <row r="65" spans="1:10" ht="31.5" customHeight="1">
      <c r="A65" s="198" t="s">
        <v>764</v>
      </c>
      <c r="B65" s="218"/>
      <c r="C65" s="198" t="s">
        <v>765</v>
      </c>
      <c r="D65" s="219"/>
      <c r="E65" s="218"/>
      <c r="F65" s="198" t="s">
        <v>344</v>
      </c>
      <c r="G65" s="218"/>
      <c r="H65" s="217">
        <v>0.13</v>
      </c>
      <c r="I65" s="217">
        <v>0.13</v>
      </c>
      <c r="J65" s="217"/>
    </row>
    <row r="66" spans="1:10" ht="31.5" customHeight="1">
      <c r="A66" s="198" t="s">
        <v>764</v>
      </c>
      <c r="B66" s="218"/>
      <c r="C66" s="198" t="s">
        <v>765</v>
      </c>
      <c r="D66" s="219"/>
      <c r="E66" s="218"/>
      <c r="F66" s="198" t="s">
        <v>425</v>
      </c>
      <c r="G66" s="218"/>
      <c r="H66" s="217">
        <v>1.008696</v>
      </c>
      <c r="I66" s="217">
        <v>1.008696</v>
      </c>
      <c r="J66" s="217"/>
    </row>
    <row r="67" spans="1:10" ht="31.5" customHeight="1">
      <c r="A67" s="198" t="s">
        <v>764</v>
      </c>
      <c r="B67" s="218"/>
      <c r="C67" s="198" t="s">
        <v>765</v>
      </c>
      <c r="D67" s="219"/>
      <c r="E67" s="218"/>
      <c r="F67" s="198" t="s">
        <v>584</v>
      </c>
      <c r="G67" s="218"/>
      <c r="H67" s="217">
        <v>3.3</v>
      </c>
      <c r="I67" s="217">
        <v>3.3</v>
      </c>
      <c r="J67" s="217"/>
    </row>
    <row r="68" spans="1:10" ht="31.5" customHeight="1">
      <c r="A68" s="198" t="s">
        <v>764</v>
      </c>
      <c r="B68" s="218"/>
      <c r="C68" s="198" t="s">
        <v>765</v>
      </c>
      <c r="D68" s="219"/>
      <c r="E68" s="218"/>
      <c r="F68" s="198" t="s">
        <v>569</v>
      </c>
      <c r="G68" s="218"/>
      <c r="H68" s="217">
        <v>0.807</v>
      </c>
      <c r="I68" s="217">
        <v>0.807</v>
      </c>
      <c r="J68" s="217"/>
    </row>
    <row r="69" spans="1:10" ht="31.5" customHeight="1">
      <c r="A69" s="198" t="s">
        <v>764</v>
      </c>
      <c r="B69" s="218"/>
      <c r="C69" s="198" t="s">
        <v>765</v>
      </c>
      <c r="D69" s="219"/>
      <c r="E69" s="218"/>
      <c r="F69" s="198" t="s">
        <v>573</v>
      </c>
      <c r="G69" s="218"/>
      <c r="H69" s="217">
        <v>7.5888</v>
      </c>
      <c r="I69" s="217">
        <v>7.5888</v>
      </c>
      <c r="J69" s="217"/>
    </row>
    <row r="70" spans="1:10" ht="31.5" customHeight="1">
      <c r="A70" s="198" t="s">
        <v>764</v>
      </c>
      <c r="B70" s="218"/>
      <c r="C70" s="198" t="s">
        <v>765</v>
      </c>
      <c r="D70" s="219"/>
      <c r="E70" s="218"/>
      <c r="F70" s="198" t="s">
        <v>686</v>
      </c>
      <c r="G70" s="218"/>
      <c r="H70" s="217">
        <v>5.064</v>
      </c>
      <c r="I70" s="217">
        <v>5.064</v>
      </c>
      <c r="J70" s="217"/>
    </row>
    <row r="71" spans="1:10" ht="31.5" customHeight="1">
      <c r="A71" s="198" t="s">
        <v>764</v>
      </c>
      <c r="B71" s="218"/>
      <c r="C71" s="198" t="s">
        <v>765</v>
      </c>
      <c r="D71" s="219"/>
      <c r="E71" s="218"/>
      <c r="F71" s="198" t="s">
        <v>684</v>
      </c>
      <c r="G71" s="218"/>
      <c r="H71" s="217">
        <v>187.452</v>
      </c>
      <c r="I71" s="217">
        <v>187.452</v>
      </c>
      <c r="J71" s="217"/>
    </row>
    <row r="72" spans="1:10" ht="31.5" customHeight="1">
      <c r="A72" s="198" t="s">
        <v>764</v>
      </c>
      <c r="B72" s="218"/>
      <c r="C72" s="198" t="s">
        <v>765</v>
      </c>
      <c r="D72" s="219"/>
      <c r="E72" s="218"/>
      <c r="F72" s="198" t="s">
        <v>425</v>
      </c>
      <c r="G72" s="218"/>
      <c r="H72" s="217">
        <v>0.601632</v>
      </c>
      <c r="I72" s="217">
        <v>0.601632</v>
      </c>
      <c r="J72" s="217"/>
    </row>
    <row r="73" spans="1:10" ht="54.75" customHeight="1">
      <c r="A73" s="198" t="s">
        <v>766</v>
      </c>
      <c r="B73" s="218"/>
      <c r="C73" s="198" t="s">
        <v>767</v>
      </c>
      <c r="D73" s="219"/>
      <c r="E73" s="218"/>
      <c r="F73" s="198" t="s">
        <v>729</v>
      </c>
      <c r="G73" s="218"/>
      <c r="H73" s="217">
        <v>8.070361</v>
      </c>
      <c r="I73" s="217">
        <v>8.070361</v>
      </c>
      <c r="J73" s="217"/>
    </row>
    <row r="74" spans="1:10" ht="31.5" customHeight="1">
      <c r="A74" s="198" t="s">
        <v>764</v>
      </c>
      <c r="B74" s="218"/>
      <c r="C74" s="198" t="s">
        <v>765</v>
      </c>
      <c r="D74" s="219"/>
      <c r="E74" s="218"/>
      <c r="F74" s="198" t="s">
        <v>347</v>
      </c>
      <c r="G74" s="218"/>
      <c r="H74" s="217">
        <v>7.2204</v>
      </c>
      <c r="I74" s="217">
        <v>7.2204</v>
      </c>
      <c r="J74" s="217"/>
    </row>
    <row r="75" spans="1:10" ht="31.5" customHeight="1">
      <c r="A75" s="198" t="s">
        <v>764</v>
      </c>
      <c r="B75" s="218"/>
      <c r="C75" s="198" t="s">
        <v>765</v>
      </c>
      <c r="D75" s="219"/>
      <c r="E75" s="218"/>
      <c r="F75" s="198" t="s">
        <v>579</v>
      </c>
      <c r="G75" s="218"/>
      <c r="H75" s="217">
        <v>1.8</v>
      </c>
      <c r="I75" s="217">
        <v>1.8</v>
      </c>
      <c r="J75" s="217"/>
    </row>
    <row r="76" spans="1:10" ht="31.5" customHeight="1">
      <c r="A76" s="198" t="s">
        <v>764</v>
      </c>
      <c r="B76" s="218"/>
      <c r="C76" s="198" t="s">
        <v>765</v>
      </c>
      <c r="D76" s="219"/>
      <c r="E76" s="218"/>
      <c r="F76" s="198" t="s">
        <v>691</v>
      </c>
      <c r="G76" s="218"/>
      <c r="H76" s="217">
        <v>18.0597</v>
      </c>
      <c r="I76" s="217">
        <v>18.0597</v>
      </c>
      <c r="J76" s="217"/>
    </row>
    <row r="77" spans="1:10" ht="31.5" customHeight="1">
      <c r="A77" s="198" t="s">
        <v>764</v>
      </c>
      <c r="B77" s="218"/>
      <c r="C77" s="198" t="s">
        <v>765</v>
      </c>
      <c r="D77" s="219"/>
      <c r="E77" s="218"/>
      <c r="F77" s="198" t="s">
        <v>584</v>
      </c>
      <c r="G77" s="218"/>
      <c r="H77" s="217">
        <v>1.38</v>
      </c>
      <c r="I77" s="217">
        <v>1.38</v>
      </c>
      <c r="J77" s="217"/>
    </row>
    <row r="78" spans="1:10" ht="31.5" customHeight="1">
      <c r="A78" s="198" t="s">
        <v>764</v>
      </c>
      <c r="B78" s="218"/>
      <c r="C78" s="198" t="s">
        <v>765</v>
      </c>
      <c r="D78" s="219"/>
      <c r="E78" s="218"/>
      <c r="F78" s="198" t="s">
        <v>569</v>
      </c>
      <c r="G78" s="218"/>
      <c r="H78" s="217">
        <v>0.538</v>
      </c>
      <c r="I78" s="217">
        <v>0.538</v>
      </c>
      <c r="J78" s="217"/>
    </row>
    <row r="79" spans="1:10" ht="31.5" customHeight="1">
      <c r="A79" s="198" t="s">
        <v>764</v>
      </c>
      <c r="B79" s="218"/>
      <c r="C79" s="198" t="s">
        <v>765</v>
      </c>
      <c r="D79" s="219"/>
      <c r="E79" s="218"/>
      <c r="F79" s="198" t="s">
        <v>640</v>
      </c>
      <c r="G79" s="218"/>
      <c r="H79" s="217">
        <v>9.72</v>
      </c>
      <c r="I79" s="217">
        <v>9.72</v>
      </c>
      <c r="J79" s="217"/>
    </row>
    <row r="80" spans="1:10" ht="31.5" customHeight="1">
      <c r="A80" s="198" t="s">
        <v>764</v>
      </c>
      <c r="B80" s="218"/>
      <c r="C80" s="198" t="s">
        <v>765</v>
      </c>
      <c r="D80" s="219"/>
      <c r="E80" s="218"/>
      <c r="F80" s="198" t="s">
        <v>425</v>
      </c>
      <c r="G80" s="218"/>
      <c r="H80" s="217">
        <v>1.3092</v>
      </c>
      <c r="I80" s="217">
        <v>1.3092</v>
      </c>
      <c r="J80" s="217"/>
    </row>
    <row r="81" spans="1:10" ht="31.5" customHeight="1">
      <c r="A81" s="198" t="s">
        <v>764</v>
      </c>
      <c r="B81" s="218"/>
      <c r="C81" s="198" t="s">
        <v>765</v>
      </c>
      <c r="D81" s="219"/>
      <c r="E81" s="218"/>
      <c r="F81" s="198" t="s">
        <v>575</v>
      </c>
      <c r="G81" s="218"/>
      <c r="H81" s="217">
        <v>19.3315</v>
      </c>
      <c r="I81" s="217">
        <v>19.3315</v>
      </c>
      <c r="J81" s="217"/>
    </row>
    <row r="82" spans="1:10" ht="31.5" customHeight="1">
      <c r="A82" s="198" t="s">
        <v>764</v>
      </c>
      <c r="B82" s="218"/>
      <c r="C82" s="198" t="s">
        <v>765</v>
      </c>
      <c r="D82" s="219"/>
      <c r="E82" s="218"/>
      <c r="F82" s="198" t="s">
        <v>575</v>
      </c>
      <c r="G82" s="218"/>
      <c r="H82" s="217">
        <v>19.6484</v>
      </c>
      <c r="I82" s="217">
        <v>19.6484</v>
      </c>
      <c r="J82" s="217"/>
    </row>
    <row r="83" spans="1:10" ht="31.5" customHeight="1">
      <c r="A83" s="198" t="s">
        <v>764</v>
      </c>
      <c r="B83" s="218"/>
      <c r="C83" s="198" t="s">
        <v>765</v>
      </c>
      <c r="D83" s="219"/>
      <c r="E83" s="218"/>
      <c r="F83" s="198" t="s">
        <v>569</v>
      </c>
      <c r="G83" s="218"/>
      <c r="H83" s="217">
        <v>1.614</v>
      </c>
      <c r="I83" s="217">
        <v>1.614</v>
      </c>
      <c r="J83" s="217"/>
    </row>
    <row r="84" spans="1:10" ht="31.5" customHeight="1">
      <c r="A84" s="198" t="s">
        <v>764</v>
      </c>
      <c r="B84" s="218"/>
      <c r="C84" s="198" t="s">
        <v>765</v>
      </c>
      <c r="D84" s="219"/>
      <c r="E84" s="218"/>
      <c r="F84" s="198" t="s">
        <v>425</v>
      </c>
      <c r="G84" s="218"/>
      <c r="H84" s="217">
        <v>3.386088</v>
      </c>
      <c r="I84" s="217">
        <v>3.386088</v>
      </c>
      <c r="J84" s="217"/>
    </row>
    <row r="85" spans="1:10" ht="31.5" customHeight="1">
      <c r="A85" s="198" t="s">
        <v>764</v>
      </c>
      <c r="B85" s="218"/>
      <c r="C85" s="198" t="s">
        <v>765</v>
      </c>
      <c r="D85" s="219"/>
      <c r="E85" s="218"/>
      <c r="F85" s="198" t="s">
        <v>569</v>
      </c>
      <c r="G85" s="218"/>
      <c r="H85" s="217">
        <v>0.538</v>
      </c>
      <c r="I85" s="217">
        <v>0.538</v>
      </c>
      <c r="J85" s="217"/>
    </row>
    <row r="86" spans="1:10" ht="51" customHeight="1">
      <c r="A86" s="198" t="s">
        <v>766</v>
      </c>
      <c r="B86" s="218"/>
      <c r="C86" s="198" t="s">
        <v>767</v>
      </c>
      <c r="D86" s="219"/>
      <c r="E86" s="218"/>
      <c r="F86" s="198" t="s">
        <v>732</v>
      </c>
      <c r="G86" s="218"/>
      <c r="H86" s="217">
        <v>1</v>
      </c>
      <c r="I86" s="217">
        <v>1</v>
      </c>
      <c r="J86" s="217"/>
    </row>
    <row r="87" spans="1:10" ht="31.5" customHeight="1">
      <c r="A87" s="198" t="s">
        <v>764</v>
      </c>
      <c r="B87" s="218"/>
      <c r="C87" s="198" t="s">
        <v>765</v>
      </c>
      <c r="D87" s="219"/>
      <c r="E87" s="218"/>
      <c r="F87" s="198" t="s">
        <v>555</v>
      </c>
      <c r="G87" s="218"/>
      <c r="H87" s="217">
        <v>17.1673</v>
      </c>
      <c r="I87" s="217">
        <v>17.1673</v>
      </c>
      <c r="J87" s="217"/>
    </row>
    <row r="88" spans="1:10" ht="31.5" customHeight="1">
      <c r="A88" s="198" t="s">
        <v>764</v>
      </c>
      <c r="B88" s="218"/>
      <c r="C88" s="198" t="s">
        <v>765</v>
      </c>
      <c r="D88" s="219"/>
      <c r="E88" s="218"/>
      <c r="F88" s="198" t="s">
        <v>347</v>
      </c>
      <c r="G88" s="218"/>
      <c r="H88" s="217">
        <v>5.2152</v>
      </c>
      <c r="I88" s="217">
        <v>5.2152</v>
      </c>
      <c r="J88" s="217"/>
    </row>
    <row r="89" spans="1:10" ht="31.5" customHeight="1">
      <c r="A89" s="198" t="s">
        <v>764</v>
      </c>
      <c r="B89" s="218"/>
      <c r="C89" s="198" t="s">
        <v>765</v>
      </c>
      <c r="D89" s="219"/>
      <c r="E89" s="218"/>
      <c r="F89" s="198" t="s">
        <v>425</v>
      </c>
      <c r="G89" s="218"/>
      <c r="H89" s="217">
        <v>0.334416</v>
      </c>
      <c r="I89" s="217">
        <v>0.334416</v>
      </c>
      <c r="J89" s="217"/>
    </row>
    <row r="90" spans="1:10" ht="31.5" customHeight="1">
      <c r="A90" s="198" t="s">
        <v>764</v>
      </c>
      <c r="B90" s="218"/>
      <c r="C90" s="198" t="s">
        <v>765</v>
      </c>
      <c r="D90" s="219"/>
      <c r="E90" s="218"/>
      <c r="F90" s="198" t="s">
        <v>681</v>
      </c>
      <c r="G90" s="218"/>
      <c r="H90" s="217">
        <v>101.04</v>
      </c>
      <c r="I90" s="217">
        <v>101.04</v>
      </c>
      <c r="J90" s="217"/>
    </row>
    <row r="91" spans="1:10" ht="31.5" customHeight="1">
      <c r="A91" s="198" t="s">
        <v>764</v>
      </c>
      <c r="B91" s="218"/>
      <c r="C91" s="198" t="s">
        <v>765</v>
      </c>
      <c r="D91" s="219"/>
      <c r="E91" s="218"/>
      <c r="F91" s="198" t="s">
        <v>344</v>
      </c>
      <c r="G91" s="218"/>
      <c r="H91" s="217">
        <v>0.14</v>
      </c>
      <c r="I91" s="217">
        <v>0.14</v>
      </c>
      <c r="J91" s="217"/>
    </row>
    <row r="92" spans="1:10" ht="31.5" customHeight="1">
      <c r="A92" s="198" t="s">
        <v>764</v>
      </c>
      <c r="B92" s="218"/>
      <c r="C92" s="198" t="s">
        <v>765</v>
      </c>
      <c r="D92" s="219"/>
      <c r="E92" s="218"/>
      <c r="F92" s="198" t="s">
        <v>579</v>
      </c>
      <c r="G92" s="218"/>
      <c r="H92" s="217">
        <v>5.4</v>
      </c>
      <c r="I92" s="217">
        <v>5.4</v>
      </c>
      <c r="J92" s="217"/>
    </row>
    <row r="93" spans="1:10" ht="31.5" customHeight="1">
      <c r="A93" s="198" t="s">
        <v>764</v>
      </c>
      <c r="B93" s="218"/>
      <c r="C93" s="198" t="s">
        <v>765</v>
      </c>
      <c r="D93" s="219"/>
      <c r="E93" s="218"/>
      <c r="F93" s="198" t="s">
        <v>425</v>
      </c>
      <c r="G93" s="218"/>
      <c r="H93" s="217">
        <v>0.506616</v>
      </c>
      <c r="I93" s="217">
        <v>0.506616</v>
      </c>
      <c r="J93" s="217"/>
    </row>
    <row r="94" spans="1:10" ht="31.5" customHeight="1">
      <c r="A94" s="198" t="s">
        <v>764</v>
      </c>
      <c r="B94" s="218"/>
      <c r="C94" s="198" t="s">
        <v>765</v>
      </c>
      <c r="D94" s="219"/>
      <c r="E94" s="218"/>
      <c r="F94" s="198" t="s">
        <v>347</v>
      </c>
      <c r="G94" s="218"/>
      <c r="H94" s="217">
        <v>3.3552</v>
      </c>
      <c r="I94" s="217">
        <v>3.3552</v>
      </c>
      <c r="J94" s="217"/>
    </row>
    <row r="95" spans="1:10" ht="31.5" customHeight="1">
      <c r="A95" s="198" t="s">
        <v>764</v>
      </c>
      <c r="B95" s="218"/>
      <c r="C95" s="198" t="s">
        <v>765</v>
      </c>
      <c r="D95" s="219"/>
      <c r="E95" s="218"/>
      <c r="F95" s="198" t="s">
        <v>569</v>
      </c>
      <c r="G95" s="218"/>
      <c r="H95" s="217">
        <v>1.345</v>
      </c>
      <c r="I95" s="217">
        <v>1.345</v>
      </c>
      <c r="J95" s="217"/>
    </row>
    <row r="96" spans="1:10" ht="31.5" customHeight="1">
      <c r="A96" s="198" t="s">
        <v>764</v>
      </c>
      <c r="B96" s="218"/>
      <c r="C96" s="198" t="s">
        <v>765</v>
      </c>
      <c r="D96" s="219"/>
      <c r="E96" s="218"/>
      <c r="F96" s="198" t="s">
        <v>347</v>
      </c>
      <c r="G96" s="218"/>
      <c r="H96" s="217">
        <v>2.16</v>
      </c>
      <c r="I96" s="217">
        <v>2.16</v>
      </c>
      <c r="J96" s="217"/>
    </row>
    <row r="97" spans="1:10" ht="31.5" customHeight="1">
      <c r="A97" s="198" t="s">
        <v>764</v>
      </c>
      <c r="B97" s="218"/>
      <c r="C97" s="198" t="s">
        <v>765</v>
      </c>
      <c r="D97" s="219"/>
      <c r="E97" s="218"/>
      <c r="F97" s="198" t="s">
        <v>347</v>
      </c>
      <c r="G97" s="218"/>
      <c r="H97" s="217">
        <v>17.0472</v>
      </c>
      <c r="I97" s="217">
        <v>17.0472</v>
      </c>
      <c r="J97" s="217"/>
    </row>
    <row r="98" spans="1:10" ht="31.5" customHeight="1">
      <c r="A98" s="198" t="s">
        <v>764</v>
      </c>
      <c r="B98" s="218"/>
      <c r="C98" s="198" t="s">
        <v>765</v>
      </c>
      <c r="D98" s="219"/>
      <c r="E98" s="218"/>
      <c r="F98" s="198" t="s">
        <v>555</v>
      </c>
      <c r="G98" s="218"/>
      <c r="H98" s="217">
        <v>44.46864</v>
      </c>
      <c r="I98" s="217">
        <v>44.46864</v>
      </c>
      <c r="J98" s="217"/>
    </row>
    <row r="99" spans="1:10" ht="31.5" customHeight="1">
      <c r="A99" s="198" t="s">
        <v>764</v>
      </c>
      <c r="B99" s="218"/>
      <c r="C99" s="198" t="s">
        <v>765</v>
      </c>
      <c r="D99" s="219"/>
      <c r="E99" s="218"/>
      <c r="F99" s="198" t="s">
        <v>579</v>
      </c>
      <c r="G99" s="218"/>
      <c r="H99" s="217">
        <v>1.8</v>
      </c>
      <c r="I99" s="217">
        <v>1.8</v>
      </c>
      <c r="J99" s="217"/>
    </row>
    <row r="100" spans="1:10" ht="52.5" customHeight="1">
      <c r="A100" s="198" t="s">
        <v>766</v>
      </c>
      <c r="B100" s="218"/>
      <c r="C100" s="198" t="s">
        <v>767</v>
      </c>
      <c r="D100" s="219"/>
      <c r="E100" s="218"/>
      <c r="F100" s="198" t="s">
        <v>740</v>
      </c>
      <c r="G100" s="218"/>
      <c r="H100" s="217">
        <v>7.5</v>
      </c>
      <c r="I100" s="217">
        <v>7.5</v>
      </c>
      <c r="J100" s="217"/>
    </row>
    <row r="101" spans="1:10" ht="31.5" customHeight="1">
      <c r="A101" s="198" t="s">
        <v>764</v>
      </c>
      <c r="B101" s="218"/>
      <c r="C101" s="198" t="s">
        <v>765</v>
      </c>
      <c r="D101" s="219"/>
      <c r="E101" s="218"/>
      <c r="F101" s="198" t="s">
        <v>573</v>
      </c>
      <c r="G101" s="218"/>
      <c r="H101" s="217">
        <v>5.0592</v>
      </c>
      <c r="I101" s="217">
        <v>5.0592</v>
      </c>
      <c r="J101" s="217"/>
    </row>
    <row r="102" spans="1:10" ht="31.5" customHeight="1">
      <c r="A102" s="198" t="s">
        <v>764</v>
      </c>
      <c r="B102" s="218"/>
      <c r="C102" s="198" t="s">
        <v>765</v>
      </c>
      <c r="D102" s="219"/>
      <c r="E102" s="218"/>
      <c r="F102" s="198" t="s">
        <v>555</v>
      </c>
      <c r="G102" s="218"/>
      <c r="H102" s="217">
        <v>47.1275</v>
      </c>
      <c r="I102" s="217">
        <v>47.1275</v>
      </c>
      <c r="J102" s="217"/>
    </row>
    <row r="103" spans="1:10" ht="31.5" customHeight="1">
      <c r="A103" s="198" t="s">
        <v>764</v>
      </c>
      <c r="B103" s="218"/>
      <c r="C103" s="198" t="s">
        <v>765</v>
      </c>
      <c r="D103" s="219"/>
      <c r="E103" s="218"/>
      <c r="F103" s="198" t="s">
        <v>573</v>
      </c>
      <c r="G103" s="218"/>
      <c r="H103" s="217">
        <v>7.5888</v>
      </c>
      <c r="I103" s="217">
        <v>7.5888</v>
      </c>
      <c r="J103" s="217"/>
    </row>
    <row r="104" spans="1:10" ht="31.5" customHeight="1">
      <c r="A104" s="198" t="s">
        <v>764</v>
      </c>
      <c r="B104" s="218"/>
      <c r="C104" s="198" t="s">
        <v>765</v>
      </c>
      <c r="D104" s="219"/>
      <c r="E104" s="218"/>
      <c r="F104" s="198" t="s">
        <v>344</v>
      </c>
      <c r="G104" s="218"/>
      <c r="H104" s="217">
        <v>0.21</v>
      </c>
      <c r="I104" s="217">
        <v>0.21</v>
      </c>
      <c r="J104" s="217"/>
    </row>
    <row r="105" spans="1:10" ht="31.5" customHeight="1">
      <c r="A105" s="198" t="s">
        <v>764</v>
      </c>
      <c r="B105" s="218"/>
      <c r="C105" s="198" t="s">
        <v>765</v>
      </c>
      <c r="D105" s="219"/>
      <c r="E105" s="218"/>
      <c r="F105" s="198" t="s">
        <v>344</v>
      </c>
      <c r="G105" s="218"/>
      <c r="H105" s="217">
        <v>0.05</v>
      </c>
      <c r="I105" s="217">
        <v>0.05</v>
      </c>
      <c r="J105" s="217"/>
    </row>
    <row r="106" spans="1:10" ht="31.5" customHeight="1">
      <c r="A106" s="198" t="s">
        <v>764</v>
      </c>
      <c r="B106" s="218"/>
      <c r="C106" s="198" t="s">
        <v>765</v>
      </c>
      <c r="D106" s="219"/>
      <c r="E106" s="218"/>
      <c r="F106" s="198" t="s">
        <v>344</v>
      </c>
      <c r="G106" s="218"/>
      <c r="H106" s="217">
        <v>0.13</v>
      </c>
      <c r="I106" s="217">
        <v>0.13</v>
      </c>
      <c r="J106" s="217"/>
    </row>
    <row r="107" spans="1:10" ht="31.5" customHeight="1">
      <c r="A107" s="198" t="s">
        <v>764</v>
      </c>
      <c r="B107" s="218"/>
      <c r="C107" s="198" t="s">
        <v>765</v>
      </c>
      <c r="D107" s="219"/>
      <c r="E107" s="218"/>
      <c r="F107" s="198" t="s">
        <v>442</v>
      </c>
      <c r="G107" s="218"/>
      <c r="H107" s="217">
        <v>2.184</v>
      </c>
      <c r="I107" s="217">
        <v>2.184</v>
      </c>
      <c r="J107" s="217"/>
    </row>
    <row r="108" spans="1:10" ht="31.5" customHeight="1">
      <c r="A108" s="198" t="s">
        <v>764</v>
      </c>
      <c r="B108" s="218"/>
      <c r="C108" s="198" t="s">
        <v>765</v>
      </c>
      <c r="D108" s="219"/>
      <c r="E108" s="218"/>
      <c r="F108" s="198" t="s">
        <v>425</v>
      </c>
      <c r="G108" s="218"/>
      <c r="H108" s="217">
        <v>0.357624</v>
      </c>
      <c r="I108" s="217">
        <v>0.357624</v>
      </c>
      <c r="J108" s="217"/>
    </row>
    <row r="109" spans="1:10" ht="31.5" customHeight="1">
      <c r="A109" s="198" t="s">
        <v>764</v>
      </c>
      <c r="B109" s="218"/>
      <c r="C109" s="198" t="s">
        <v>765</v>
      </c>
      <c r="D109" s="219"/>
      <c r="E109" s="218"/>
      <c r="F109" s="198" t="s">
        <v>573</v>
      </c>
      <c r="G109" s="218"/>
      <c r="H109" s="217">
        <v>3.7944</v>
      </c>
      <c r="I109" s="217">
        <v>3.7944</v>
      </c>
      <c r="J109" s="217"/>
    </row>
    <row r="110" spans="1:10" ht="31.5" customHeight="1">
      <c r="A110" s="198" t="s">
        <v>764</v>
      </c>
      <c r="B110" s="218"/>
      <c r="C110" s="198" t="s">
        <v>765</v>
      </c>
      <c r="D110" s="219"/>
      <c r="E110" s="218"/>
      <c r="F110" s="198" t="s">
        <v>584</v>
      </c>
      <c r="G110" s="218"/>
      <c r="H110" s="217">
        <v>21.06</v>
      </c>
      <c r="I110" s="217">
        <v>21.06</v>
      </c>
      <c r="J110" s="217"/>
    </row>
    <row r="111" spans="1:10" ht="31.5" customHeight="1">
      <c r="A111" s="198" t="s">
        <v>764</v>
      </c>
      <c r="B111" s="218"/>
      <c r="C111" s="198" t="s">
        <v>765</v>
      </c>
      <c r="D111" s="219"/>
      <c r="E111" s="218"/>
      <c r="F111" s="198" t="s">
        <v>344</v>
      </c>
      <c r="G111" s="218"/>
      <c r="H111" s="217">
        <v>0.08</v>
      </c>
      <c r="I111" s="217">
        <v>0.08</v>
      </c>
      <c r="J111" s="217"/>
    </row>
    <row r="112" spans="1:10" ht="31.5" customHeight="1">
      <c r="A112" s="198" t="s">
        <v>764</v>
      </c>
      <c r="B112" s="218"/>
      <c r="C112" s="198" t="s">
        <v>765</v>
      </c>
      <c r="D112" s="219"/>
      <c r="E112" s="218"/>
      <c r="F112" s="198" t="s">
        <v>344</v>
      </c>
      <c r="G112" s="218"/>
      <c r="H112" s="217">
        <v>0.09</v>
      </c>
      <c r="I112" s="217">
        <v>0.09</v>
      </c>
      <c r="J112" s="217"/>
    </row>
    <row r="113" spans="1:10" ht="31.5" customHeight="1">
      <c r="A113" s="198" t="s">
        <v>764</v>
      </c>
      <c r="B113" s="218"/>
      <c r="C113" s="198" t="s">
        <v>765</v>
      </c>
      <c r="D113" s="219"/>
      <c r="E113" s="218"/>
      <c r="F113" s="198" t="s">
        <v>347</v>
      </c>
      <c r="G113" s="218"/>
      <c r="H113" s="217">
        <v>2.6916</v>
      </c>
      <c r="I113" s="217">
        <v>2.6916</v>
      </c>
      <c r="J113" s="217"/>
    </row>
    <row r="114" spans="1:10" ht="31.5" customHeight="1">
      <c r="A114" s="198" t="s">
        <v>764</v>
      </c>
      <c r="B114" s="218"/>
      <c r="C114" s="198" t="s">
        <v>765</v>
      </c>
      <c r="D114" s="219"/>
      <c r="E114" s="218"/>
      <c r="F114" s="198" t="s">
        <v>575</v>
      </c>
      <c r="G114" s="218"/>
      <c r="H114" s="217">
        <v>11.5012</v>
      </c>
      <c r="I114" s="217">
        <v>11.5012</v>
      </c>
      <c r="J114" s="217"/>
    </row>
    <row r="115" spans="1:10" ht="31.5" customHeight="1">
      <c r="A115" s="198" t="s">
        <v>764</v>
      </c>
      <c r="B115" s="218"/>
      <c r="C115" s="198" t="s">
        <v>765</v>
      </c>
      <c r="D115" s="219"/>
      <c r="E115" s="218"/>
      <c r="F115" s="198" t="s">
        <v>425</v>
      </c>
      <c r="G115" s="218"/>
      <c r="H115" s="217">
        <v>1.008192</v>
      </c>
      <c r="I115" s="217">
        <v>1.008192</v>
      </c>
      <c r="J115" s="217"/>
    </row>
    <row r="116" spans="1:10" ht="31.5" customHeight="1">
      <c r="A116" s="198" t="s">
        <v>764</v>
      </c>
      <c r="B116" s="218"/>
      <c r="C116" s="198" t="s">
        <v>765</v>
      </c>
      <c r="D116" s="219"/>
      <c r="E116" s="218"/>
      <c r="F116" s="198" t="s">
        <v>579</v>
      </c>
      <c r="G116" s="218"/>
      <c r="H116" s="217">
        <v>0.9</v>
      </c>
      <c r="I116" s="217">
        <v>0.9</v>
      </c>
      <c r="J116" s="217"/>
    </row>
    <row r="117" spans="1:10" ht="31.5" customHeight="1">
      <c r="A117" s="198" t="s">
        <v>764</v>
      </c>
      <c r="B117" s="218"/>
      <c r="C117" s="198" t="s">
        <v>765</v>
      </c>
      <c r="D117" s="219"/>
      <c r="E117" s="218"/>
      <c r="F117" s="198" t="s">
        <v>569</v>
      </c>
      <c r="G117" s="218"/>
      <c r="H117" s="217">
        <v>0.538</v>
      </c>
      <c r="I117" s="217">
        <v>0.538</v>
      </c>
      <c r="J117" s="217"/>
    </row>
    <row r="118" spans="1:10" ht="31.5" customHeight="1">
      <c r="A118" s="198" t="s">
        <v>764</v>
      </c>
      <c r="B118" s="218"/>
      <c r="C118" s="198" t="s">
        <v>765</v>
      </c>
      <c r="D118" s="219"/>
      <c r="E118" s="218"/>
      <c r="F118" s="198" t="s">
        <v>688</v>
      </c>
      <c r="G118" s="218"/>
      <c r="H118" s="217">
        <v>33.408</v>
      </c>
      <c r="I118" s="217">
        <v>33.408</v>
      </c>
      <c r="J118" s="217"/>
    </row>
    <row r="119" spans="1:10" ht="31.5" customHeight="1">
      <c r="A119" s="198" t="s">
        <v>764</v>
      </c>
      <c r="B119" s="218"/>
      <c r="C119" s="198" t="s">
        <v>765</v>
      </c>
      <c r="D119" s="219"/>
      <c r="E119" s="218"/>
      <c r="F119" s="198" t="s">
        <v>555</v>
      </c>
      <c r="G119" s="218"/>
      <c r="H119" s="217">
        <v>49.3383</v>
      </c>
      <c r="I119" s="217">
        <v>49.3383</v>
      </c>
      <c r="J119" s="217"/>
    </row>
    <row r="120" spans="1:10" ht="51" customHeight="1">
      <c r="A120" s="198" t="s">
        <v>766</v>
      </c>
      <c r="B120" s="218"/>
      <c r="C120" s="198" t="s">
        <v>767</v>
      </c>
      <c r="D120" s="219"/>
      <c r="E120" s="218"/>
      <c r="F120" s="198" t="s">
        <v>738</v>
      </c>
      <c r="G120" s="218"/>
      <c r="H120" s="217">
        <v>9</v>
      </c>
      <c r="I120" s="217">
        <v>9</v>
      </c>
      <c r="J120" s="217"/>
    </row>
    <row r="121" spans="1:10" ht="31.5" customHeight="1">
      <c r="A121" s="198" t="s">
        <v>764</v>
      </c>
      <c r="B121" s="218"/>
      <c r="C121" s="198" t="s">
        <v>765</v>
      </c>
      <c r="D121" s="219"/>
      <c r="E121" s="218"/>
      <c r="F121" s="198" t="s">
        <v>344</v>
      </c>
      <c r="G121" s="218"/>
      <c r="H121" s="217">
        <v>0.07</v>
      </c>
      <c r="I121" s="217">
        <v>0.07</v>
      </c>
      <c r="J121" s="217"/>
    </row>
    <row r="122" spans="1:10" ht="31.5" customHeight="1">
      <c r="A122" s="198" t="s">
        <v>764</v>
      </c>
      <c r="B122" s="218"/>
      <c r="C122" s="198" t="s">
        <v>765</v>
      </c>
      <c r="D122" s="219"/>
      <c r="E122" s="218"/>
      <c r="F122" s="198" t="s">
        <v>555</v>
      </c>
      <c r="G122" s="218"/>
      <c r="H122" s="217">
        <v>65.0944</v>
      </c>
      <c r="I122" s="217">
        <v>65.0944</v>
      </c>
      <c r="J122" s="217"/>
    </row>
    <row r="123" spans="1:10" ht="31.5" customHeight="1">
      <c r="A123" s="198" t="s">
        <v>764</v>
      </c>
      <c r="B123" s="218"/>
      <c r="C123" s="198" t="s">
        <v>765</v>
      </c>
      <c r="D123" s="219"/>
      <c r="E123" s="218"/>
      <c r="F123" s="198" t="s">
        <v>555</v>
      </c>
      <c r="G123" s="218"/>
      <c r="H123" s="217">
        <v>24.2404</v>
      </c>
      <c r="I123" s="217">
        <v>24.2404</v>
      </c>
      <c r="J123" s="217"/>
    </row>
    <row r="124" spans="1:10" ht="13.5">
      <c r="A124" s="226" t="s">
        <v>768</v>
      </c>
      <c r="B124" s="227"/>
      <c r="C124" s="227"/>
      <c r="D124" s="227"/>
      <c r="E124" s="227"/>
      <c r="F124" s="227"/>
      <c r="G124" s="227"/>
      <c r="H124" s="227"/>
      <c r="I124" s="227"/>
      <c r="J124" s="238"/>
    </row>
    <row r="125" spans="1:10" ht="13.5">
      <c r="A125" s="228" t="s">
        <v>769</v>
      </c>
      <c r="B125" s="229"/>
      <c r="C125" s="229"/>
      <c r="D125" s="229"/>
      <c r="E125" s="229"/>
      <c r="F125" s="229"/>
      <c r="G125" s="230"/>
      <c r="H125" s="231" t="s">
        <v>770</v>
      </c>
      <c r="I125" s="239" t="s">
        <v>771</v>
      </c>
      <c r="J125" s="231" t="s">
        <v>772</v>
      </c>
    </row>
    <row r="126" spans="1:10" ht="28.5">
      <c r="A126" s="232" t="s">
        <v>773</v>
      </c>
      <c r="B126" s="232" t="s">
        <v>774</v>
      </c>
      <c r="C126" s="233" t="s">
        <v>775</v>
      </c>
      <c r="D126" s="233" t="s">
        <v>776</v>
      </c>
      <c r="E126" s="233" t="s">
        <v>777</v>
      </c>
      <c r="F126" s="233" t="s">
        <v>778</v>
      </c>
      <c r="G126" s="233" t="s">
        <v>779</v>
      </c>
      <c r="H126" s="234"/>
      <c r="I126" s="234"/>
      <c r="J126" s="234"/>
    </row>
    <row r="127" spans="1:10" ht="99.75">
      <c r="A127" s="235" t="s">
        <v>780</v>
      </c>
      <c r="B127" s="235" t="s">
        <v>781</v>
      </c>
      <c r="C127" s="235" t="s">
        <v>782</v>
      </c>
      <c r="D127" s="236" t="s">
        <v>783</v>
      </c>
      <c r="E127" s="236" t="s">
        <v>784</v>
      </c>
      <c r="F127" s="236" t="s">
        <v>785</v>
      </c>
      <c r="G127" s="236" t="s">
        <v>786</v>
      </c>
      <c r="H127" s="237" t="s">
        <v>787</v>
      </c>
      <c r="I127" s="240" t="s">
        <v>788</v>
      </c>
      <c r="J127" s="237" t="s">
        <v>789</v>
      </c>
    </row>
    <row r="128" spans="1:10" ht="128.25">
      <c r="A128" s="235" t="s">
        <v>780</v>
      </c>
      <c r="B128" s="235" t="s">
        <v>790</v>
      </c>
      <c r="C128" s="235" t="s">
        <v>791</v>
      </c>
      <c r="D128" s="236" t="s">
        <v>792</v>
      </c>
      <c r="E128" s="236" t="s">
        <v>793</v>
      </c>
      <c r="F128" s="236" t="s">
        <v>794</v>
      </c>
      <c r="G128" s="236" t="s">
        <v>786</v>
      </c>
      <c r="H128" s="237" t="s">
        <v>795</v>
      </c>
      <c r="I128" s="240" t="s">
        <v>793</v>
      </c>
      <c r="J128" s="237" t="s">
        <v>789</v>
      </c>
    </row>
    <row r="129" spans="1:10" ht="199.5">
      <c r="A129" s="235" t="s">
        <v>796</v>
      </c>
      <c r="B129" s="235" t="s">
        <v>797</v>
      </c>
      <c r="C129" s="235" t="s">
        <v>798</v>
      </c>
      <c r="D129" s="236" t="s">
        <v>799</v>
      </c>
      <c r="E129" s="236" t="s">
        <v>800</v>
      </c>
      <c r="F129" s="236" t="s">
        <v>794</v>
      </c>
      <c r="G129" s="236" t="s">
        <v>786</v>
      </c>
      <c r="H129" s="237" t="s">
        <v>801</v>
      </c>
      <c r="I129" s="240" t="s">
        <v>802</v>
      </c>
      <c r="J129" s="237" t="s">
        <v>789</v>
      </c>
    </row>
    <row r="130" spans="1:10" ht="185.25">
      <c r="A130" s="235" t="s">
        <v>803</v>
      </c>
      <c r="B130" s="235" t="s">
        <v>804</v>
      </c>
      <c r="C130" s="235" t="s">
        <v>805</v>
      </c>
      <c r="D130" s="236" t="s">
        <v>799</v>
      </c>
      <c r="E130" s="236" t="s">
        <v>800</v>
      </c>
      <c r="F130" s="236" t="s">
        <v>794</v>
      </c>
      <c r="G130" s="236" t="s">
        <v>786</v>
      </c>
      <c r="H130" s="237" t="s">
        <v>806</v>
      </c>
      <c r="I130" s="240" t="s">
        <v>807</v>
      </c>
      <c r="J130" s="237" t="s">
        <v>807</v>
      </c>
    </row>
    <row r="131" spans="1:10" ht="96">
      <c r="A131" s="235" t="s">
        <v>796</v>
      </c>
      <c r="B131" s="235" t="s">
        <v>797</v>
      </c>
      <c r="C131" s="235" t="s">
        <v>808</v>
      </c>
      <c r="D131" s="236" t="s">
        <v>799</v>
      </c>
      <c r="E131" s="236" t="s">
        <v>809</v>
      </c>
      <c r="F131" s="236" t="s">
        <v>794</v>
      </c>
      <c r="G131" s="236" t="s">
        <v>786</v>
      </c>
      <c r="H131" s="237" t="s">
        <v>810</v>
      </c>
      <c r="I131" s="240" t="s">
        <v>811</v>
      </c>
      <c r="J131" s="237" t="s">
        <v>789</v>
      </c>
    </row>
    <row r="132" spans="1:10" ht="128.25">
      <c r="A132" s="235" t="s">
        <v>780</v>
      </c>
      <c r="B132" s="235" t="s">
        <v>790</v>
      </c>
      <c r="C132" s="235" t="s">
        <v>812</v>
      </c>
      <c r="D132" s="236" t="s">
        <v>799</v>
      </c>
      <c r="E132" s="236" t="s">
        <v>813</v>
      </c>
      <c r="F132" s="236" t="s">
        <v>794</v>
      </c>
      <c r="G132" s="236" t="s">
        <v>786</v>
      </c>
      <c r="H132" s="237" t="s">
        <v>814</v>
      </c>
      <c r="I132" s="240" t="s">
        <v>815</v>
      </c>
      <c r="J132" s="237" t="s">
        <v>789</v>
      </c>
    </row>
    <row r="133" spans="1:10" ht="128.25">
      <c r="A133" s="235" t="s">
        <v>780</v>
      </c>
      <c r="B133" s="235" t="s">
        <v>816</v>
      </c>
      <c r="C133" s="235" t="s">
        <v>817</v>
      </c>
      <c r="D133" s="236" t="s">
        <v>792</v>
      </c>
      <c r="E133" s="236" t="s">
        <v>818</v>
      </c>
      <c r="F133" s="236" t="s">
        <v>794</v>
      </c>
      <c r="G133" s="236" t="s">
        <v>786</v>
      </c>
      <c r="H133" s="237" t="s">
        <v>795</v>
      </c>
      <c r="I133" s="240" t="s">
        <v>793</v>
      </c>
      <c r="J133" s="237" t="s">
        <v>789</v>
      </c>
    </row>
    <row r="134" spans="1:10" ht="128.25">
      <c r="A134" s="235" t="s">
        <v>780</v>
      </c>
      <c r="B134" s="235" t="s">
        <v>819</v>
      </c>
      <c r="C134" s="235" t="s">
        <v>820</v>
      </c>
      <c r="D134" s="236" t="s">
        <v>799</v>
      </c>
      <c r="E134" s="236" t="s">
        <v>821</v>
      </c>
      <c r="F134" s="236" t="s">
        <v>822</v>
      </c>
      <c r="G134" s="236" t="s">
        <v>786</v>
      </c>
      <c r="H134" s="237" t="s">
        <v>823</v>
      </c>
      <c r="I134" s="240" t="s">
        <v>824</v>
      </c>
      <c r="J134" s="237" t="s">
        <v>789</v>
      </c>
    </row>
    <row r="135" spans="1:10" ht="128.25">
      <c r="A135" s="235" t="s">
        <v>780</v>
      </c>
      <c r="B135" s="235" t="s">
        <v>819</v>
      </c>
      <c r="C135" s="235" t="s">
        <v>825</v>
      </c>
      <c r="D135" s="236" t="s">
        <v>792</v>
      </c>
      <c r="E135" s="236" t="s">
        <v>793</v>
      </c>
      <c r="F135" s="236" t="s">
        <v>794</v>
      </c>
      <c r="G135" s="236" t="s">
        <v>786</v>
      </c>
      <c r="H135" s="237" t="s">
        <v>795</v>
      </c>
      <c r="I135" s="240" t="s">
        <v>793</v>
      </c>
      <c r="J135" s="237" t="s">
        <v>789</v>
      </c>
    </row>
    <row r="136" spans="1:10" ht="171">
      <c r="A136" s="235" t="s">
        <v>780</v>
      </c>
      <c r="B136" s="235" t="s">
        <v>781</v>
      </c>
      <c r="C136" s="235" t="s">
        <v>826</v>
      </c>
      <c r="D136" s="236" t="s">
        <v>783</v>
      </c>
      <c r="E136" s="236" t="s">
        <v>827</v>
      </c>
      <c r="F136" s="236" t="s">
        <v>785</v>
      </c>
      <c r="G136" s="236" t="s">
        <v>786</v>
      </c>
      <c r="H136" s="237" t="s">
        <v>828</v>
      </c>
      <c r="I136" s="240" t="s">
        <v>829</v>
      </c>
      <c r="J136" s="237" t="s">
        <v>789</v>
      </c>
    </row>
    <row r="137" spans="1:10" ht="85.5">
      <c r="A137" s="235" t="s">
        <v>780</v>
      </c>
      <c r="B137" s="235" t="s">
        <v>816</v>
      </c>
      <c r="C137" s="235" t="s">
        <v>830</v>
      </c>
      <c r="D137" s="236" t="s">
        <v>792</v>
      </c>
      <c r="E137" s="236" t="s">
        <v>818</v>
      </c>
      <c r="F137" s="236" t="s">
        <v>794</v>
      </c>
      <c r="G137" s="236" t="s">
        <v>786</v>
      </c>
      <c r="H137" s="237" t="s">
        <v>831</v>
      </c>
      <c r="I137" s="240" t="s">
        <v>832</v>
      </c>
      <c r="J137" s="237" t="s">
        <v>789</v>
      </c>
    </row>
  </sheetData>
  <sheetProtection/>
  <mergeCells count="359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4:B34"/>
    <mergeCell ref="C34:E34"/>
    <mergeCell ref="F34:G34"/>
    <mergeCell ref="A35:B35"/>
    <mergeCell ref="C35:E35"/>
    <mergeCell ref="F35:G35"/>
    <mergeCell ref="A36:B36"/>
    <mergeCell ref="C36:E36"/>
    <mergeCell ref="F36:G36"/>
    <mergeCell ref="A37:B37"/>
    <mergeCell ref="C37:E37"/>
    <mergeCell ref="F37:G37"/>
    <mergeCell ref="A38:B38"/>
    <mergeCell ref="C38:E38"/>
    <mergeCell ref="F38:G38"/>
    <mergeCell ref="A39:B39"/>
    <mergeCell ref="C39:E39"/>
    <mergeCell ref="F39:G39"/>
    <mergeCell ref="A40:B40"/>
    <mergeCell ref="C40:E40"/>
    <mergeCell ref="F40:G40"/>
    <mergeCell ref="A41:B41"/>
    <mergeCell ref="C41:E41"/>
    <mergeCell ref="F41:G41"/>
    <mergeCell ref="A42:B42"/>
    <mergeCell ref="C42:E42"/>
    <mergeCell ref="F42:G42"/>
    <mergeCell ref="A43:B43"/>
    <mergeCell ref="C43:E43"/>
    <mergeCell ref="F43:G43"/>
    <mergeCell ref="A44:B44"/>
    <mergeCell ref="C44:E44"/>
    <mergeCell ref="F44:G44"/>
    <mergeCell ref="A45:B45"/>
    <mergeCell ref="C45:E45"/>
    <mergeCell ref="F45:G45"/>
    <mergeCell ref="A46:B46"/>
    <mergeCell ref="C46:E46"/>
    <mergeCell ref="F46:G46"/>
    <mergeCell ref="A47:B47"/>
    <mergeCell ref="C47:E47"/>
    <mergeCell ref="F47:G47"/>
    <mergeCell ref="A48:B48"/>
    <mergeCell ref="C48:E48"/>
    <mergeCell ref="F48:G48"/>
    <mergeCell ref="A49:B49"/>
    <mergeCell ref="C49:E49"/>
    <mergeCell ref="F49:G49"/>
    <mergeCell ref="A50:B50"/>
    <mergeCell ref="C50:E50"/>
    <mergeCell ref="F50:G50"/>
    <mergeCell ref="A51:B51"/>
    <mergeCell ref="C51:E51"/>
    <mergeCell ref="F51:G51"/>
    <mergeCell ref="A52:B52"/>
    <mergeCell ref="C52:E52"/>
    <mergeCell ref="F52:G52"/>
    <mergeCell ref="A53:B53"/>
    <mergeCell ref="C53:E53"/>
    <mergeCell ref="F53:G53"/>
    <mergeCell ref="A54:B54"/>
    <mergeCell ref="C54:E54"/>
    <mergeCell ref="F54:G54"/>
    <mergeCell ref="A55:B55"/>
    <mergeCell ref="C55:E55"/>
    <mergeCell ref="F55:G55"/>
    <mergeCell ref="A56:B56"/>
    <mergeCell ref="C56:E56"/>
    <mergeCell ref="F56:G56"/>
    <mergeCell ref="A57:B57"/>
    <mergeCell ref="C57:E57"/>
    <mergeCell ref="F57:G57"/>
    <mergeCell ref="A58:B58"/>
    <mergeCell ref="C58:E58"/>
    <mergeCell ref="F58:G58"/>
    <mergeCell ref="A59:B59"/>
    <mergeCell ref="C59:E59"/>
    <mergeCell ref="F59:G59"/>
    <mergeCell ref="A60:B60"/>
    <mergeCell ref="C60:E60"/>
    <mergeCell ref="F60:G60"/>
    <mergeCell ref="A61:B61"/>
    <mergeCell ref="C61:E61"/>
    <mergeCell ref="F61:G61"/>
    <mergeCell ref="A62:B62"/>
    <mergeCell ref="C62:E62"/>
    <mergeCell ref="F62:G62"/>
    <mergeCell ref="A63:B63"/>
    <mergeCell ref="C63:E63"/>
    <mergeCell ref="F63:G63"/>
    <mergeCell ref="A64:B64"/>
    <mergeCell ref="C64:E64"/>
    <mergeCell ref="F64:G64"/>
    <mergeCell ref="A65:B65"/>
    <mergeCell ref="C65:E65"/>
    <mergeCell ref="F65:G65"/>
    <mergeCell ref="A66:B66"/>
    <mergeCell ref="C66:E66"/>
    <mergeCell ref="F66:G66"/>
    <mergeCell ref="A67:B67"/>
    <mergeCell ref="C67:E67"/>
    <mergeCell ref="F67:G67"/>
    <mergeCell ref="A68:B68"/>
    <mergeCell ref="C68:E68"/>
    <mergeCell ref="F68:G68"/>
    <mergeCell ref="A69:B69"/>
    <mergeCell ref="C69:E69"/>
    <mergeCell ref="F69:G69"/>
    <mergeCell ref="A70:B70"/>
    <mergeCell ref="C70:E70"/>
    <mergeCell ref="F70:G70"/>
    <mergeCell ref="A71:B71"/>
    <mergeCell ref="C71:E71"/>
    <mergeCell ref="F71:G71"/>
    <mergeCell ref="A72:B72"/>
    <mergeCell ref="C72:E72"/>
    <mergeCell ref="F72:G72"/>
    <mergeCell ref="A73:B73"/>
    <mergeCell ref="C73:E73"/>
    <mergeCell ref="F73:G73"/>
    <mergeCell ref="A74:B74"/>
    <mergeCell ref="C74:E74"/>
    <mergeCell ref="F74:G74"/>
    <mergeCell ref="A75:B75"/>
    <mergeCell ref="C75:E75"/>
    <mergeCell ref="F75:G75"/>
    <mergeCell ref="A76:B76"/>
    <mergeCell ref="C76:E76"/>
    <mergeCell ref="F76:G76"/>
    <mergeCell ref="A77:B77"/>
    <mergeCell ref="C77:E77"/>
    <mergeCell ref="F77:G77"/>
    <mergeCell ref="A78:B78"/>
    <mergeCell ref="C78:E78"/>
    <mergeCell ref="F78:G78"/>
    <mergeCell ref="A79:B79"/>
    <mergeCell ref="C79:E79"/>
    <mergeCell ref="F79:G79"/>
    <mergeCell ref="A80:B80"/>
    <mergeCell ref="C80:E80"/>
    <mergeCell ref="F80:G80"/>
    <mergeCell ref="A81:B81"/>
    <mergeCell ref="C81:E81"/>
    <mergeCell ref="F81:G81"/>
    <mergeCell ref="A82:B82"/>
    <mergeCell ref="C82:E82"/>
    <mergeCell ref="F82:G82"/>
    <mergeCell ref="A83:B83"/>
    <mergeCell ref="C83:E83"/>
    <mergeCell ref="F83:G83"/>
    <mergeCell ref="A84:B84"/>
    <mergeCell ref="C84:E84"/>
    <mergeCell ref="F84:G84"/>
    <mergeCell ref="A85:B85"/>
    <mergeCell ref="C85:E85"/>
    <mergeCell ref="F85:G85"/>
    <mergeCell ref="A86:B86"/>
    <mergeCell ref="C86:E86"/>
    <mergeCell ref="F86:G86"/>
    <mergeCell ref="A87:B87"/>
    <mergeCell ref="C87:E87"/>
    <mergeCell ref="F87:G87"/>
    <mergeCell ref="A88:B88"/>
    <mergeCell ref="C88:E88"/>
    <mergeCell ref="F88:G88"/>
    <mergeCell ref="A89:B89"/>
    <mergeCell ref="C89:E89"/>
    <mergeCell ref="F89:G89"/>
    <mergeCell ref="A90:B90"/>
    <mergeCell ref="C90:E90"/>
    <mergeCell ref="F90:G90"/>
    <mergeCell ref="A91:B91"/>
    <mergeCell ref="C91:E91"/>
    <mergeCell ref="F91:G91"/>
    <mergeCell ref="A92:B92"/>
    <mergeCell ref="C92:E92"/>
    <mergeCell ref="F92:G92"/>
    <mergeCell ref="A93:B93"/>
    <mergeCell ref="C93:E93"/>
    <mergeCell ref="F93:G93"/>
    <mergeCell ref="A94:B94"/>
    <mergeCell ref="C94:E94"/>
    <mergeCell ref="F94:G94"/>
    <mergeCell ref="A95:B95"/>
    <mergeCell ref="C95:E95"/>
    <mergeCell ref="F95:G95"/>
    <mergeCell ref="A96:B96"/>
    <mergeCell ref="C96:E96"/>
    <mergeCell ref="F96:G96"/>
    <mergeCell ref="A97:B97"/>
    <mergeCell ref="C97:E97"/>
    <mergeCell ref="F97:G97"/>
    <mergeCell ref="A98:B98"/>
    <mergeCell ref="C98:E98"/>
    <mergeCell ref="F98:G98"/>
    <mergeCell ref="A99:B99"/>
    <mergeCell ref="C99:E99"/>
    <mergeCell ref="F99:G99"/>
    <mergeCell ref="A100:B100"/>
    <mergeCell ref="C100:E100"/>
    <mergeCell ref="F100:G100"/>
    <mergeCell ref="A101:B101"/>
    <mergeCell ref="C101:E101"/>
    <mergeCell ref="F101:G101"/>
    <mergeCell ref="A102:B102"/>
    <mergeCell ref="C102:E102"/>
    <mergeCell ref="F102:G102"/>
    <mergeCell ref="A103:B103"/>
    <mergeCell ref="C103:E103"/>
    <mergeCell ref="F103:G103"/>
    <mergeCell ref="A104:B104"/>
    <mergeCell ref="C104:E104"/>
    <mergeCell ref="F104:G104"/>
    <mergeCell ref="A105:B105"/>
    <mergeCell ref="C105:E105"/>
    <mergeCell ref="F105:G105"/>
    <mergeCell ref="A106:B106"/>
    <mergeCell ref="C106:E106"/>
    <mergeCell ref="F106:G106"/>
    <mergeCell ref="A107:B107"/>
    <mergeCell ref="C107:E107"/>
    <mergeCell ref="F107:G107"/>
    <mergeCell ref="A108:B108"/>
    <mergeCell ref="C108:E108"/>
    <mergeCell ref="F108:G108"/>
    <mergeCell ref="A109:B109"/>
    <mergeCell ref="C109:E109"/>
    <mergeCell ref="F109:G109"/>
    <mergeCell ref="A110:B110"/>
    <mergeCell ref="C110:E110"/>
    <mergeCell ref="F110:G110"/>
    <mergeCell ref="A111:B111"/>
    <mergeCell ref="C111:E111"/>
    <mergeCell ref="F111:G111"/>
    <mergeCell ref="A112:B112"/>
    <mergeCell ref="C112:E112"/>
    <mergeCell ref="F112:G112"/>
    <mergeCell ref="A113:B113"/>
    <mergeCell ref="C113:E113"/>
    <mergeCell ref="F113:G113"/>
    <mergeCell ref="A114:B114"/>
    <mergeCell ref="C114:E114"/>
    <mergeCell ref="F114:G114"/>
    <mergeCell ref="A115:B115"/>
    <mergeCell ref="C115:E115"/>
    <mergeCell ref="F115:G115"/>
    <mergeCell ref="A116:B116"/>
    <mergeCell ref="C116:E116"/>
    <mergeCell ref="F116:G116"/>
    <mergeCell ref="A117:B117"/>
    <mergeCell ref="C117:E117"/>
    <mergeCell ref="F117:G117"/>
    <mergeCell ref="A118:B118"/>
    <mergeCell ref="C118:E118"/>
    <mergeCell ref="F118:G118"/>
    <mergeCell ref="A119:B119"/>
    <mergeCell ref="C119:E119"/>
    <mergeCell ref="F119:G119"/>
    <mergeCell ref="A120:B120"/>
    <mergeCell ref="C120:E120"/>
    <mergeCell ref="F120:G120"/>
    <mergeCell ref="A121:B121"/>
    <mergeCell ref="C121:E121"/>
    <mergeCell ref="F121:G121"/>
    <mergeCell ref="A122:B122"/>
    <mergeCell ref="C122:E122"/>
    <mergeCell ref="F122:G122"/>
    <mergeCell ref="A123:B123"/>
    <mergeCell ref="C123:E123"/>
    <mergeCell ref="F123:G123"/>
    <mergeCell ref="A124:J124"/>
    <mergeCell ref="A125:G125"/>
    <mergeCell ref="A4:A5"/>
    <mergeCell ref="H125:H126"/>
    <mergeCell ref="I125:I126"/>
    <mergeCell ref="J125:J126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D39" sqref="D39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3" width="26.57421875" style="64" customWidth="1"/>
    <col min="4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7"/>
    </row>
    <row r="2" spans="1:10" ht="28.5" customHeight="1">
      <c r="A2" s="66" t="s">
        <v>833</v>
      </c>
      <c r="B2" s="67"/>
      <c r="C2" s="67"/>
      <c r="D2" s="67"/>
      <c r="E2" s="67"/>
      <c r="F2" s="68"/>
      <c r="G2" s="67"/>
      <c r="H2" s="68"/>
      <c r="I2" s="68"/>
      <c r="J2" s="67"/>
    </row>
    <row r="3" ht="17.25" customHeight="1">
      <c r="A3" s="69" t="s">
        <v>33</v>
      </c>
    </row>
    <row r="4" spans="1:10" ht="44.25" customHeight="1">
      <c r="A4" s="70" t="s">
        <v>834</v>
      </c>
      <c r="B4" s="70" t="s">
        <v>835</v>
      </c>
      <c r="C4" s="70" t="s">
        <v>773</v>
      </c>
      <c r="D4" s="70" t="s">
        <v>836</v>
      </c>
      <c r="E4" s="70" t="s">
        <v>775</v>
      </c>
      <c r="F4" s="71" t="s">
        <v>776</v>
      </c>
      <c r="G4" s="70" t="s">
        <v>777</v>
      </c>
      <c r="H4" s="71" t="s">
        <v>778</v>
      </c>
      <c r="I4" s="71" t="s">
        <v>779</v>
      </c>
      <c r="J4" s="70" t="s">
        <v>771</v>
      </c>
    </row>
    <row r="5" spans="1:10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1">
        <v>8</v>
      </c>
      <c r="I5" s="71">
        <v>9</v>
      </c>
      <c r="J5" s="70">
        <v>10</v>
      </c>
    </row>
    <row r="6" spans="1:10" ht="42" customHeight="1">
      <c r="A6" s="181" t="s">
        <v>101</v>
      </c>
      <c r="B6" s="181"/>
      <c r="C6" s="181"/>
      <c r="D6" s="181"/>
      <c r="E6" s="181"/>
      <c r="F6" s="182"/>
      <c r="G6" s="181"/>
      <c r="H6" s="182"/>
      <c r="I6" s="182"/>
      <c r="J6" s="181"/>
    </row>
    <row r="7" spans="1:10" ht="42" customHeight="1">
      <c r="A7" s="181" t="s">
        <v>837</v>
      </c>
      <c r="B7" s="183" t="s">
        <v>77</v>
      </c>
      <c r="C7" s="183" t="s">
        <v>77</v>
      </c>
      <c r="D7" s="183" t="s">
        <v>77</v>
      </c>
      <c r="E7" s="183" t="s">
        <v>77</v>
      </c>
      <c r="F7" s="184" t="s">
        <v>77</v>
      </c>
      <c r="G7" s="183" t="s">
        <v>77</v>
      </c>
      <c r="H7" s="184" t="s">
        <v>77</v>
      </c>
      <c r="I7" s="184" t="s">
        <v>77</v>
      </c>
      <c r="J7" s="183" t="s">
        <v>77</v>
      </c>
    </row>
    <row r="8" spans="1:10" ht="42.75" customHeight="1">
      <c r="A8" s="185" t="s">
        <v>838</v>
      </c>
      <c r="B8" s="185" t="s">
        <v>727</v>
      </c>
      <c r="C8" s="183" t="s">
        <v>803</v>
      </c>
      <c r="D8" s="183" t="s">
        <v>804</v>
      </c>
      <c r="E8" s="183" t="s">
        <v>839</v>
      </c>
      <c r="F8" s="184" t="s">
        <v>799</v>
      </c>
      <c r="G8" s="183" t="s">
        <v>800</v>
      </c>
      <c r="H8" s="184" t="s">
        <v>794</v>
      </c>
      <c r="I8" s="184" t="s">
        <v>786</v>
      </c>
      <c r="J8" s="183" t="s">
        <v>727</v>
      </c>
    </row>
    <row r="9" spans="1:10" ht="30.75" customHeight="1">
      <c r="A9" s="186"/>
      <c r="B9" s="186"/>
      <c r="C9" s="183" t="s">
        <v>796</v>
      </c>
      <c r="D9" s="183" t="s">
        <v>840</v>
      </c>
      <c r="E9" s="183" t="s">
        <v>840</v>
      </c>
      <c r="F9" s="184" t="s">
        <v>799</v>
      </c>
      <c r="G9" s="183" t="s">
        <v>800</v>
      </c>
      <c r="H9" s="184" t="s">
        <v>794</v>
      </c>
      <c r="I9" s="184" t="s">
        <v>786</v>
      </c>
      <c r="J9" s="183" t="s">
        <v>727</v>
      </c>
    </row>
    <row r="10" spans="1:10" ht="24">
      <c r="A10" s="187"/>
      <c r="B10" s="187"/>
      <c r="C10" s="183" t="s">
        <v>780</v>
      </c>
      <c r="D10" s="183" t="s">
        <v>819</v>
      </c>
      <c r="E10" s="183" t="s">
        <v>841</v>
      </c>
      <c r="F10" s="184" t="s">
        <v>792</v>
      </c>
      <c r="G10" s="183" t="s">
        <v>842</v>
      </c>
      <c r="H10" s="184" t="s">
        <v>785</v>
      </c>
      <c r="I10" s="184" t="s">
        <v>786</v>
      </c>
      <c r="J10" s="183" t="s">
        <v>727</v>
      </c>
    </row>
    <row r="11" spans="1:10" ht="24">
      <c r="A11" s="185" t="s">
        <v>843</v>
      </c>
      <c r="B11" s="185" t="s">
        <v>724</v>
      </c>
      <c r="C11" s="183" t="s">
        <v>803</v>
      </c>
      <c r="D11" s="183" t="s">
        <v>804</v>
      </c>
      <c r="E11" s="183" t="s">
        <v>839</v>
      </c>
      <c r="F11" s="184" t="s">
        <v>799</v>
      </c>
      <c r="G11" s="183" t="s">
        <v>800</v>
      </c>
      <c r="H11" s="184" t="s">
        <v>794</v>
      </c>
      <c r="I11" s="184" t="s">
        <v>786</v>
      </c>
      <c r="J11" s="183" t="s">
        <v>724</v>
      </c>
    </row>
    <row r="12" spans="1:10" ht="24">
      <c r="A12" s="186"/>
      <c r="B12" s="186"/>
      <c r="C12" s="183" t="s">
        <v>780</v>
      </c>
      <c r="D12" s="183" t="s">
        <v>819</v>
      </c>
      <c r="E12" s="183" t="s">
        <v>844</v>
      </c>
      <c r="F12" s="184" t="s">
        <v>792</v>
      </c>
      <c r="G12" s="183" t="s">
        <v>784</v>
      </c>
      <c r="H12" s="184" t="s">
        <v>785</v>
      </c>
      <c r="I12" s="184" t="s">
        <v>786</v>
      </c>
      <c r="J12" s="183" t="s">
        <v>724</v>
      </c>
    </row>
    <row r="13" spans="1:10" ht="24">
      <c r="A13" s="187"/>
      <c r="B13" s="187"/>
      <c r="C13" s="183" t="s">
        <v>796</v>
      </c>
      <c r="D13" s="183" t="s">
        <v>840</v>
      </c>
      <c r="E13" s="183" t="s">
        <v>840</v>
      </c>
      <c r="F13" s="184" t="s">
        <v>799</v>
      </c>
      <c r="G13" s="183" t="s">
        <v>800</v>
      </c>
      <c r="H13" s="184" t="s">
        <v>794</v>
      </c>
      <c r="I13" s="184" t="s">
        <v>786</v>
      </c>
      <c r="J13" s="183" t="s">
        <v>724</v>
      </c>
    </row>
    <row r="14" spans="1:10" ht="13.5">
      <c r="A14" s="181" t="s">
        <v>845</v>
      </c>
      <c r="B14" s="188"/>
      <c r="C14" s="188"/>
      <c r="D14" s="188"/>
      <c r="E14" s="188"/>
      <c r="F14" s="189"/>
      <c r="G14" s="188"/>
      <c r="H14" s="189"/>
      <c r="I14" s="189"/>
      <c r="J14" s="188"/>
    </row>
    <row r="15" spans="1:10" ht="36">
      <c r="A15" s="185" t="s">
        <v>846</v>
      </c>
      <c r="B15" s="185" t="s">
        <v>729</v>
      </c>
      <c r="C15" s="183" t="s">
        <v>803</v>
      </c>
      <c r="D15" s="183" t="s">
        <v>804</v>
      </c>
      <c r="E15" s="183" t="s">
        <v>839</v>
      </c>
      <c r="F15" s="184" t="s">
        <v>799</v>
      </c>
      <c r="G15" s="183" t="s">
        <v>800</v>
      </c>
      <c r="H15" s="184" t="s">
        <v>794</v>
      </c>
      <c r="I15" s="184" t="s">
        <v>786</v>
      </c>
      <c r="J15" s="183" t="s">
        <v>729</v>
      </c>
    </row>
    <row r="16" spans="1:10" ht="36">
      <c r="A16" s="186"/>
      <c r="B16" s="186"/>
      <c r="C16" s="183" t="s">
        <v>796</v>
      </c>
      <c r="D16" s="183" t="s">
        <v>840</v>
      </c>
      <c r="E16" s="183" t="s">
        <v>840</v>
      </c>
      <c r="F16" s="184" t="s">
        <v>799</v>
      </c>
      <c r="G16" s="183" t="s">
        <v>800</v>
      </c>
      <c r="H16" s="184" t="s">
        <v>794</v>
      </c>
      <c r="I16" s="184" t="s">
        <v>786</v>
      </c>
      <c r="J16" s="183" t="s">
        <v>729</v>
      </c>
    </row>
    <row r="17" spans="1:10" ht="36">
      <c r="A17" s="187"/>
      <c r="B17" s="187"/>
      <c r="C17" s="183" t="s">
        <v>780</v>
      </c>
      <c r="D17" s="183" t="s">
        <v>819</v>
      </c>
      <c r="E17" s="183" t="s">
        <v>841</v>
      </c>
      <c r="F17" s="184" t="s">
        <v>792</v>
      </c>
      <c r="G17" s="183" t="s">
        <v>847</v>
      </c>
      <c r="H17" s="184" t="s">
        <v>785</v>
      </c>
      <c r="I17" s="184" t="s">
        <v>786</v>
      </c>
      <c r="J17" s="183" t="s">
        <v>729</v>
      </c>
    </row>
    <row r="18" spans="1:10" ht="12">
      <c r="A18" s="185" t="s">
        <v>848</v>
      </c>
      <c r="B18" s="185" t="s">
        <v>732</v>
      </c>
      <c r="C18" s="183" t="s">
        <v>780</v>
      </c>
      <c r="D18" s="183" t="s">
        <v>819</v>
      </c>
      <c r="E18" s="183" t="s">
        <v>844</v>
      </c>
      <c r="F18" s="184" t="s">
        <v>792</v>
      </c>
      <c r="G18" s="183" t="s">
        <v>849</v>
      </c>
      <c r="H18" s="184" t="s">
        <v>785</v>
      </c>
      <c r="I18" s="184" t="s">
        <v>786</v>
      </c>
      <c r="J18" s="183" t="s">
        <v>732</v>
      </c>
    </row>
    <row r="19" spans="1:10" ht="12">
      <c r="A19" s="186"/>
      <c r="B19" s="186"/>
      <c r="C19" s="183" t="s">
        <v>796</v>
      </c>
      <c r="D19" s="183" t="s">
        <v>840</v>
      </c>
      <c r="E19" s="183" t="s">
        <v>840</v>
      </c>
      <c r="F19" s="184" t="s">
        <v>799</v>
      </c>
      <c r="G19" s="183" t="s">
        <v>800</v>
      </c>
      <c r="H19" s="184" t="s">
        <v>794</v>
      </c>
      <c r="I19" s="184" t="s">
        <v>786</v>
      </c>
      <c r="J19" s="183" t="s">
        <v>732</v>
      </c>
    </row>
    <row r="20" spans="1:10" ht="12">
      <c r="A20" s="187"/>
      <c r="B20" s="187"/>
      <c r="C20" s="183" t="s">
        <v>803</v>
      </c>
      <c r="D20" s="183" t="s">
        <v>804</v>
      </c>
      <c r="E20" s="183" t="s">
        <v>839</v>
      </c>
      <c r="F20" s="184" t="s">
        <v>799</v>
      </c>
      <c r="G20" s="183" t="s">
        <v>800</v>
      </c>
      <c r="H20" s="184" t="s">
        <v>794</v>
      </c>
      <c r="I20" s="184" t="s">
        <v>786</v>
      </c>
      <c r="J20" s="183" t="s">
        <v>732</v>
      </c>
    </row>
    <row r="21" spans="1:10" ht="24">
      <c r="A21" s="185" t="s">
        <v>850</v>
      </c>
      <c r="B21" s="185" t="s">
        <v>736</v>
      </c>
      <c r="C21" s="183" t="s">
        <v>780</v>
      </c>
      <c r="D21" s="183" t="s">
        <v>819</v>
      </c>
      <c r="E21" s="183" t="s">
        <v>844</v>
      </c>
      <c r="F21" s="184" t="s">
        <v>792</v>
      </c>
      <c r="G21" s="183" t="s">
        <v>842</v>
      </c>
      <c r="H21" s="184" t="s">
        <v>785</v>
      </c>
      <c r="I21" s="184" t="s">
        <v>786</v>
      </c>
      <c r="J21" s="183" t="s">
        <v>736</v>
      </c>
    </row>
    <row r="22" spans="1:10" ht="24">
      <c r="A22" s="186"/>
      <c r="B22" s="186"/>
      <c r="C22" s="183" t="s">
        <v>803</v>
      </c>
      <c r="D22" s="183" t="s">
        <v>804</v>
      </c>
      <c r="E22" s="183" t="s">
        <v>839</v>
      </c>
      <c r="F22" s="184" t="s">
        <v>799</v>
      </c>
      <c r="G22" s="183" t="s">
        <v>800</v>
      </c>
      <c r="H22" s="184" t="s">
        <v>794</v>
      </c>
      <c r="I22" s="184" t="s">
        <v>786</v>
      </c>
      <c r="J22" s="183" t="s">
        <v>736</v>
      </c>
    </row>
    <row r="23" spans="1:10" ht="24">
      <c r="A23" s="187"/>
      <c r="B23" s="187"/>
      <c r="C23" s="183" t="s">
        <v>796</v>
      </c>
      <c r="D23" s="183" t="s">
        <v>840</v>
      </c>
      <c r="E23" s="183" t="s">
        <v>840</v>
      </c>
      <c r="F23" s="184" t="s">
        <v>799</v>
      </c>
      <c r="G23" s="183" t="s">
        <v>800</v>
      </c>
      <c r="H23" s="184" t="s">
        <v>794</v>
      </c>
      <c r="I23" s="184" t="s">
        <v>786</v>
      </c>
      <c r="J23" s="183" t="s">
        <v>736</v>
      </c>
    </row>
    <row r="24" spans="1:10" ht="13.5">
      <c r="A24" s="181" t="s">
        <v>851</v>
      </c>
      <c r="B24" s="188"/>
      <c r="C24" s="188"/>
      <c r="D24" s="188"/>
      <c r="E24" s="188"/>
      <c r="F24" s="189"/>
      <c r="G24" s="188"/>
      <c r="H24" s="189"/>
      <c r="I24" s="189"/>
      <c r="J24" s="188"/>
    </row>
    <row r="25" spans="1:10" ht="24">
      <c r="A25" s="185" t="s">
        <v>852</v>
      </c>
      <c r="B25" s="185" t="s">
        <v>740</v>
      </c>
      <c r="C25" s="183" t="s">
        <v>803</v>
      </c>
      <c r="D25" s="183" t="s">
        <v>804</v>
      </c>
      <c r="E25" s="183" t="s">
        <v>839</v>
      </c>
      <c r="F25" s="184" t="s">
        <v>799</v>
      </c>
      <c r="G25" s="183" t="s">
        <v>800</v>
      </c>
      <c r="H25" s="184" t="s">
        <v>794</v>
      </c>
      <c r="I25" s="184" t="s">
        <v>786</v>
      </c>
      <c r="J25" s="183" t="s">
        <v>740</v>
      </c>
    </row>
    <row r="26" spans="1:10" ht="24">
      <c r="A26" s="186"/>
      <c r="B26" s="186"/>
      <c r="C26" s="183" t="s">
        <v>780</v>
      </c>
      <c r="D26" s="183" t="s">
        <v>819</v>
      </c>
      <c r="E26" s="183" t="s">
        <v>844</v>
      </c>
      <c r="F26" s="184" t="s">
        <v>792</v>
      </c>
      <c r="G26" s="183" t="s">
        <v>853</v>
      </c>
      <c r="H26" s="184" t="s">
        <v>785</v>
      </c>
      <c r="I26" s="184" t="s">
        <v>786</v>
      </c>
      <c r="J26" s="183" t="s">
        <v>740</v>
      </c>
    </row>
    <row r="27" spans="1:10" ht="24">
      <c r="A27" s="187"/>
      <c r="B27" s="187"/>
      <c r="C27" s="183" t="s">
        <v>796</v>
      </c>
      <c r="D27" s="183" t="s">
        <v>840</v>
      </c>
      <c r="E27" s="183" t="s">
        <v>840</v>
      </c>
      <c r="F27" s="184" t="s">
        <v>799</v>
      </c>
      <c r="G27" s="183" t="s">
        <v>800</v>
      </c>
      <c r="H27" s="184" t="s">
        <v>794</v>
      </c>
      <c r="I27" s="184" t="s">
        <v>786</v>
      </c>
      <c r="J27" s="183" t="s">
        <v>740</v>
      </c>
    </row>
    <row r="28" spans="1:10" ht="24">
      <c r="A28" s="185" t="s">
        <v>854</v>
      </c>
      <c r="B28" s="185" t="s">
        <v>738</v>
      </c>
      <c r="C28" s="183" t="s">
        <v>796</v>
      </c>
      <c r="D28" s="183" t="s">
        <v>840</v>
      </c>
      <c r="E28" s="183" t="s">
        <v>840</v>
      </c>
      <c r="F28" s="184" t="s">
        <v>799</v>
      </c>
      <c r="G28" s="183" t="s">
        <v>800</v>
      </c>
      <c r="H28" s="184" t="s">
        <v>794</v>
      </c>
      <c r="I28" s="184" t="s">
        <v>786</v>
      </c>
      <c r="J28" s="183" t="s">
        <v>738</v>
      </c>
    </row>
    <row r="29" spans="1:10" ht="24">
      <c r="A29" s="186"/>
      <c r="B29" s="186"/>
      <c r="C29" s="183" t="s">
        <v>803</v>
      </c>
      <c r="D29" s="183" t="s">
        <v>804</v>
      </c>
      <c r="E29" s="183" t="s">
        <v>839</v>
      </c>
      <c r="F29" s="184" t="s">
        <v>799</v>
      </c>
      <c r="G29" s="183" t="s">
        <v>800</v>
      </c>
      <c r="H29" s="184" t="s">
        <v>794</v>
      </c>
      <c r="I29" s="184" t="s">
        <v>786</v>
      </c>
      <c r="J29" s="183" t="s">
        <v>738</v>
      </c>
    </row>
    <row r="30" spans="1:10" ht="24">
      <c r="A30" s="187"/>
      <c r="B30" s="187"/>
      <c r="C30" s="183" t="s">
        <v>780</v>
      </c>
      <c r="D30" s="183" t="s">
        <v>819</v>
      </c>
      <c r="E30" s="183" t="s">
        <v>841</v>
      </c>
      <c r="F30" s="184" t="s">
        <v>792</v>
      </c>
      <c r="G30" s="183" t="s">
        <v>855</v>
      </c>
      <c r="H30" s="184" t="s">
        <v>785</v>
      </c>
      <c r="I30" s="184" t="s">
        <v>786</v>
      </c>
      <c r="J30" s="183" t="s">
        <v>738</v>
      </c>
    </row>
  </sheetData>
  <sheetProtection/>
  <mergeCells count="16">
    <mergeCell ref="A2:J2"/>
    <mergeCell ref="A3:H3"/>
    <mergeCell ref="A8:A10"/>
    <mergeCell ref="A11:A13"/>
    <mergeCell ref="A15:A17"/>
    <mergeCell ref="A18:A20"/>
    <mergeCell ref="A21:A23"/>
    <mergeCell ref="A25:A27"/>
    <mergeCell ref="A28:A30"/>
    <mergeCell ref="B8:B10"/>
    <mergeCell ref="B11:B13"/>
    <mergeCell ref="B15:B17"/>
    <mergeCell ref="B18:B20"/>
    <mergeCell ref="B21:B23"/>
    <mergeCell ref="B25:B27"/>
    <mergeCell ref="B28:B30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7"/>
    </row>
    <row r="2" spans="1:10" ht="28.5" customHeight="1">
      <c r="A2" s="66" t="s">
        <v>856</v>
      </c>
      <c r="B2" s="67"/>
      <c r="C2" s="67"/>
      <c r="D2" s="67"/>
      <c r="E2" s="67"/>
      <c r="F2" s="68"/>
      <c r="G2" s="67"/>
      <c r="H2" s="68"/>
      <c r="I2" s="68"/>
      <c r="J2" s="67"/>
    </row>
    <row r="3" ht="17.25" customHeight="1">
      <c r="A3" s="69" t="s">
        <v>33</v>
      </c>
    </row>
    <row r="4" spans="1:10" ht="44.25" customHeight="1">
      <c r="A4" s="70" t="s">
        <v>834</v>
      </c>
      <c r="B4" s="70" t="s">
        <v>835</v>
      </c>
      <c r="C4" s="70" t="s">
        <v>773</v>
      </c>
      <c r="D4" s="70" t="s">
        <v>836</v>
      </c>
      <c r="E4" s="70" t="s">
        <v>775</v>
      </c>
      <c r="F4" s="71" t="s">
        <v>776</v>
      </c>
      <c r="G4" s="70" t="s">
        <v>777</v>
      </c>
      <c r="H4" s="71" t="s">
        <v>778</v>
      </c>
      <c r="I4" s="71" t="s">
        <v>779</v>
      </c>
      <c r="J4" s="70" t="s">
        <v>771</v>
      </c>
    </row>
    <row r="5" spans="1:10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1">
        <v>8</v>
      </c>
      <c r="I5" s="71">
        <v>9</v>
      </c>
      <c r="J5" s="70">
        <v>10</v>
      </c>
    </row>
    <row r="6" spans="1:10" ht="42" customHeight="1">
      <c r="A6" s="70" t="s">
        <v>857</v>
      </c>
      <c r="B6" s="73"/>
      <c r="C6" s="73"/>
      <c r="D6" s="73"/>
      <c r="E6" s="72"/>
      <c r="F6" s="74"/>
      <c r="G6" s="72"/>
      <c r="H6" s="74"/>
      <c r="I6" s="74"/>
      <c r="J6" s="72"/>
    </row>
    <row r="7" spans="1:10" ht="42.75" customHeight="1">
      <c r="A7" s="75" t="s">
        <v>77</v>
      </c>
      <c r="B7" s="75" t="s">
        <v>77</v>
      </c>
      <c r="C7" s="75" t="s">
        <v>77</v>
      </c>
      <c r="D7" s="75" t="s">
        <v>77</v>
      </c>
      <c r="E7" s="47" t="s">
        <v>77</v>
      </c>
      <c r="F7" s="75" t="s">
        <v>77</v>
      </c>
      <c r="G7" s="47" t="s">
        <v>77</v>
      </c>
      <c r="H7" s="75" t="s">
        <v>77</v>
      </c>
      <c r="I7" s="75" t="s">
        <v>77</v>
      </c>
      <c r="J7" s="47" t="s">
        <v>77</v>
      </c>
    </row>
    <row r="8" spans="1:10" ht="30" customHeight="1">
      <c r="A8" s="180" t="s">
        <v>858</v>
      </c>
      <c r="B8" s="180"/>
      <c r="C8" s="180"/>
      <c r="D8" s="180"/>
      <c r="E8" s="180"/>
      <c r="F8" s="180"/>
      <c r="G8" s="180"/>
      <c r="H8" s="180"/>
      <c r="I8" s="180"/>
      <c r="J8" s="180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0" sqref="D20"/>
    </sheetView>
  </sheetViews>
  <sheetFormatPr defaultColWidth="8.8515625" defaultRowHeight="14.25" customHeight="1"/>
  <cols>
    <col min="1" max="1" width="21.140625" style="158" customWidth="1"/>
    <col min="2" max="2" width="15.7109375" style="158" customWidth="1"/>
    <col min="3" max="3" width="43.28125" style="100" customWidth="1"/>
    <col min="4" max="4" width="27.7109375" style="100" customWidth="1"/>
    <col min="5" max="6" width="36.7109375" style="100" customWidth="1"/>
    <col min="7" max="7" width="9.140625" style="100" customWidth="1"/>
    <col min="8" max="16384" width="9.140625" style="100" bestFit="1" customWidth="1"/>
  </cols>
  <sheetData>
    <row r="1" spans="1:6" ht="12" customHeight="1">
      <c r="A1" s="159">
        <v>0</v>
      </c>
      <c r="B1" s="159">
        <v>0</v>
      </c>
      <c r="C1" s="160">
        <v>1</v>
      </c>
      <c r="D1" s="161"/>
      <c r="E1" s="161"/>
      <c r="F1" s="161"/>
    </row>
    <row r="2" spans="1:6" ht="26.25" customHeight="1">
      <c r="A2" s="162" t="s">
        <v>859</v>
      </c>
      <c r="B2" s="162"/>
      <c r="C2" s="163"/>
      <c r="D2" s="163"/>
      <c r="E2" s="163"/>
      <c r="F2" s="163"/>
    </row>
    <row r="3" spans="1:6" ht="13.5" customHeight="1">
      <c r="A3" s="164" t="s">
        <v>33</v>
      </c>
      <c r="B3" s="164"/>
      <c r="C3" s="160"/>
      <c r="D3" s="161"/>
      <c r="E3" s="161"/>
      <c r="F3" s="161" t="s">
        <v>34</v>
      </c>
    </row>
    <row r="4" spans="1:6" ht="19.5" customHeight="1">
      <c r="A4" s="30" t="s">
        <v>529</v>
      </c>
      <c r="B4" s="165" t="s">
        <v>137</v>
      </c>
      <c r="C4" s="30" t="s">
        <v>138</v>
      </c>
      <c r="D4" s="25" t="s">
        <v>860</v>
      </c>
      <c r="E4" s="26"/>
      <c r="F4" s="27"/>
    </row>
    <row r="5" spans="1:6" ht="18.75" customHeight="1">
      <c r="A5" s="33"/>
      <c r="B5" s="166"/>
      <c r="C5" s="167"/>
      <c r="D5" s="30" t="s">
        <v>86</v>
      </c>
      <c r="E5" s="25" t="s">
        <v>140</v>
      </c>
      <c r="F5" s="30" t="s">
        <v>141</v>
      </c>
    </row>
    <row r="6" spans="1:6" ht="18.75" customHeight="1">
      <c r="A6" s="168">
        <v>1</v>
      </c>
      <c r="B6" s="168" t="s">
        <v>310</v>
      </c>
      <c r="C6" s="169">
        <v>3</v>
      </c>
      <c r="D6" s="168" t="s">
        <v>312</v>
      </c>
      <c r="E6" s="168" t="s">
        <v>313</v>
      </c>
      <c r="F6" s="169">
        <v>6</v>
      </c>
    </row>
    <row r="7" spans="1:6" s="78" customFormat="1" ht="31.5" customHeight="1">
      <c r="A7" s="170" t="s">
        <v>857</v>
      </c>
      <c r="B7" s="171"/>
      <c r="C7" s="172"/>
      <c r="D7" s="173"/>
      <c r="E7" s="173"/>
      <c r="F7" s="173"/>
    </row>
    <row r="8" spans="1:6" ht="18.75" customHeight="1">
      <c r="A8" s="174" t="s">
        <v>271</v>
      </c>
      <c r="B8" s="175"/>
      <c r="C8" s="176" t="s">
        <v>271</v>
      </c>
      <c r="D8" s="177" t="s">
        <v>77</v>
      </c>
      <c r="E8" s="178" t="s">
        <v>77</v>
      </c>
      <c r="F8" s="178" t="s">
        <v>77</v>
      </c>
    </row>
    <row r="9" spans="1:6" ht="30" customHeight="1">
      <c r="A9" s="179" t="s">
        <v>861</v>
      </c>
      <c r="B9" s="179"/>
      <c r="C9" s="179"/>
      <c r="D9" s="179"/>
      <c r="E9" s="179"/>
      <c r="F9" s="179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D12" sqref="D12"/>
    </sheetView>
  </sheetViews>
  <sheetFormatPr defaultColWidth="8.8515625" defaultRowHeight="14.25" customHeight="1"/>
  <cols>
    <col min="1" max="1" width="20.7109375" style="100" customWidth="1"/>
    <col min="2" max="2" width="21.7109375" style="100" customWidth="1"/>
    <col min="3" max="3" width="35.28125" style="100" customWidth="1"/>
    <col min="4" max="4" width="7.7109375" style="100" customWidth="1"/>
    <col min="5" max="6" width="10.28125" style="100" customWidth="1"/>
    <col min="7" max="7" width="12.00390625" style="100" customWidth="1"/>
    <col min="8" max="10" width="10.00390625" style="100" customWidth="1"/>
    <col min="11" max="11" width="9.140625" style="65" customWidth="1"/>
    <col min="12" max="13" width="9.140625" style="100" customWidth="1"/>
    <col min="14" max="15" width="12.7109375" style="100" customWidth="1"/>
    <col min="16" max="17" width="9.140625" style="65" customWidth="1"/>
    <col min="18" max="18" width="10.421875" style="100" customWidth="1"/>
    <col min="19" max="19" width="9.140625" style="65" customWidth="1"/>
    <col min="20" max="16384" width="9.140625" style="65" bestFit="1" customWidth="1"/>
  </cols>
  <sheetData>
    <row r="1" spans="1:18" ht="13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P1" s="77"/>
      <c r="Q1" s="77"/>
      <c r="R1" s="152"/>
    </row>
    <row r="2" spans="1:18" ht="27.75" customHeight="1">
      <c r="A2" s="126" t="s">
        <v>862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8"/>
      <c r="Q2" s="68"/>
      <c r="R2" s="67"/>
    </row>
    <row r="3" spans="1:18" ht="18.75" customHeigh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P3" s="144"/>
      <c r="Q3" s="144"/>
      <c r="R3" s="153" t="s">
        <v>714</v>
      </c>
    </row>
    <row r="4" spans="1:18" ht="15.75" customHeight="1">
      <c r="A4" s="24" t="s">
        <v>863</v>
      </c>
      <c r="B4" s="127" t="s">
        <v>864</v>
      </c>
      <c r="C4" s="127" t="s">
        <v>865</v>
      </c>
      <c r="D4" s="127" t="s">
        <v>866</v>
      </c>
      <c r="E4" s="127" t="s">
        <v>867</v>
      </c>
      <c r="F4" s="127" t="s">
        <v>868</v>
      </c>
      <c r="G4" s="128" t="s">
        <v>536</v>
      </c>
      <c r="H4" s="129"/>
      <c r="I4" s="129"/>
      <c r="J4" s="128"/>
      <c r="K4" s="145"/>
      <c r="L4" s="128"/>
      <c r="M4" s="128"/>
      <c r="N4" s="128"/>
      <c r="O4" s="128"/>
      <c r="P4" s="145"/>
      <c r="Q4" s="154"/>
      <c r="R4" s="155"/>
    </row>
    <row r="5" spans="1:18" ht="17.25" customHeight="1">
      <c r="A5" s="130"/>
      <c r="B5" s="131"/>
      <c r="C5" s="131"/>
      <c r="D5" s="131"/>
      <c r="E5" s="131"/>
      <c r="F5" s="131"/>
      <c r="G5" s="132" t="s">
        <v>86</v>
      </c>
      <c r="H5" s="107" t="s">
        <v>89</v>
      </c>
      <c r="I5" s="107" t="s">
        <v>869</v>
      </c>
      <c r="J5" s="131" t="s">
        <v>870</v>
      </c>
      <c r="K5" s="146" t="s">
        <v>871</v>
      </c>
      <c r="L5" s="147" t="s">
        <v>93</v>
      </c>
      <c r="M5" s="147"/>
      <c r="N5" s="147"/>
      <c r="O5" s="147"/>
      <c r="P5" s="148"/>
      <c r="Q5" s="156"/>
      <c r="R5" s="133"/>
    </row>
    <row r="6" spans="1:18" ht="54" customHeight="1">
      <c r="A6" s="32"/>
      <c r="B6" s="133"/>
      <c r="C6" s="133"/>
      <c r="D6" s="133"/>
      <c r="E6" s="133"/>
      <c r="F6" s="133"/>
      <c r="G6" s="134"/>
      <c r="H6" s="107"/>
      <c r="I6" s="107"/>
      <c r="J6" s="133"/>
      <c r="K6" s="149"/>
      <c r="L6" s="133" t="s">
        <v>88</v>
      </c>
      <c r="M6" s="133" t="s">
        <v>94</v>
      </c>
      <c r="N6" s="133" t="s">
        <v>720</v>
      </c>
      <c r="O6" s="133" t="s">
        <v>96</v>
      </c>
      <c r="P6" s="149" t="s">
        <v>97</v>
      </c>
      <c r="Q6" s="149" t="s">
        <v>98</v>
      </c>
      <c r="R6" s="133" t="s">
        <v>99</v>
      </c>
    </row>
    <row r="7" spans="1:18" ht="15" customHeight="1">
      <c r="A7" s="33">
        <v>1</v>
      </c>
      <c r="B7" s="135">
        <v>2</v>
      </c>
      <c r="C7" s="135">
        <v>3</v>
      </c>
      <c r="D7" s="33">
        <v>4</v>
      </c>
      <c r="E7" s="135">
        <v>5</v>
      </c>
      <c r="F7" s="135">
        <v>6</v>
      </c>
      <c r="G7" s="33">
        <v>7</v>
      </c>
      <c r="H7" s="135">
        <v>8</v>
      </c>
      <c r="I7" s="135">
        <v>9</v>
      </c>
      <c r="J7" s="33">
        <v>10</v>
      </c>
      <c r="K7" s="135">
        <v>11</v>
      </c>
      <c r="L7" s="135">
        <v>12</v>
      </c>
      <c r="M7" s="33">
        <v>13</v>
      </c>
      <c r="N7" s="135">
        <v>14</v>
      </c>
      <c r="O7" s="135">
        <v>15</v>
      </c>
      <c r="P7" s="33">
        <v>16</v>
      </c>
      <c r="Q7" s="157">
        <v>17</v>
      </c>
      <c r="R7" s="135">
        <v>18</v>
      </c>
    </row>
    <row r="8" spans="1:18" ht="21" customHeight="1">
      <c r="A8" s="136" t="s">
        <v>101</v>
      </c>
      <c r="B8" s="137"/>
      <c r="C8" s="137"/>
      <c r="D8" s="137"/>
      <c r="E8" s="137"/>
      <c r="F8" s="138"/>
      <c r="G8" s="138">
        <v>2</v>
      </c>
      <c r="H8" s="138">
        <v>2</v>
      </c>
      <c r="I8" s="138"/>
      <c r="J8" s="138"/>
      <c r="K8" s="150"/>
      <c r="L8" s="150"/>
      <c r="M8" s="150"/>
      <c r="N8" s="150"/>
      <c r="O8" s="150"/>
      <c r="P8" s="150"/>
      <c r="Q8" s="150"/>
      <c r="R8" s="150"/>
    </row>
    <row r="9" spans="1:18" ht="21" customHeight="1">
      <c r="A9" s="136" t="s">
        <v>845</v>
      </c>
      <c r="B9" s="137" t="s">
        <v>77</v>
      </c>
      <c r="C9" s="137" t="s">
        <v>77</v>
      </c>
      <c r="D9" s="137" t="s">
        <v>77</v>
      </c>
      <c r="E9" s="137" t="s">
        <v>77</v>
      </c>
      <c r="F9" s="138"/>
      <c r="G9" s="138">
        <v>2</v>
      </c>
      <c r="H9" s="138">
        <v>2</v>
      </c>
      <c r="I9" s="138"/>
      <c r="J9" s="138"/>
      <c r="K9" s="150"/>
      <c r="L9" s="150"/>
      <c r="M9" s="150"/>
      <c r="N9" s="150"/>
      <c r="O9" s="150"/>
      <c r="P9" s="150"/>
      <c r="Q9" s="150"/>
      <c r="R9" s="150"/>
    </row>
    <row r="10" spans="1:18" ht="21" customHeight="1">
      <c r="A10" s="136" t="s">
        <v>872</v>
      </c>
      <c r="B10" s="137" t="s">
        <v>873</v>
      </c>
      <c r="C10" s="137" t="s">
        <v>874</v>
      </c>
      <c r="D10" s="137" t="s">
        <v>875</v>
      </c>
      <c r="E10" s="137" t="s">
        <v>309</v>
      </c>
      <c r="F10" s="139"/>
      <c r="G10" s="139">
        <v>1</v>
      </c>
      <c r="H10" s="138">
        <v>1</v>
      </c>
      <c r="I10" s="139"/>
      <c r="J10" s="138"/>
      <c r="K10" s="150"/>
      <c r="L10" s="150"/>
      <c r="M10" s="150"/>
      <c r="N10" s="150"/>
      <c r="O10" s="150"/>
      <c r="P10" s="150"/>
      <c r="Q10" s="150"/>
      <c r="R10" s="150"/>
    </row>
    <row r="11" spans="1:18" ht="21" customHeight="1">
      <c r="A11" s="136" t="s">
        <v>872</v>
      </c>
      <c r="B11" s="137" t="s">
        <v>873</v>
      </c>
      <c r="C11" s="137" t="s">
        <v>876</v>
      </c>
      <c r="D11" s="137" t="s">
        <v>875</v>
      </c>
      <c r="E11" s="137" t="s">
        <v>309</v>
      </c>
      <c r="F11" s="139"/>
      <c r="G11" s="139">
        <v>0.6</v>
      </c>
      <c r="H11" s="138">
        <v>0.6</v>
      </c>
      <c r="I11" s="139"/>
      <c r="J11" s="138"/>
      <c r="K11" s="150"/>
      <c r="L11" s="150"/>
      <c r="M11" s="150"/>
      <c r="N11" s="150"/>
      <c r="O11" s="150"/>
      <c r="P11" s="150"/>
      <c r="Q11" s="150"/>
      <c r="R11" s="150"/>
    </row>
    <row r="12" spans="1:18" ht="21" customHeight="1">
      <c r="A12" s="136" t="s">
        <v>872</v>
      </c>
      <c r="B12" s="137" t="s">
        <v>873</v>
      </c>
      <c r="C12" s="137" t="s">
        <v>877</v>
      </c>
      <c r="D12" s="137" t="s">
        <v>878</v>
      </c>
      <c r="E12" s="137" t="s">
        <v>879</v>
      </c>
      <c r="F12" s="139"/>
      <c r="G12" s="139">
        <v>0.4</v>
      </c>
      <c r="H12" s="138">
        <v>0.4</v>
      </c>
      <c r="I12" s="139"/>
      <c r="J12" s="138"/>
      <c r="K12" s="150"/>
      <c r="L12" s="150"/>
      <c r="M12" s="150"/>
      <c r="N12" s="150"/>
      <c r="O12" s="150"/>
      <c r="P12" s="150"/>
      <c r="Q12" s="150"/>
      <c r="R12" s="150"/>
    </row>
    <row r="13" spans="1:18" ht="21" customHeight="1">
      <c r="A13" s="140" t="s">
        <v>271</v>
      </c>
      <c r="B13" s="141"/>
      <c r="C13" s="141"/>
      <c r="D13" s="141"/>
      <c r="E13" s="142"/>
      <c r="F13" s="143"/>
      <c r="G13" s="143">
        <v>2</v>
      </c>
      <c r="H13" s="143">
        <v>2</v>
      </c>
      <c r="I13" s="143"/>
      <c r="J13" s="143"/>
      <c r="K13" s="150" t="s">
        <v>77</v>
      </c>
      <c r="L13" s="151" t="s">
        <v>77</v>
      </c>
      <c r="M13" s="151" t="s">
        <v>77</v>
      </c>
      <c r="N13" s="151" t="s">
        <v>77</v>
      </c>
      <c r="O13" s="151"/>
      <c r="P13" s="150" t="s">
        <v>77</v>
      </c>
      <c r="Q13" s="150"/>
      <c r="R13" s="151" t="s">
        <v>77</v>
      </c>
    </row>
  </sheetData>
  <sheetProtection/>
  <mergeCells count="16">
    <mergeCell ref="A2:R2"/>
    <mergeCell ref="A3:F3"/>
    <mergeCell ref="G4:R4"/>
    <mergeCell ref="L5:R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M19" sqref="M19"/>
    </sheetView>
  </sheetViews>
  <sheetFormatPr defaultColWidth="8.7109375" defaultRowHeight="14.25" customHeight="1"/>
  <cols>
    <col min="1" max="6" width="9.140625" style="99" customWidth="1"/>
    <col min="7" max="7" width="12.00390625" style="100" customWidth="1"/>
    <col min="8" max="10" width="10.00390625" style="100" customWidth="1"/>
    <col min="11" max="11" width="9.140625" style="65" customWidth="1"/>
    <col min="12" max="13" width="9.140625" style="100" customWidth="1"/>
    <col min="14" max="15" width="12.7109375" style="100" customWidth="1"/>
    <col min="16" max="17" width="9.140625" style="65" customWidth="1"/>
    <col min="18" max="18" width="10.421875" style="100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101"/>
      <c r="B1" s="101"/>
      <c r="C1" s="101"/>
      <c r="D1" s="101"/>
      <c r="E1" s="101"/>
      <c r="F1" s="101"/>
      <c r="G1" s="102"/>
      <c r="H1" s="102"/>
      <c r="I1" s="102"/>
      <c r="J1" s="102"/>
      <c r="K1" s="117"/>
      <c r="L1" s="118"/>
      <c r="M1" s="118"/>
      <c r="N1" s="118"/>
      <c r="O1" s="118"/>
      <c r="P1" s="119"/>
      <c r="Q1" s="119"/>
      <c r="R1" s="124"/>
    </row>
    <row r="2" spans="1:18" ht="27.75" customHeight="1">
      <c r="A2" s="103" t="s">
        <v>880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">
        <v>33</v>
      </c>
      <c r="B3" s="105"/>
      <c r="C3" s="105"/>
      <c r="D3" s="105"/>
      <c r="E3" s="105"/>
      <c r="F3" s="105"/>
      <c r="G3" s="106"/>
      <c r="H3" s="106"/>
      <c r="I3" s="106"/>
      <c r="J3" s="106"/>
      <c r="K3" s="117"/>
      <c r="L3" s="118"/>
      <c r="M3" s="118"/>
      <c r="N3" s="118"/>
      <c r="O3" s="118"/>
      <c r="P3" s="120"/>
      <c r="Q3" s="120"/>
      <c r="R3" s="125" t="s">
        <v>714</v>
      </c>
    </row>
    <row r="4" spans="1:18" ht="15.75" customHeight="1">
      <c r="A4" s="107" t="s">
        <v>863</v>
      </c>
      <c r="B4" s="107" t="s">
        <v>881</v>
      </c>
      <c r="C4" s="107" t="s">
        <v>882</v>
      </c>
      <c r="D4" s="107" t="s">
        <v>883</v>
      </c>
      <c r="E4" s="107" t="s">
        <v>884</v>
      </c>
      <c r="F4" s="107" t="s">
        <v>885</v>
      </c>
      <c r="G4" s="107" t="s">
        <v>536</v>
      </c>
      <c r="H4" s="107"/>
      <c r="I4" s="107"/>
      <c r="J4" s="107"/>
      <c r="K4" s="121"/>
      <c r="L4" s="107"/>
      <c r="M4" s="107"/>
      <c r="N4" s="107"/>
      <c r="O4" s="107"/>
      <c r="P4" s="121"/>
      <c r="Q4" s="121"/>
      <c r="R4" s="107"/>
    </row>
    <row r="5" spans="1:18" ht="17.25" customHeight="1">
      <c r="A5" s="107"/>
      <c r="B5" s="107"/>
      <c r="C5" s="107"/>
      <c r="D5" s="107"/>
      <c r="E5" s="107"/>
      <c r="F5" s="107"/>
      <c r="G5" s="107" t="s">
        <v>86</v>
      </c>
      <c r="H5" s="107" t="s">
        <v>89</v>
      </c>
      <c r="I5" s="107" t="s">
        <v>869</v>
      </c>
      <c r="J5" s="107" t="s">
        <v>870</v>
      </c>
      <c r="K5" s="122" t="s">
        <v>871</v>
      </c>
      <c r="L5" s="107" t="s">
        <v>93</v>
      </c>
      <c r="M5" s="107"/>
      <c r="N5" s="107"/>
      <c r="O5" s="107"/>
      <c r="P5" s="122"/>
      <c r="Q5" s="122"/>
      <c r="R5" s="107"/>
    </row>
    <row r="6" spans="1:18" ht="54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21"/>
      <c r="L6" s="107" t="s">
        <v>88</v>
      </c>
      <c r="M6" s="107" t="s">
        <v>94</v>
      </c>
      <c r="N6" s="107" t="s">
        <v>720</v>
      </c>
      <c r="O6" s="107" t="s">
        <v>96</v>
      </c>
      <c r="P6" s="121" t="s">
        <v>97</v>
      </c>
      <c r="Q6" s="121" t="s">
        <v>98</v>
      </c>
      <c r="R6" s="107" t="s">
        <v>99</v>
      </c>
    </row>
    <row r="7" spans="1:18" ht="15" customHeight="1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spans="1:18" ht="22.5" customHeight="1">
      <c r="A8" s="108" t="s">
        <v>857</v>
      </c>
      <c r="B8" s="108"/>
      <c r="C8" s="108"/>
      <c r="D8" s="108"/>
      <c r="E8" s="108"/>
      <c r="F8" s="108"/>
      <c r="G8" s="109" t="s">
        <v>77</v>
      </c>
      <c r="H8" s="109" t="s">
        <v>77</v>
      </c>
      <c r="I8" s="109" t="s">
        <v>77</v>
      </c>
      <c r="J8" s="109" t="s">
        <v>77</v>
      </c>
      <c r="K8" s="109" t="s">
        <v>77</v>
      </c>
      <c r="L8" s="109" t="s">
        <v>77</v>
      </c>
      <c r="M8" s="109" t="s">
        <v>77</v>
      </c>
      <c r="N8" s="109" t="s">
        <v>77</v>
      </c>
      <c r="O8" s="109"/>
      <c r="P8" s="109" t="s">
        <v>77</v>
      </c>
      <c r="Q8" s="109"/>
      <c r="R8" s="109" t="s">
        <v>77</v>
      </c>
    </row>
    <row r="9" spans="1:18" ht="22.5" customHeight="1">
      <c r="A9" s="110"/>
      <c r="B9" s="111"/>
      <c r="C9" s="111"/>
      <c r="D9" s="111"/>
      <c r="E9" s="111"/>
      <c r="F9" s="111"/>
      <c r="G9" s="112" t="s">
        <v>77</v>
      </c>
      <c r="H9" s="112" t="s">
        <v>77</v>
      </c>
      <c r="I9" s="112" t="s">
        <v>77</v>
      </c>
      <c r="J9" s="112" t="s">
        <v>77</v>
      </c>
      <c r="K9" s="109" t="s">
        <v>77</v>
      </c>
      <c r="L9" s="112" t="s">
        <v>77</v>
      </c>
      <c r="M9" s="112" t="s">
        <v>77</v>
      </c>
      <c r="N9" s="112" t="s">
        <v>77</v>
      </c>
      <c r="O9" s="112"/>
      <c r="P9" s="109" t="s">
        <v>77</v>
      </c>
      <c r="Q9" s="109"/>
      <c r="R9" s="112" t="s">
        <v>77</v>
      </c>
    </row>
    <row r="10" spans="1:18" ht="22.5" customHeight="1">
      <c r="A10" s="110"/>
      <c r="B10" s="113"/>
      <c r="C10" s="113"/>
      <c r="D10" s="113"/>
      <c r="E10" s="113"/>
      <c r="F10" s="113"/>
      <c r="G10" s="114" t="s">
        <v>77</v>
      </c>
      <c r="H10" s="114" t="s">
        <v>77</v>
      </c>
      <c r="I10" s="114" t="s">
        <v>77</v>
      </c>
      <c r="J10" s="114" t="s">
        <v>77</v>
      </c>
      <c r="K10" s="114" t="s">
        <v>77</v>
      </c>
      <c r="L10" s="114" t="s">
        <v>77</v>
      </c>
      <c r="M10" s="114" t="s">
        <v>77</v>
      </c>
      <c r="N10" s="114" t="s">
        <v>77</v>
      </c>
      <c r="O10" s="114"/>
      <c r="P10" s="114" t="s">
        <v>77</v>
      </c>
      <c r="Q10" s="114"/>
      <c r="R10" s="114" t="s">
        <v>77</v>
      </c>
    </row>
    <row r="11" spans="1:18" ht="22.5" customHeight="1">
      <c r="A11" s="108" t="s">
        <v>271</v>
      </c>
      <c r="B11" s="108"/>
      <c r="C11" s="108"/>
      <c r="D11" s="108"/>
      <c r="E11" s="108"/>
      <c r="F11" s="108"/>
      <c r="G11" s="115"/>
      <c r="H11" s="115"/>
      <c r="I11" s="115"/>
      <c r="J11" s="115"/>
      <c r="K11" s="123"/>
      <c r="L11" s="115"/>
      <c r="M11" s="115"/>
      <c r="N11" s="115"/>
      <c r="O11" s="115"/>
      <c r="P11" s="123"/>
      <c r="Q11" s="123"/>
      <c r="R11" s="115"/>
    </row>
    <row r="12" spans="1:18" ht="24" customHeight="1">
      <c r="A12" s="116" t="s">
        <v>861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3" sqref="A3"/>
    </sheetView>
  </sheetViews>
  <sheetFormatPr defaultColWidth="8.8515625" defaultRowHeight="14.25" customHeight="1"/>
  <cols>
    <col min="1" max="1" width="53.8515625" style="78" customWidth="1"/>
    <col min="2" max="4" width="13.421875" style="78" customWidth="1"/>
    <col min="5" max="5" width="14.7109375" style="78" customWidth="1"/>
    <col min="6" max="234" width="9.140625" style="65" bestFit="1" customWidth="1"/>
    <col min="235" max="16384" width="8.8515625" style="65" customWidth="1"/>
  </cols>
  <sheetData>
    <row r="1" spans="1:5" ht="13.5" customHeight="1">
      <c r="A1" s="79"/>
      <c r="B1" s="79"/>
      <c r="C1" s="79"/>
      <c r="D1" s="80"/>
      <c r="E1" s="14"/>
    </row>
    <row r="2" spans="1:5" ht="27.75" customHeight="1">
      <c r="A2" s="81" t="s">
        <v>886</v>
      </c>
      <c r="B2" s="82"/>
      <c r="C2" s="82"/>
      <c r="D2" s="82"/>
      <c r="E2" s="82"/>
    </row>
    <row r="3" spans="1:5" ht="18" customHeight="1">
      <c r="A3" s="83" t="s">
        <v>33</v>
      </c>
      <c r="B3" s="83"/>
      <c r="C3" s="83"/>
      <c r="D3" s="84" t="s">
        <v>714</v>
      </c>
      <c r="E3" s="84"/>
    </row>
    <row r="4" spans="1:5" ht="19.5" customHeight="1">
      <c r="A4" s="85" t="s">
        <v>887</v>
      </c>
      <c r="B4" s="85" t="s">
        <v>536</v>
      </c>
      <c r="C4" s="85"/>
      <c r="D4" s="85"/>
      <c r="E4" s="85" t="s">
        <v>888</v>
      </c>
    </row>
    <row r="5" spans="1:5" ht="40.5" customHeight="1">
      <c r="A5" s="85"/>
      <c r="B5" s="85" t="s">
        <v>86</v>
      </c>
      <c r="C5" s="86" t="s">
        <v>89</v>
      </c>
      <c r="D5" s="86" t="s">
        <v>889</v>
      </c>
      <c r="E5" s="87" t="s">
        <v>890</v>
      </c>
    </row>
    <row r="6" spans="1:5" ht="19.5" customHeight="1">
      <c r="A6" s="85">
        <v>1</v>
      </c>
      <c r="B6" s="85" t="s">
        <v>891</v>
      </c>
      <c r="C6" s="85">
        <v>3</v>
      </c>
      <c r="D6" s="88">
        <v>4</v>
      </c>
      <c r="E6" s="88">
        <v>5</v>
      </c>
    </row>
    <row r="7" spans="1:5" ht="19.5" customHeight="1">
      <c r="A7" s="89" t="s">
        <v>857</v>
      </c>
      <c r="B7" s="90" t="s">
        <v>77</v>
      </c>
      <c r="C7" s="90" t="s">
        <v>77</v>
      </c>
      <c r="D7" s="91" t="s">
        <v>77</v>
      </c>
      <c r="E7" s="90" t="s">
        <v>77</v>
      </c>
    </row>
    <row r="8" spans="1:5" ht="19.5" customHeight="1">
      <c r="A8" s="92"/>
      <c r="B8" s="90" t="s">
        <v>77</v>
      </c>
      <c r="C8" s="90" t="s">
        <v>77</v>
      </c>
      <c r="D8" s="91" t="s">
        <v>77</v>
      </c>
      <c r="E8" s="90" t="s">
        <v>77</v>
      </c>
    </row>
    <row r="9" spans="1:5" ht="14.25" customHeight="1">
      <c r="A9" s="92"/>
      <c r="B9" s="90"/>
      <c r="C9" s="90"/>
      <c r="D9" s="91"/>
      <c r="E9" s="90"/>
    </row>
    <row r="10" spans="1:5" ht="14.25" customHeight="1">
      <c r="A10" s="93"/>
      <c r="B10" s="90"/>
      <c r="C10" s="90"/>
      <c r="D10" s="91"/>
      <c r="E10" s="90"/>
    </row>
    <row r="11" spans="1:5" ht="14.25" customHeight="1">
      <c r="A11" s="92"/>
      <c r="B11" s="90"/>
      <c r="C11" s="90"/>
      <c r="D11" s="91"/>
      <c r="E11" s="90"/>
    </row>
    <row r="12" spans="1:5" ht="14.25" customHeight="1">
      <c r="A12" s="92"/>
      <c r="B12" s="90"/>
      <c r="C12" s="90"/>
      <c r="D12" s="91"/>
      <c r="E12" s="90"/>
    </row>
    <row r="13" spans="1:5" ht="14.25" customHeight="1">
      <c r="A13" s="94"/>
      <c r="B13" s="90"/>
      <c r="C13" s="90"/>
      <c r="D13" s="91"/>
      <c r="E13" s="90"/>
    </row>
    <row r="14" spans="1:5" ht="14.25" customHeight="1">
      <c r="A14" s="94"/>
      <c r="B14" s="90"/>
      <c r="C14" s="90"/>
      <c r="D14" s="91"/>
      <c r="E14" s="90"/>
    </row>
    <row r="15" spans="1:5" ht="14.25" customHeight="1">
      <c r="A15" s="94"/>
      <c r="B15" s="90"/>
      <c r="C15" s="90"/>
      <c r="D15" s="91"/>
      <c r="E15" s="90"/>
    </row>
    <row r="16" spans="1:5" ht="14.25" customHeight="1">
      <c r="A16" s="94"/>
      <c r="B16" s="90"/>
      <c r="C16" s="90"/>
      <c r="D16" s="91"/>
      <c r="E16" s="90"/>
    </row>
    <row r="17" spans="1:5" ht="14.25" customHeight="1">
      <c r="A17" s="94"/>
      <c r="B17" s="90"/>
      <c r="C17" s="90"/>
      <c r="D17" s="91"/>
      <c r="E17" s="90"/>
    </row>
    <row r="18" spans="1:5" ht="14.25" customHeight="1">
      <c r="A18" s="94"/>
      <c r="B18" s="90"/>
      <c r="C18" s="90"/>
      <c r="D18" s="91"/>
      <c r="E18" s="90"/>
    </row>
    <row r="19" spans="1:5" ht="14.25" customHeight="1">
      <c r="A19" s="94"/>
      <c r="B19" s="90"/>
      <c r="C19" s="90"/>
      <c r="D19" s="91"/>
      <c r="E19" s="90"/>
    </row>
    <row r="20" spans="1:5" ht="14.25" customHeight="1">
      <c r="A20" s="95" t="s">
        <v>86</v>
      </c>
      <c r="B20" s="96" t="s">
        <v>77</v>
      </c>
      <c r="C20" s="96" t="s">
        <v>77</v>
      </c>
      <c r="D20" s="97" t="s">
        <v>77</v>
      </c>
      <c r="E20" s="96" t="s">
        <v>77</v>
      </c>
    </row>
    <row r="21" spans="1:5" ht="25.5" customHeight="1">
      <c r="A21" s="98" t="s">
        <v>858</v>
      </c>
      <c r="B21" s="98"/>
      <c r="C21" s="98"/>
      <c r="D21" s="98"/>
      <c r="E21" s="98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B13" sqref="B13"/>
    </sheetView>
  </sheetViews>
  <sheetFormatPr defaultColWidth="8.8515625" defaultRowHeight="12.75"/>
  <cols>
    <col min="1" max="2" width="34.28125" style="64" customWidth="1"/>
    <col min="3" max="3" width="29.00390625" style="64" customWidth="1"/>
    <col min="4" max="6" width="23.57421875" style="64" customWidth="1"/>
    <col min="7" max="7" width="11.28125" style="65" customWidth="1"/>
    <col min="8" max="8" width="25.140625" style="64" customWidth="1"/>
    <col min="9" max="9" width="15.57421875" style="65" customWidth="1"/>
    <col min="10" max="10" width="13.421875" style="65" customWidth="1"/>
    <col min="11" max="11" width="18.8515625" style="64" customWidth="1"/>
    <col min="12" max="12" width="9.140625" style="65" customWidth="1"/>
    <col min="13" max="16384" width="9.140625" style="65" bestFit="1" customWidth="1"/>
  </cols>
  <sheetData>
    <row r="1" ht="12" customHeight="1">
      <c r="K1" s="77"/>
    </row>
    <row r="2" spans="1:11" ht="28.5" customHeight="1">
      <c r="A2" s="66" t="s">
        <v>892</v>
      </c>
      <c r="B2" s="66"/>
      <c r="C2" s="67"/>
      <c r="D2" s="67"/>
      <c r="E2" s="67"/>
      <c r="F2" s="67"/>
      <c r="G2" s="68"/>
      <c r="H2" s="67"/>
      <c r="I2" s="68"/>
      <c r="J2" s="68"/>
      <c r="K2" s="67"/>
    </row>
    <row r="3" spans="1:2" ht="17.25" customHeight="1">
      <c r="A3" s="69" t="s">
        <v>33</v>
      </c>
      <c r="B3" s="69"/>
    </row>
    <row r="4" spans="1:11" ht="44.25" customHeight="1">
      <c r="A4" s="70" t="s">
        <v>834</v>
      </c>
      <c r="B4" s="70" t="s">
        <v>530</v>
      </c>
      <c r="C4" s="70" t="s">
        <v>835</v>
      </c>
      <c r="D4" s="70" t="s">
        <v>773</v>
      </c>
      <c r="E4" s="70" t="s">
        <v>836</v>
      </c>
      <c r="F4" s="70" t="s">
        <v>775</v>
      </c>
      <c r="G4" s="71" t="s">
        <v>776</v>
      </c>
      <c r="H4" s="70" t="s">
        <v>777</v>
      </c>
      <c r="I4" s="71" t="s">
        <v>778</v>
      </c>
      <c r="J4" s="71" t="s">
        <v>779</v>
      </c>
      <c r="K4" s="70" t="s">
        <v>771</v>
      </c>
    </row>
    <row r="5" spans="1:11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1">
        <v>7</v>
      </c>
      <c r="H5" s="70">
        <v>8</v>
      </c>
      <c r="I5" s="71">
        <v>9</v>
      </c>
      <c r="J5" s="71">
        <v>10</v>
      </c>
      <c r="K5" s="70">
        <v>11</v>
      </c>
    </row>
    <row r="6" spans="1:11" ht="42" customHeight="1">
      <c r="A6" s="72" t="s">
        <v>857</v>
      </c>
      <c r="B6" s="47"/>
      <c r="C6" s="73"/>
      <c r="D6" s="73"/>
      <c r="E6" s="73"/>
      <c r="F6" s="72"/>
      <c r="G6" s="74"/>
      <c r="H6" s="72"/>
      <c r="I6" s="74"/>
      <c r="J6" s="74"/>
      <c r="K6" s="72"/>
    </row>
    <row r="7" spans="1:11" ht="42.75" customHeight="1">
      <c r="A7" s="75" t="s">
        <v>77</v>
      </c>
      <c r="B7" s="75"/>
      <c r="C7" s="75" t="s">
        <v>77</v>
      </c>
      <c r="D7" s="75" t="s">
        <v>77</v>
      </c>
      <c r="E7" s="75" t="s">
        <v>77</v>
      </c>
      <c r="F7" s="47" t="s">
        <v>77</v>
      </c>
      <c r="G7" s="75" t="s">
        <v>77</v>
      </c>
      <c r="H7" s="47" t="s">
        <v>77</v>
      </c>
      <c r="I7" s="75" t="s">
        <v>77</v>
      </c>
      <c r="J7" s="75" t="s">
        <v>77</v>
      </c>
      <c r="K7" s="47" t="s">
        <v>77</v>
      </c>
    </row>
    <row r="8" spans="1:11" ht="25.5" customHeight="1">
      <c r="A8" s="76" t="s">
        <v>858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3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437" t="s">
        <v>9</v>
      </c>
    </row>
    <row r="2" ht="26.25">
      <c r="A2" s="438"/>
    </row>
    <row r="3" ht="27" customHeight="1">
      <c r="A3" s="439" t="s">
        <v>10</v>
      </c>
    </row>
    <row r="4" ht="27" customHeight="1">
      <c r="A4" s="439" t="s">
        <v>11</v>
      </c>
    </row>
    <row r="5" ht="27" customHeight="1">
      <c r="A5" s="439" t="s">
        <v>12</v>
      </c>
    </row>
    <row r="6" ht="27" customHeight="1">
      <c r="A6" s="439" t="s">
        <v>13</v>
      </c>
    </row>
    <row r="7" ht="27" customHeight="1">
      <c r="A7" s="439" t="s">
        <v>14</v>
      </c>
    </row>
    <row r="8" ht="27" customHeight="1">
      <c r="A8" s="439" t="s">
        <v>15</v>
      </c>
    </row>
    <row r="9" ht="27" customHeight="1">
      <c r="A9" s="439" t="s">
        <v>16</v>
      </c>
    </row>
    <row r="10" ht="27" customHeight="1">
      <c r="A10" s="439" t="s">
        <v>17</v>
      </c>
    </row>
    <row r="11" ht="27" customHeight="1">
      <c r="A11" s="439" t="s">
        <v>18</v>
      </c>
    </row>
    <row r="12" ht="27" customHeight="1">
      <c r="A12" s="439" t="s">
        <v>19</v>
      </c>
    </row>
    <row r="13" ht="27" customHeight="1">
      <c r="A13" s="439" t="s">
        <v>20</v>
      </c>
    </row>
    <row r="14" ht="27" customHeight="1">
      <c r="A14" s="439" t="s">
        <v>21</v>
      </c>
    </row>
    <row r="15" ht="27" customHeight="1">
      <c r="A15" s="439" t="s">
        <v>22</v>
      </c>
    </row>
    <row r="16" ht="27" customHeight="1">
      <c r="A16" s="439" t="s">
        <v>23</v>
      </c>
    </row>
    <row r="17" ht="27" customHeight="1">
      <c r="A17" s="439" t="s">
        <v>24</v>
      </c>
    </row>
    <row r="18" ht="27" customHeight="1">
      <c r="A18" s="439" t="s">
        <v>25</v>
      </c>
    </row>
    <row r="19" ht="20.25">
      <c r="A19" s="439" t="s">
        <v>26</v>
      </c>
    </row>
    <row r="20" ht="20.25">
      <c r="A20" s="439" t="s">
        <v>27</v>
      </c>
    </row>
    <row r="21" ht="20.25">
      <c r="A21" s="439" t="s">
        <v>28</v>
      </c>
    </row>
    <row r="22" ht="20.25">
      <c r="A22" s="439" t="s">
        <v>29</v>
      </c>
    </row>
    <row r="23" ht="20.25">
      <c r="A23" s="439" t="s">
        <v>30</v>
      </c>
    </row>
    <row r="24" ht="20.25">
      <c r="A24" s="439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37" sqref="D37"/>
    </sheetView>
  </sheetViews>
  <sheetFormatPr defaultColWidth="8.8515625" defaultRowHeight="12.75"/>
  <cols>
    <col min="1" max="1" width="29.00390625" style="51" bestFit="1" customWidth="1"/>
    <col min="2" max="2" width="18.7109375" style="51" customWidth="1"/>
    <col min="3" max="3" width="24.8515625" style="51" customWidth="1"/>
    <col min="4" max="6" width="23.57421875" style="51" customWidth="1"/>
    <col min="7" max="7" width="25.140625" style="51" customWidth="1"/>
    <col min="8" max="8" width="18.8515625" style="51" customWidth="1"/>
    <col min="9" max="16384" width="9.140625" style="51" bestFit="1" customWidth="1"/>
  </cols>
  <sheetData>
    <row r="1" ht="12">
      <c r="H1" s="52"/>
    </row>
    <row r="2" spans="1:8" ht="28.5">
      <c r="A2" s="53" t="s">
        <v>893</v>
      </c>
      <c r="B2" s="53"/>
      <c r="C2" s="53"/>
      <c r="D2" s="53"/>
      <c r="E2" s="53"/>
      <c r="F2" s="53"/>
      <c r="G2" s="53"/>
      <c r="H2" s="53"/>
    </row>
    <row r="3" spans="1:2" ht="13.5">
      <c r="A3" s="54" t="s">
        <v>33</v>
      </c>
      <c r="B3" s="54"/>
    </row>
    <row r="4" spans="1:8" ht="18" customHeight="1">
      <c r="A4" s="55" t="s">
        <v>529</v>
      </c>
      <c r="B4" s="55" t="s">
        <v>894</v>
      </c>
      <c r="C4" s="55" t="s">
        <v>895</v>
      </c>
      <c r="D4" s="55" t="s">
        <v>896</v>
      </c>
      <c r="E4" s="55" t="s">
        <v>897</v>
      </c>
      <c r="F4" s="56" t="s">
        <v>898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867</v>
      </c>
      <c r="G5" s="60" t="s">
        <v>899</v>
      </c>
      <c r="H5" s="60" t="s">
        <v>900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24" customHeight="1">
      <c r="A7" s="62" t="s">
        <v>857</v>
      </c>
      <c r="B7" s="62"/>
      <c r="C7" s="62"/>
      <c r="D7" s="62"/>
      <c r="E7" s="62"/>
      <c r="F7" s="61"/>
      <c r="G7" s="61"/>
      <c r="H7" s="61"/>
    </row>
    <row r="8" spans="1:8" ht="24" customHeight="1">
      <c r="A8" s="62"/>
      <c r="B8" s="62"/>
      <c r="C8" s="62"/>
      <c r="D8" s="62"/>
      <c r="E8" s="62"/>
      <c r="F8" s="61"/>
      <c r="G8" s="61"/>
      <c r="H8" s="61"/>
    </row>
    <row r="9" spans="1:8" ht="22.5" customHeight="1">
      <c r="A9" s="63" t="s">
        <v>861</v>
      </c>
      <c r="B9" s="63"/>
      <c r="C9" s="63"/>
      <c r="D9" s="63"/>
      <c r="E9" s="63"/>
      <c r="F9" s="63"/>
      <c r="G9" s="63"/>
      <c r="H9" s="63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2" sqref="A2:K2"/>
    </sheetView>
  </sheetViews>
  <sheetFormatPr defaultColWidth="9.140625" defaultRowHeight="14.25" customHeight="1"/>
  <cols>
    <col min="1" max="1" width="10.28125" style="14" customWidth="1"/>
    <col min="2" max="3" width="23.8515625" style="14" customWidth="1"/>
    <col min="4" max="4" width="15.140625" style="14" customWidth="1"/>
    <col min="5" max="5" width="17.7109375" style="14" customWidth="1"/>
    <col min="6" max="6" width="15.140625" style="14" customWidth="1"/>
    <col min="7" max="7" width="17.7109375" style="14" customWidth="1"/>
    <col min="8" max="11" width="15.421875" style="14" customWidth="1"/>
    <col min="12" max="12" width="9.140625" style="14" customWidth="1"/>
    <col min="13" max="16384" width="9.140625" style="14" customWidth="1"/>
  </cols>
  <sheetData>
    <row r="1" spans="4:11" s="14" customFormat="1" ht="13.5" customHeight="1">
      <c r="D1" s="15"/>
      <c r="E1" s="15"/>
      <c r="F1" s="15"/>
      <c r="G1" s="15"/>
      <c r="H1" s="16"/>
      <c r="I1" s="16"/>
      <c r="J1" s="16"/>
      <c r="K1" s="17"/>
    </row>
    <row r="2" spans="1:11" s="14" customFormat="1" ht="27.75" customHeight="1">
      <c r="A2" s="45" t="s">
        <v>901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4" customFormat="1" ht="13.5" customHeight="1">
      <c r="A3" s="19" t="s">
        <v>33</v>
      </c>
      <c r="B3" s="20"/>
      <c r="C3" s="20"/>
      <c r="D3" s="20"/>
      <c r="E3" s="20"/>
      <c r="F3" s="20"/>
      <c r="G3" s="20"/>
      <c r="H3" s="21"/>
      <c r="I3" s="21"/>
      <c r="J3" s="21"/>
      <c r="K3" s="22" t="s">
        <v>714</v>
      </c>
    </row>
    <row r="4" spans="1:11" s="14" customFormat="1" ht="21.75" customHeight="1">
      <c r="A4" s="23" t="s">
        <v>715</v>
      </c>
      <c r="B4" s="23" t="s">
        <v>531</v>
      </c>
      <c r="C4" s="23" t="s">
        <v>716</v>
      </c>
      <c r="D4" s="24" t="s">
        <v>532</v>
      </c>
      <c r="E4" s="24" t="s">
        <v>533</v>
      </c>
      <c r="F4" s="24" t="s">
        <v>717</v>
      </c>
      <c r="G4" s="24" t="s">
        <v>718</v>
      </c>
      <c r="H4" s="30" t="s">
        <v>86</v>
      </c>
      <c r="I4" s="25" t="s">
        <v>902</v>
      </c>
      <c r="J4" s="26"/>
      <c r="K4" s="27"/>
    </row>
    <row r="5" spans="1:11" s="14" customFormat="1" ht="21.75" customHeight="1">
      <c r="A5" s="28"/>
      <c r="B5" s="28"/>
      <c r="C5" s="28"/>
      <c r="D5" s="29"/>
      <c r="E5" s="29"/>
      <c r="F5" s="29"/>
      <c r="G5" s="29"/>
      <c r="H5" s="46"/>
      <c r="I5" s="24" t="s">
        <v>89</v>
      </c>
      <c r="J5" s="24" t="s">
        <v>90</v>
      </c>
      <c r="K5" s="24" t="s">
        <v>91</v>
      </c>
    </row>
    <row r="6" spans="1:11" s="14" customFormat="1" ht="40.5" customHeight="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pans="1:11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5">
        <v>10</v>
      </c>
      <c r="K7" s="35">
        <v>11</v>
      </c>
    </row>
    <row r="8" spans="1:11" s="14" customFormat="1" ht="15" customHeight="1">
      <c r="A8" s="34" t="s">
        <v>857</v>
      </c>
      <c r="B8" s="34"/>
      <c r="C8" s="34"/>
      <c r="D8" s="34"/>
      <c r="E8" s="34"/>
      <c r="F8" s="34"/>
      <c r="G8" s="34"/>
      <c r="H8" s="34"/>
      <c r="I8" s="34"/>
      <c r="J8" s="35"/>
      <c r="K8" s="35"/>
    </row>
    <row r="9" spans="1:11" s="14" customFormat="1" ht="18.75" customHeight="1">
      <c r="A9" s="47"/>
      <c r="B9" s="36" t="s">
        <v>77</v>
      </c>
      <c r="C9" s="47"/>
      <c r="D9" s="47"/>
      <c r="E9" s="47"/>
      <c r="F9" s="47"/>
      <c r="G9" s="47"/>
      <c r="H9" s="48" t="s">
        <v>77</v>
      </c>
      <c r="I9" s="48" t="s">
        <v>77</v>
      </c>
      <c r="J9" s="48" t="s">
        <v>77</v>
      </c>
      <c r="K9" s="48"/>
    </row>
    <row r="10" spans="1:11" s="14" customFormat="1" ht="18.75" customHeight="1">
      <c r="A10" s="39" t="s">
        <v>77</v>
      </c>
      <c r="B10" s="39" t="s">
        <v>77</v>
      </c>
      <c r="C10" s="39" t="s">
        <v>77</v>
      </c>
      <c r="D10" s="39" t="s">
        <v>77</v>
      </c>
      <c r="E10" s="39" t="s">
        <v>77</v>
      </c>
      <c r="F10" s="39" t="s">
        <v>77</v>
      </c>
      <c r="G10" s="39" t="s">
        <v>77</v>
      </c>
      <c r="H10" s="38" t="s">
        <v>77</v>
      </c>
      <c r="I10" s="38" t="s">
        <v>77</v>
      </c>
      <c r="J10" s="38" t="s">
        <v>77</v>
      </c>
      <c r="K10" s="38"/>
    </row>
    <row r="11" spans="1:11" s="14" customFormat="1" ht="18.75" customHeight="1">
      <c r="A11" s="49" t="s">
        <v>271</v>
      </c>
      <c r="B11" s="50"/>
      <c r="C11" s="50"/>
      <c r="D11" s="50"/>
      <c r="E11" s="50"/>
      <c r="F11" s="50"/>
      <c r="G11" s="50"/>
      <c r="H11" s="42" t="s">
        <v>77</v>
      </c>
      <c r="I11" s="38" t="s">
        <v>77</v>
      </c>
      <c r="J11" s="38" t="s">
        <v>77</v>
      </c>
      <c r="K11" s="38"/>
    </row>
    <row r="12" spans="1:7" ht="30" customHeight="1">
      <c r="A12" s="43" t="s">
        <v>903</v>
      </c>
      <c r="B12" s="43"/>
      <c r="C12" s="43"/>
      <c r="D12" s="43"/>
      <c r="E12" s="43"/>
      <c r="F12" s="43"/>
      <c r="G12" s="43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B19" sqref="B19"/>
    </sheetView>
  </sheetViews>
  <sheetFormatPr defaultColWidth="9.140625" defaultRowHeight="14.25" customHeight="1"/>
  <cols>
    <col min="1" max="1" width="35.28125" style="14" customWidth="1"/>
    <col min="2" max="4" width="28.00390625" style="14" customWidth="1"/>
    <col min="5" max="7" width="23.8515625" style="14" customWidth="1"/>
    <col min="8" max="8" width="9.140625" style="14" customWidth="1"/>
    <col min="9" max="16384" width="9.140625" style="14" customWidth="1"/>
  </cols>
  <sheetData>
    <row r="1" spans="4:7" s="14" customFormat="1" ht="13.5" customHeight="1">
      <c r="D1" s="15"/>
      <c r="E1" s="16"/>
      <c r="F1" s="16"/>
      <c r="G1" s="17"/>
    </row>
    <row r="2" spans="1:7" s="14" customFormat="1" ht="27.75" customHeight="1">
      <c r="A2" s="18" t="s">
        <v>904</v>
      </c>
      <c r="B2" s="18"/>
      <c r="C2" s="18"/>
      <c r="D2" s="18"/>
      <c r="E2" s="18"/>
      <c r="F2" s="18"/>
      <c r="G2" s="18"/>
    </row>
    <row r="3" spans="1:7" s="14" customFormat="1" ht="13.5" customHeight="1">
      <c r="A3" s="19" t="s">
        <v>33</v>
      </c>
      <c r="B3" s="20"/>
      <c r="C3" s="20"/>
      <c r="D3" s="20"/>
      <c r="E3" s="21"/>
      <c r="F3" s="21"/>
      <c r="G3" s="22" t="s">
        <v>714</v>
      </c>
    </row>
    <row r="4" spans="1:7" s="14" customFormat="1" ht="21.75" customHeight="1">
      <c r="A4" s="23" t="s">
        <v>716</v>
      </c>
      <c r="B4" s="23" t="s">
        <v>715</v>
      </c>
      <c r="C4" s="23" t="s">
        <v>531</v>
      </c>
      <c r="D4" s="24" t="s">
        <v>905</v>
      </c>
      <c r="E4" s="25" t="s">
        <v>89</v>
      </c>
      <c r="F4" s="26"/>
      <c r="G4" s="27"/>
    </row>
    <row r="5" spans="1:7" s="14" customFormat="1" ht="21.75" customHeight="1">
      <c r="A5" s="28"/>
      <c r="B5" s="28"/>
      <c r="C5" s="28"/>
      <c r="D5" s="29"/>
      <c r="E5" s="30" t="s">
        <v>906</v>
      </c>
      <c r="F5" s="24" t="s">
        <v>907</v>
      </c>
      <c r="G5" s="24" t="s">
        <v>908</v>
      </c>
    </row>
    <row r="6" spans="1:7" s="14" customFormat="1" ht="40.5" customHeight="1">
      <c r="A6" s="31"/>
      <c r="B6" s="31"/>
      <c r="C6" s="31"/>
      <c r="D6" s="32"/>
      <c r="E6" s="33"/>
      <c r="F6" s="32"/>
      <c r="G6" s="32"/>
    </row>
    <row r="7" spans="1:7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8</v>
      </c>
      <c r="F7" s="34">
        <v>9</v>
      </c>
      <c r="G7" s="35">
        <v>10</v>
      </c>
    </row>
    <row r="8" spans="1:7" s="14" customFormat="1" ht="17.25" customHeight="1">
      <c r="A8" s="36" t="s">
        <v>857</v>
      </c>
      <c r="B8" s="37"/>
      <c r="C8" s="37"/>
      <c r="D8" s="36"/>
      <c r="E8" s="38" t="s">
        <v>77</v>
      </c>
      <c r="F8" s="38" t="s">
        <v>77</v>
      </c>
      <c r="G8" s="38" t="s">
        <v>77</v>
      </c>
    </row>
    <row r="9" spans="1:7" s="14" customFormat="1" ht="18.75" customHeight="1">
      <c r="A9" s="39"/>
      <c r="B9" s="39" t="s">
        <v>77</v>
      </c>
      <c r="C9" s="39" t="s">
        <v>77</v>
      </c>
      <c r="D9" s="39" t="s">
        <v>77</v>
      </c>
      <c r="E9" s="38" t="s">
        <v>77</v>
      </c>
      <c r="F9" s="38" t="s">
        <v>77</v>
      </c>
      <c r="G9" s="38" t="s">
        <v>77</v>
      </c>
    </row>
    <row r="10" spans="1:7" s="14" customFormat="1" ht="18.75" customHeight="1">
      <c r="A10" s="40" t="s">
        <v>86</v>
      </c>
      <c r="B10" s="41"/>
      <c r="C10" s="41"/>
      <c r="D10" s="41"/>
      <c r="E10" s="42" t="s">
        <v>77</v>
      </c>
      <c r="F10" s="38" t="s">
        <v>77</v>
      </c>
      <c r="G10" s="38" t="s">
        <v>77</v>
      </c>
    </row>
    <row r="11" spans="1:3" ht="25.5" customHeight="1">
      <c r="A11" s="43" t="s">
        <v>909</v>
      </c>
      <c r="B11" s="43"/>
      <c r="C11" s="43"/>
    </row>
    <row r="12" spans="1:4" ht="19.5" customHeight="1">
      <c r="A12" s="44" t="s">
        <v>910</v>
      </c>
      <c r="B12" s="44"/>
      <c r="C12" s="44"/>
      <c r="D12" s="44"/>
    </row>
  </sheetData>
  <sheetProtection/>
  <mergeCells count="13">
    <mergeCell ref="A2:G2"/>
    <mergeCell ref="A3:D3"/>
    <mergeCell ref="E4:G4"/>
    <mergeCell ref="A10:D10"/>
    <mergeCell ref="A11:C11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H9" sqref="H9"/>
    </sheetView>
  </sheetViews>
  <sheetFormatPr defaultColWidth="8.8515625" defaultRowHeight="12.75"/>
  <cols>
    <col min="1" max="1" width="90.140625" style="8" customWidth="1"/>
  </cols>
  <sheetData>
    <row r="1" ht="21">
      <c r="A1" s="2" t="s">
        <v>911</v>
      </c>
    </row>
    <row r="2" ht="21" customHeight="1">
      <c r="A2" s="9" t="s">
        <v>33</v>
      </c>
    </row>
    <row r="3" ht="19.5" customHeight="1">
      <c r="A3" s="10" t="s">
        <v>912</v>
      </c>
    </row>
    <row r="4" ht="19.5" customHeight="1">
      <c r="A4" s="4" t="s">
        <v>857</v>
      </c>
    </row>
    <row r="5" ht="19.5" customHeight="1">
      <c r="A5" s="11" t="s">
        <v>913</v>
      </c>
    </row>
    <row r="6" ht="19.5" customHeight="1">
      <c r="A6" s="4" t="s">
        <v>857</v>
      </c>
    </row>
    <row r="7" ht="19.5" customHeight="1">
      <c r="A7" s="11" t="s">
        <v>914</v>
      </c>
    </row>
    <row r="8" ht="19.5" customHeight="1">
      <c r="A8" s="4" t="s">
        <v>857</v>
      </c>
    </row>
    <row r="9" ht="19.5" customHeight="1">
      <c r="A9" s="11" t="s">
        <v>915</v>
      </c>
    </row>
    <row r="10" ht="19.5" customHeight="1">
      <c r="A10" s="4" t="s">
        <v>857</v>
      </c>
    </row>
    <row r="11" ht="19.5" customHeight="1">
      <c r="A11" s="11" t="s">
        <v>916</v>
      </c>
    </row>
    <row r="12" ht="19.5" customHeight="1">
      <c r="A12" s="4" t="s">
        <v>857</v>
      </c>
    </row>
    <row r="13" ht="19.5" customHeight="1">
      <c r="A13" s="11" t="s">
        <v>917</v>
      </c>
    </row>
    <row r="14" ht="19.5" customHeight="1">
      <c r="A14" s="4" t="s">
        <v>857</v>
      </c>
    </row>
    <row r="15" ht="19.5" customHeight="1">
      <c r="A15" s="11" t="s">
        <v>918</v>
      </c>
    </row>
    <row r="16" ht="19.5" customHeight="1">
      <c r="A16" s="4" t="s">
        <v>857</v>
      </c>
    </row>
    <row r="17" ht="19.5" customHeight="1">
      <c r="A17" s="12" t="s">
        <v>919</v>
      </c>
    </row>
    <row r="18" ht="19.5" customHeight="1">
      <c r="A18" s="4" t="s">
        <v>857</v>
      </c>
    </row>
    <row r="19" ht="27" customHeight="1">
      <c r="A19" s="13" t="s">
        <v>858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G3" sqref="G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920</v>
      </c>
    </row>
    <row r="2" ht="27.75" customHeight="1">
      <c r="A2" s="3" t="s">
        <v>33</v>
      </c>
    </row>
    <row r="3" ht="253.5" customHeight="1">
      <c r="A3" s="4" t="s">
        <v>857</v>
      </c>
    </row>
    <row r="4" ht="48.75" customHeight="1">
      <c r="A4" s="5" t="s">
        <v>921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25" sqref="A2:D32"/>
    </sheetView>
  </sheetViews>
  <sheetFormatPr defaultColWidth="8.00390625" defaultRowHeight="12.75"/>
  <cols>
    <col min="1" max="1" width="39.57421875" style="100" customWidth="1"/>
    <col min="2" max="2" width="43.140625" style="100" customWidth="1"/>
    <col min="3" max="3" width="40.421875" style="100" customWidth="1"/>
    <col min="4" max="4" width="46.140625" style="100" customWidth="1"/>
    <col min="5" max="5" width="8.00390625" style="65" customWidth="1"/>
    <col min="6" max="16384" width="8.00390625" style="65" customWidth="1"/>
  </cols>
  <sheetData>
    <row r="1" spans="1:4" ht="16.5" customHeight="1">
      <c r="A1" s="426"/>
      <c r="B1" s="101"/>
      <c r="C1" s="101"/>
      <c r="D1" s="153"/>
    </row>
    <row r="2" spans="1:4" ht="36" customHeight="1">
      <c r="A2" s="66" t="s">
        <v>32</v>
      </c>
      <c r="B2" s="427"/>
      <c r="C2" s="427"/>
      <c r="D2" s="427"/>
    </row>
    <row r="3" spans="1:4" ht="21" customHeight="1">
      <c r="A3" s="104" t="s">
        <v>33</v>
      </c>
      <c r="B3" s="350"/>
      <c r="C3" s="350"/>
      <c r="D3" s="152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19.5" customHeight="1">
      <c r="A5" s="30" t="s">
        <v>37</v>
      </c>
      <c r="B5" s="30" t="s">
        <v>38</v>
      </c>
      <c r="C5" s="30" t="s">
        <v>39</v>
      </c>
      <c r="D5" s="30" t="s">
        <v>38</v>
      </c>
    </row>
    <row r="6" spans="1:4" ht="19.5" customHeight="1">
      <c r="A6" s="33"/>
      <c r="B6" s="33"/>
      <c r="C6" s="33"/>
      <c r="D6" s="33"/>
    </row>
    <row r="7" spans="1:4" ht="20.25" customHeight="1">
      <c r="A7" s="356" t="s">
        <v>40</v>
      </c>
      <c r="B7" s="353">
        <v>1471.45</v>
      </c>
      <c r="C7" s="356" t="s">
        <v>41</v>
      </c>
      <c r="D7" s="353">
        <v>358.22</v>
      </c>
    </row>
    <row r="8" spans="1:4" ht="20.25" customHeight="1">
      <c r="A8" s="356" t="s">
        <v>42</v>
      </c>
      <c r="B8" s="353"/>
      <c r="C8" s="356" t="s">
        <v>43</v>
      </c>
      <c r="D8" s="353"/>
    </row>
    <row r="9" spans="1:4" ht="20.25" customHeight="1">
      <c r="A9" s="356" t="s">
        <v>44</v>
      </c>
      <c r="B9" s="353"/>
      <c r="C9" s="356" t="s">
        <v>45</v>
      </c>
      <c r="D9" s="353">
        <v>1</v>
      </c>
    </row>
    <row r="10" spans="1:4" ht="20.25" customHeight="1">
      <c r="A10" s="356" t="s">
        <v>46</v>
      </c>
      <c r="B10" s="354"/>
      <c r="C10" s="356" t="s">
        <v>47</v>
      </c>
      <c r="D10" s="353"/>
    </row>
    <row r="11" spans="1:4" ht="20.25" customHeight="1">
      <c r="A11" s="356" t="s">
        <v>48</v>
      </c>
      <c r="B11" s="354"/>
      <c r="C11" s="356" t="s">
        <v>49</v>
      </c>
      <c r="D11" s="353">
        <v>7.5</v>
      </c>
    </row>
    <row r="12" spans="1:4" ht="20.25" customHeight="1">
      <c r="A12" s="356" t="s">
        <v>50</v>
      </c>
      <c r="B12" s="354"/>
      <c r="C12" s="356" t="s">
        <v>51</v>
      </c>
      <c r="D12" s="353">
        <v>14.3</v>
      </c>
    </row>
    <row r="13" spans="1:4" ht="20.25" customHeight="1">
      <c r="A13" s="356" t="s">
        <v>52</v>
      </c>
      <c r="B13" s="354"/>
      <c r="C13" s="356" t="s">
        <v>53</v>
      </c>
      <c r="D13" s="353">
        <v>21.3</v>
      </c>
    </row>
    <row r="14" spans="1:4" ht="20.25" customHeight="1">
      <c r="A14" s="356" t="s">
        <v>54</v>
      </c>
      <c r="B14" s="354"/>
      <c r="C14" s="356" t="s">
        <v>55</v>
      </c>
      <c r="D14" s="353">
        <v>189.47</v>
      </c>
    </row>
    <row r="15" spans="1:4" ht="20.25" customHeight="1">
      <c r="A15" s="428" t="s">
        <v>56</v>
      </c>
      <c r="B15" s="429"/>
      <c r="C15" s="356" t="s">
        <v>57</v>
      </c>
      <c r="D15" s="353">
        <v>79.56</v>
      </c>
    </row>
    <row r="16" spans="1:4" ht="20.25" customHeight="1">
      <c r="A16" s="428" t="s">
        <v>58</v>
      </c>
      <c r="B16" s="430"/>
      <c r="C16" s="356" t="s">
        <v>59</v>
      </c>
      <c r="D16" s="353">
        <v>66.67</v>
      </c>
    </row>
    <row r="17" spans="1:4" ht="20.25" customHeight="1">
      <c r="A17" s="428" t="s">
        <v>60</v>
      </c>
      <c r="B17" s="430"/>
      <c r="C17" s="356" t="s">
        <v>61</v>
      </c>
      <c r="D17" s="353"/>
    </row>
    <row r="18" spans="1:4" ht="20.25" customHeight="1">
      <c r="A18" s="430"/>
      <c r="B18" s="430"/>
      <c r="C18" s="356" t="s">
        <v>62</v>
      </c>
      <c r="D18" s="353">
        <v>567.86</v>
      </c>
    </row>
    <row r="19" spans="1:4" ht="20.25" customHeight="1">
      <c r="A19" s="430"/>
      <c r="B19" s="430"/>
      <c r="C19" s="356" t="s">
        <v>63</v>
      </c>
      <c r="D19" s="353"/>
    </row>
    <row r="20" spans="1:4" ht="20.25" customHeight="1">
      <c r="A20" s="430"/>
      <c r="B20" s="430"/>
      <c r="C20" s="356" t="s">
        <v>64</v>
      </c>
      <c r="D20" s="353"/>
    </row>
    <row r="21" spans="1:4" ht="20.25" customHeight="1">
      <c r="A21" s="430"/>
      <c r="B21" s="430"/>
      <c r="C21" s="356" t="s">
        <v>65</v>
      </c>
      <c r="D21" s="353"/>
    </row>
    <row r="22" spans="1:4" ht="20.25" customHeight="1">
      <c r="A22" s="430"/>
      <c r="B22" s="430"/>
      <c r="C22" s="356" t="s">
        <v>66</v>
      </c>
      <c r="D22" s="353"/>
    </row>
    <row r="23" spans="1:4" ht="20.25" customHeight="1">
      <c r="A23" s="430"/>
      <c r="B23" s="430"/>
      <c r="C23" s="356" t="s">
        <v>67</v>
      </c>
      <c r="D23" s="353"/>
    </row>
    <row r="24" spans="1:4" ht="20.25" customHeight="1">
      <c r="A24" s="430"/>
      <c r="B24" s="430"/>
      <c r="C24" s="356" t="s">
        <v>68</v>
      </c>
      <c r="D24" s="353">
        <v>64.1</v>
      </c>
    </row>
    <row r="25" spans="1:4" ht="20.25" customHeight="1">
      <c r="A25" s="430"/>
      <c r="B25" s="430"/>
      <c r="C25" s="356" t="s">
        <v>69</v>
      </c>
      <c r="D25" s="353">
        <v>72.74</v>
      </c>
    </row>
    <row r="26" spans="1:4" ht="20.25" customHeight="1">
      <c r="A26" s="430"/>
      <c r="B26" s="430"/>
      <c r="C26" s="356" t="s">
        <v>70</v>
      </c>
      <c r="D26" s="353"/>
    </row>
    <row r="27" spans="1:4" ht="20.25" customHeight="1">
      <c r="A27" s="430"/>
      <c r="B27" s="430"/>
      <c r="C27" s="356" t="s">
        <v>71</v>
      </c>
      <c r="D27" s="353">
        <v>28.73</v>
      </c>
    </row>
    <row r="28" spans="1:4" ht="20.25" customHeight="1">
      <c r="A28" s="430"/>
      <c r="B28" s="430"/>
      <c r="C28" s="356" t="s">
        <v>72</v>
      </c>
      <c r="D28" s="353"/>
    </row>
    <row r="29" spans="1:4" ht="20.25" customHeight="1">
      <c r="A29" s="430"/>
      <c r="B29" s="430"/>
      <c r="C29" s="356" t="s">
        <v>73</v>
      </c>
      <c r="D29" s="353"/>
    </row>
    <row r="30" spans="1:4" ht="20.25" customHeight="1">
      <c r="A30" s="431" t="s">
        <v>74</v>
      </c>
      <c r="B30" s="432">
        <v>1471.45</v>
      </c>
      <c r="C30" s="359" t="s">
        <v>75</v>
      </c>
      <c r="D30" s="357">
        <f>SUM(D7:D29)</f>
        <v>1471.45</v>
      </c>
    </row>
    <row r="31" spans="1:4" ht="20.25" customHeight="1">
      <c r="A31" s="428" t="s">
        <v>76</v>
      </c>
      <c r="B31" s="433" t="s">
        <v>77</v>
      </c>
      <c r="C31" s="356" t="s">
        <v>78</v>
      </c>
      <c r="D31" s="434" t="s">
        <v>79</v>
      </c>
    </row>
    <row r="32" spans="1:4" ht="20.25" customHeight="1">
      <c r="A32" s="435" t="s">
        <v>80</v>
      </c>
      <c r="B32" s="432">
        <v>1471.45</v>
      </c>
      <c r="C32" s="359" t="s">
        <v>81</v>
      </c>
      <c r="D32" s="436">
        <v>1471.45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7">
      <selection activeCell="A8" sqref="A8:IV25"/>
    </sheetView>
  </sheetViews>
  <sheetFormatPr defaultColWidth="8.00390625" defaultRowHeight="14.25" customHeight="1"/>
  <cols>
    <col min="1" max="1" width="21.140625" style="100" customWidth="1"/>
    <col min="2" max="2" width="29.28125" style="100" customWidth="1"/>
    <col min="3" max="8" width="12.57421875" style="100" customWidth="1"/>
    <col min="9" max="9" width="8.8515625" style="100" customWidth="1"/>
    <col min="10" max="15" width="12.57421875" style="100" customWidth="1"/>
    <col min="16" max="16" width="8.00390625" style="65" customWidth="1"/>
    <col min="17" max="17" width="9.57421875" style="65" customWidth="1"/>
    <col min="18" max="18" width="9.7109375" style="65" customWidth="1"/>
    <col min="19" max="19" width="10.57421875" style="65" customWidth="1"/>
    <col min="20" max="21" width="10.140625" style="100" customWidth="1"/>
    <col min="22" max="22" width="8.00390625" style="65" customWidth="1"/>
    <col min="23" max="16384" width="8.00390625" style="65" customWidth="1"/>
  </cols>
  <sheetData>
    <row r="1" spans="1:21" ht="12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16"/>
      <c r="Q1" s="416"/>
      <c r="R1" s="416"/>
      <c r="S1" s="416"/>
      <c r="T1" s="423"/>
      <c r="U1" s="423" t="s">
        <v>82</v>
      </c>
    </row>
    <row r="2" spans="1:21" ht="36" customHeight="1">
      <c r="A2" s="394" t="s">
        <v>83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  <c r="R2" s="68"/>
      <c r="S2" s="68"/>
      <c r="T2" s="67"/>
      <c r="U2" s="68"/>
    </row>
    <row r="3" spans="1:21" ht="20.25" customHeigh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417"/>
      <c r="Q3" s="417"/>
      <c r="R3" s="417"/>
      <c r="S3" s="417"/>
      <c r="T3" s="424" t="s">
        <v>34</v>
      </c>
      <c r="U3" s="424" t="s">
        <v>34</v>
      </c>
    </row>
    <row r="4" spans="1:21" ht="18.75" customHeight="1">
      <c r="A4" s="395" t="s">
        <v>84</v>
      </c>
      <c r="B4" s="396" t="s">
        <v>85</v>
      </c>
      <c r="C4" s="396" t="s">
        <v>86</v>
      </c>
      <c r="D4" s="397" t="s">
        <v>87</v>
      </c>
      <c r="E4" s="398"/>
      <c r="F4" s="398"/>
      <c r="G4" s="398"/>
      <c r="H4" s="398"/>
      <c r="I4" s="398"/>
      <c r="J4" s="398"/>
      <c r="K4" s="398"/>
      <c r="L4" s="398"/>
      <c r="M4" s="398"/>
      <c r="N4" s="418"/>
      <c r="O4" s="419"/>
      <c r="P4" s="397" t="s">
        <v>76</v>
      </c>
      <c r="Q4" s="397"/>
      <c r="R4" s="397"/>
      <c r="S4" s="397"/>
      <c r="T4" s="398"/>
      <c r="U4" s="425"/>
    </row>
    <row r="5" spans="1:21" ht="18.75" customHeight="1">
      <c r="A5" s="399"/>
      <c r="B5" s="400"/>
      <c r="C5" s="400"/>
      <c r="D5" s="401" t="s">
        <v>88</v>
      </c>
      <c r="E5" s="401" t="s">
        <v>89</v>
      </c>
      <c r="F5" s="401" t="s">
        <v>90</v>
      </c>
      <c r="G5" s="401" t="s">
        <v>91</v>
      </c>
      <c r="H5" s="401" t="s">
        <v>92</v>
      </c>
      <c r="I5" s="420" t="s">
        <v>93</v>
      </c>
      <c r="J5" s="398"/>
      <c r="K5" s="398"/>
      <c r="L5" s="398"/>
      <c r="M5" s="398"/>
      <c r="N5" s="418"/>
      <c r="O5" s="419"/>
      <c r="P5" s="395" t="s">
        <v>88</v>
      </c>
      <c r="Q5" s="395" t="s">
        <v>89</v>
      </c>
      <c r="R5" s="395" t="s">
        <v>90</v>
      </c>
      <c r="S5" s="395" t="s">
        <v>91</v>
      </c>
      <c r="T5" s="395" t="s">
        <v>92</v>
      </c>
      <c r="U5" s="395" t="s">
        <v>93</v>
      </c>
    </row>
    <row r="6" spans="1:21" ht="33.75" customHeight="1">
      <c r="A6" s="402"/>
      <c r="B6" s="403"/>
      <c r="C6" s="403"/>
      <c r="D6" s="402"/>
      <c r="E6" s="402"/>
      <c r="F6" s="402"/>
      <c r="G6" s="402"/>
      <c r="H6" s="402"/>
      <c r="I6" s="403" t="s">
        <v>88</v>
      </c>
      <c r="J6" s="403" t="s">
        <v>94</v>
      </c>
      <c r="K6" s="403" t="s">
        <v>95</v>
      </c>
      <c r="L6" s="403" t="s">
        <v>96</v>
      </c>
      <c r="M6" s="403" t="s">
        <v>97</v>
      </c>
      <c r="N6" s="403" t="s">
        <v>98</v>
      </c>
      <c r="O6" s="403" t="s">
        <v>99</v>
      </c>
      <c r="P6" s="421"/>
      <c r="Q6" s="421"/>
      <c r="R6" s="421"/>
      <c r="S6" s="421"/>
      <c r="T6" s="421"/>
      <c r="U6" s="421"/>
    </row>
    <row r="7" spans="1:21" ht="16.5" customHeight="1">
      <c r="A7" s="404">
        <v>1</v>
      </c>
      <c r="B7" s="34">
        <v>2</v>
      </c>
      <c r="C7" s="34">
        <v>3</v>
      </c>
      <c r="D7" s="404">
        <v>4</v>
      </c>
      <c r="E7" s="34">
        <v>5</v>
      </c>
      <c r="F7" s="405">
        <v>6</v>
      </c>
      <c r="G7" s="406">
        <v>7</v>
      </c>
      <c r="H7" s="405">
        <v>8</v>
      </c>
      <c r="I7" s="405">
        <v>9</v>
      </c>
      <c r="J7" s="406">
        <v>10</v>
      </c>
      <c r="K7" s="405">
        <v>11</v>
      </c>
      <c r="L7" s="405">
        <v>12</v>
      </c>
      <c r="M7" s="406">
        <v>13</v>
      </c>
      <c r="N7" s="422">
        <v>14</v>
      </c>
      <c r="O7" s="405">
        <v>15</v>
      </c>
      <c r="P7" s="405">
        <v>16</v>
      </c>
      <c r="Q7" s="406">
        <v>17</v>
      </c>
      <c r="R7" s="405">
        <v>18</v>
      </c>
      <c r="S7" s="405">
        <v>19</v>
      </c>
      <c r="T7" s="406">
        <v>20</v>
      </c>
      <c r="U7" s="405">
        <v>0</v>
      </c>
    </row>
    <row r="8" spans="1:21" ht="30" customHeight="1">
      <c r="A8" s="407" t="s">
        <v>100</v>
      </c>
      <c r="B8" s="408" t="s">
        <v>101</v>
      </c>
      <c r="C8" s="409">
        <f>SUM(C9:C25)</f>
        <v>1471.4488999999999</v>
      </c>
      <c r="D8" s="409">
        <f>SUM(D9:D25)</f>
        <v>1471.4488999999999</v>
      </c>
      <c r="E8" s="410">
        <f>SUM(E9:E25)</f>
        <v>1471.4488999999999</v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</row>
    <row r="9" spans="1:21" ht="30" customHeight="1">
      <c r="A9" s="411" t="s">
        <v>102</v>
      </c>
      <c r="B9" s="411" t="s">
        <v>103</v>
      </c>
      <c r="C9" s="412">
        <f>E9</f>
        <v>22.5513</v>
      </c>
      <c r="D9" s="412">
        <f>E9</f>
        <v>22.5513</v>
      </c>
      <c r="E9" s="410">
        <v>22.5513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</row>
    <row r="10" spans="1:21" ht="30" customHeight="1">
      <c r="A10" s="411" t="s">
        <v>104</v>
      </c>
      <c r="B10" s="411" t="s">
        <v>105</v>
      </c>
      <c r="C10" s="412">
        <f aca="true" t="shared" si="0" ref="C10:C25">E10</f>
        <v>41.17</v>
      </c>
      <c r="D10" s="412">
        <f aca="true" t="shared" si="1" ref="D10:D26">E10</f>
        <v>41.17</v>
      </c>
      <c r="E10" s="410">
        <v>41.17</v>
      </c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</row>
    <row r="11" spans="1:21" ht="30" customHeight="1">
      <c r="A11" s="411" t="s">
        <v>106</v>
      </c>
      <c r="B11" s="411" t="s">
        <v>107</v>
      </c>
      <c r="C11" s="412">
        <f t="shared" si="0"/>
        <v>414.4</v>
      </c>
      <c r="D11" s="412">
        <f t="shared" si="1"/>
        <v>414.4</v>
      </c>
      <c r="E11" s="410">
        <v>414.4</v>
      </c>
      <c r="F11" s="109" t="s">
        <v>77</v>
      </c>
      <c r="G11" s="109" t="s">
        <v>77</v>
      </c>
      <c r="H11" s="109" t="s">
        <v>77</v>
      </c>
      <c r="I11" s="109" t="s">
        <v>77</v>
      </c>
      <c r="J11" s="109" t="s">
        <v>77</v>
      </c>
      <c r="K11" s="109" t="s">
        <v>77</v>
      </c>
      <c r="L11" s="109" t="s">
        <v>77</v>
      </c>
      <c r="M11" s="109" t="s">
        <v>77</v>
      </c>
      <c r="N11" s="109"/>
      <c r="O11" s="109" t="s">
        <v>77</v>
      </c>
      <c r="P11" s="109" t="s">
        <v>77</v>
      </c>
      <c r="Q11" s="109" t="s">
        <v>77</v>
      </c>
      <c r="R11" s="109"/>
      <c r="S11" s="109"/>
      <c r="T11" s="112"/>
      <c r="U11" s="109"/>
    </row>
    <row r="12" spans="1:21" ht="30" customHeight="1">
      <c r="A12" s="411" t="s">
        <v>108</v>
      </c>
      <c r="B12" s="411" t="s">
        <v>109</v>
      </c>
      <c r="C12" s="412">
        <f t="shared" si="0"/>
        <v>105.58</v>
      </c>
      <c r="D12" s="412">
        <f t="shared" si="1"/>
        <v>105.58</v>
      </c>
      <c r="E12" s="410">
        <v>105.58</v>
      </c>
      <c r="F12" s="109" t="s">
        <v>77</v>
      </c>
      <c r="G12" s="109" t="s">
        <v>77</v>
      </c>
      <c r="H12" s="109" t="s">
        <v>77</v>
      </c>
      <c r="I12" s="109" t="s">
        <v>77</v>
      </c>
      <c r="J12" s="109" t="s">
        <v>77</v>
      </c>
      <c r="K12" s="109" t="s">
        <v>77</v>
      </c>
      <c r="L12" s="109" t="s">
        <v>77</v>
      </c>
      <c r="M12" s="109" t="s">
        <v>77</v>
      </c>
      <c r="N12" s="109"/>
      <c r="O12" s="109" t="s">
        <v>77</v>
      </c>
      <c r="P12" s="109" t="s">
        <v>77</v>
      </c>
      <c r="Q12" s="109" t="s">
        <v>77</v>
      </c>
      <c r="R12" s="109"/>
      <c r="S12" s="109"/>
      <c r="T12" s="109"/>
      <c r="U12" s="109"/>
    </row>
    <row r="13" spans="1:21" ht="30" customHeight="1">
      <c r="A13" s="411" t="s">
        <v>110</v>
      </c>
      <c r="B13" s="411" t="s">
        <v>111</v>
      </c>
      <c r="C13" s="412">
        <f t="shared" si="0"/>
        <v>15.6211</v>
      </c>
      <c r="D13" s="412">
        <f t="shared" si="1"/>
        <v>15.6211</v>
      </c>
      <c r="E13" s="410">
        <v>15.6211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23"/>
      <c r="Q13" s="123"/>
      <c r="R13" s="123"/>
      <c r="S13" s="123"/>
      <c r="T13" s="115"/>
      <c r="U13" s="115"/>
    </row>
    <row r="14" spans="1:21" ht="30" customHeight="1">
      <c r="A14" s="411" t="s">
        <v>112</v>
      </c>
      <c r="B14" s="411" t="s">
        <v>113</v>
      </c>
      <c r="C14" s="412">
        <f t="shared" si="0"/>
        <v>27.3817</v>
      </c>
      <c r="D14" s="412">
        <f t="shared" si="1"/>
        <v>27.3817</v>
      </c>
      <c r="E14" s="410">
        <v>27.3817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23"/>
      <c r="Q14" s="123"/>
      <c r="R14" s="123"/>
      <c r="S14" s="123"/>
      <c r="T14" s="115"/>
      <c r="U14" s="115"/>
    </row>
    <row r="15" spans="1:21" ht="30" customHeight="1">
      <c r="A15" s="411" t="s">
        <v>114</v>
      </c>
      <c r="B15" s="411" t="s">
        <v>115</v>
      </c>
      <c r="C15" s="412">
        <f t="shared" si="0"/>
        <v>37.302</v>
      </c>
      <c r="D15" s="412">
        <f t="shared" si="1"/>
        <v>37.302</v>
      </c>
      <c r="E15" s="410">
        <v>37.302</v>
      </c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23"/>
      <c r="Q15" s="123"/>
      <c r="R15" s="123"/>
      <c r="S15" s="123"/>
      <c r="T15" s="115"/>
      <c r="U15" s="115"/>
    </row>
    <row r="16" spans="1:21" ht="30" customHeight="1">
      <c r="A16" s="411" t="s">
        <v>116</v>
      </c>
      <c r="B16" s="411" t="s">
        <v>117</v>
      </c>
      <c r="C16" s="412">
        <f t="shared" si="0"/>
        <v>71.6883</v>
      </c>
      <c r="D16" s="412">
        <f t="shared" si="1"/>
        <v>71.6883</v>
      </c>
      <c r="E16" s="410">
        <v>71.6883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23"/>
      <c r="Q16" s="123"/>
      <c r="R16" s="123"/>
      <c r="S16" s="123"/>
      <c r="T16" s="115"/>
      <c r="U16" s="115"/>
    </row>
    <row r="17" spans="1:21" ht="30" customHeight="1">
      <c r="A17" s="411" t="s">
        <v>118</v>
      </c>
      <c r="B17" s="411" t="s">
        <v>119</v>
      </c>
      <c r="C17" s="412">
        <f t="shared" si="0"/>
        <v>23.0232</v>
      </c>
      <c r="D17" s="412">
        <f t="shared" si="1"/>
        <v>23.0232</v>
      </c>
      <c r="E17" s="410">
        <v>23.0232</v>
      </c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23"/>
      <c r="Q17" s="123"/>
      <c r="R17" s="123"/>
      <c r="S17" s="123"/>
      <c r="T17" s="115"/>
      <c r="U17" s="115"/>
    </row>
    <row r="18" spans="1:21" ht="30" customHeight="1">
      <c r="A18" s="411" t="s">
        <v>120</v>
      </c>
      <c r="B18" s="411" t="s">
        <v>121</v>
      </c>
      <c r="C18" s="412">
        <f t="shared" si="0"/>
        <v>63.6222</v>
      </c>
      <c r="D18" s="412">
        <f t="shared" si="1"/>
        <v>63.6222</v>
      </c>
      <c r="E18" s="410">
        <v>63.6222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23"/>
      <c r="Q18" s="123"/>
      <c r="R18" s="123"/>
      <c r="S18" s="123"/>
      <c r="T18" s="115"/>
      <c r="U18" s="115"/>
    </row>
    <row r="19" spans="1:21" ht="30" customHeight="1">
      <c r="A19" s="411" t="s">
        <v>122</v>
      </c>
      <c r="B19" s="411" t="s">
        <v>123</v>
      </c>
      <c r="C19" s="412">
        <f t="shared" si="0"/>
        <v>58.0734</v>
      </c>
      <c r="D19" s="412">
        <f t="shared" si="1"/>
        <v>58.0734</v>
      </c>
      <c r="E19" s="410">
        <v>58.0734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23"/>
      <c r="Q19" s="123"/>
      <c r="R19" s="123"/>
      <c r="S19" s="123"/>
      <c r="T19" s="115"/>
      <c r="U19" s="115"/>
    </row>
    <row r="20" spans="1:21" ht="30" customHeight="1">
      <c r="A20" s="411" t="s">
        <v>124</v>
      </c>
      <c r="B20" s="411" t="s">
        <v>125</v>
      </c>
      <c r="C20" s="412">
        <f t="shared" si="0"/>
        <v>61.1225</v>
      </c>
      <c r="D20" s="412">
        <f t="shared" si="1"/>
        <v>61.1225</v>
      </c>
      <c r="E20" s="410">
        <v>61.1225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23"/>
      <c r="Q20" s="123"/>
      <c r="R20" s="123"/>
      <c r="S20" s="123"/>
      <c r="T20" s="115"/>
      <c r="U20" s="115"/>
    </row>
    <row r="21" spans="1:21" ht="30" customHeight="1">
      <c r="A21" s="411" t="s">
        <v>126</v>
      </c>
      <c r="B21" s="411" t="s">
        <v>127</v>
      </c>
      <c r="C21" s="412">
        <f t="shared" si="0"/>
        <v>83.086</v>
      </c>
      <c r="D21" s="412">
        <f t="shared" si="1"/>
        <v>83.086</v>
      </c>
      <c r="E21" s="410">
        <v>83.086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23"/>
      <c r="Q21" s="123"/>
      <c r="R21" s="123"/>
      <c r="S21" s="123"/>
      <c r="T21" s="115"/>
      <c r="U21" s="115"/>
    </row>
    <row r="22" spans="1:21" ht="30" customHeight="1">
      <c r="A22" s="411" t="s">
        <v>128</v>
      </c>
      <c r="B22" s="411" t="s">
        <v>129</v>
      </c>
      <c r="C22" s="412">
        <f t="shared" si="0"/>
        <v>345.6435</v>
      </c>
      <c r="D22" s="412">
        <f t="shared" si="1"/>
        <v>345.6435</v>
      </c>
      <c r="E22" s="410">
        <v>345.6435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23"/>
      <c r="Q22" s="123"/>
      <c r="R22" s="123"/>
      <c r="S22" s="123"/>
      <c r="T22" s="115"/>
      <c r="U22" s="115"/>
    </row>
    <row r="23" spans="1:21" ht="30" customHeight="1">
      <c r="A23" s="411" t="s">
        <v>130</v>
      </c>
      <c r="B23" s="411" t="s">
        <v>131</v>
      </c>
      <c r="C23" s="412">
        <f t="shared" si="0"/>
        <v>41.2475</v>
      </c>
      <c r="D23" s="412">
        <f t="shared" si="1"/>
        <v>41.2475</v>
      </c>
      <c r="E23" s="410">
        <v>41.2475</v>
      </c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23"/>
      <c r="Q23" s="123"/>
      <c r="R23" s="123"/>
      <c r="S23" s="123"/>
      <c r="T23" s="115"/>
      <c r="U23" s="115"/>
    </row>
    <row r="24" spans="1:21" ht="30" customHeight="1">
      <c r="A24" s="411" t="s">
        <v>132</v>
      </c>
      <c r="B24" s="411" t="s">
        <v>133</v>
      </c>
      <c r="C24" s="412">
        <f t="shared" si="0"/>
        <v>27.9203</v>
      </c>
      <c r="D24" s="412">
        <f t="shared" si="1"/>
        <v>27.9203</v>
      </c>
      <c r="E24" s="410">
        <v>27.9203</v>
      </c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23"/>
      <c r="Q24" s="123"/>
      <c r="R24" s="123"/>
      <c r="S24" s="123"/>
      <c r="T24" s="115"/>
      <c r="U24" s="115"/>
    </row>
    <row r="25" spans="1:21" ht="30" customHeight="1">
      <c r="A25" s="413" t="s">
        <v>134</v>
      </c>
      <c r="B25" s="413" t="s">
        <v>135</v>
      </c>
      <c r="C25" s="412">
        <f t="shared" si="0"/>
        <v>32.0159</v>
      </c>
      <c r="D25" s="412">
        <f t="shared" si="1"/>
        <v>32.0159</v>
      </c>
      <c r="E25" s="414">
        <v>32.0159</v>
      </c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23"/>
      <c r="Q25" s="123"/>
      <c r="R25" s="123"/>
      <c r="S25" s="123"/>
      <c r="T25" s="115"/>
      <c r="U25" s="115"/>
    </row>
    <row r="26" spans="1:21" ht="14.25" customHeight="1">
      <c r="A26" s="415" t="s">
        <v>86</v>
      </c>
      <c r="B26" s="415"/>
      <c r="C26" s="415">
        <v>1471.45</v>
      </c>
      <c r="D26" s="415">
        <v>1471.45</v>
      </c>
      <c r="E26" s="415">
        <v>1471.45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23"/>
      <c r="Q26" s="123"/>
      <c r="R26" s="123"/>
      <c r="S26" s="123"/>
      <c r="T26" s="115"/>
      <c r="U26" s="115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workbookViewId="0" topLeftCell="A1">
      <selection activeCell="A2" sqref="A2:P2"/>
    </sheetView>
  </sheetViews>
  <sheetFormatPr defaultColWidth="8.8515625" defaultRowHeight="14.25" customHeight="1"/>
  <cols>
    <col min="1" max="1" width="14.28125" style="364" customWidth="1"/>
    <col min="2" max="2" width="29.140625" style="364" customWidth="1"/>
    <col min="3" max="3" width="15.421875" style="365" customWidth="1"/>
    <col min="4" max="6" width="18.8515625" style="365" customWidth="1"/>
    <col min="7" max="8" width="18.8515625" style="100" customWidth="1"/>
    <col min="9" max="9" width="15.57421875" style="100" customWidth="1"/>
    <col min="10" max="10" width="14.140625" style="100" customWidth="1"/>
    <col min="11" max="16" width="18.8515625" style="100" customWidth="1"/>
    <col min="17" max="17" width="9.140625" style="100" customWidth="1"/>
    <col min="18" max="16384" width="9.140625" style="100" bestFit="1" customWidth="1"/>
  </cols>
  <sheetData>
    <row r="1" spans="1:16" ht="15.75" customHeight="1">
      <c r="A1" s="366"/>
      <c r="B1" s="366"/>
      <c r="C1" s="367"/>
      <c r="D1" s="367"/>
      <c r="E1" s="367"/>
      <c r="F1" s="367"/>
      <c r="G1" s="101"/>
      <c r="H1" s="101"/>
      <c r="I1" s="101"/>
      <c r="J1" s="101"/>
      <c r="K1" s="101"/>
      <c r="L1" s="101"/>
      <c r="M1" s="101"/>
      <c r="N1" s="101"/>
      <c r="O1" s="101"/>
      <c r="P1" s="257"/>
    </row>
    <row r="2" spans="1:16" ht="28.5" customHeight="1">
      <c r="A2" s="368" t="s">
        <v>136</v>
      </c>
      <c r="B2" s="368"/>
      <c r="C2" s="369"/>
      <c r="D2" s="369"/>
      <c r="E2" s="369"/>
      <c r="F2" s="369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370" t="s">
        <v>33</v>
      </c>
      <c r="B3" s="371"/>
      <c r="C3" s="372"/>
      <c r="D3" s="372"/>
      <c r="E3" s="372"/>
      <c r="F3" s="372"/>
      <c r="G3" s="106"/>
      <c r="H3" s="106"/>
      <c r="I3" s="106"/>
      <c r="J3" s="106"/>
      <c r="K3" s="106"/>
      <c r="L3" s="106"/>
      <c r="M3" s="105"/>
      <c r="N3" s="105"/>
      <c r="O3" s="105"/>
      <c r="P3" s="161" t="s">
        <v>34</v>
      </c>
    </row>
    <row r="4" spans="1:16" ht="17.25" customHeight="1">
      <c r="A4" s="373" t="s">
        <v>137</v>
      </c>
      <c r="B4" s="373" t="s">
        <v>138</v>
      </c>
      <c r="C4" s="374" t="s">
        <v>86</v>
      </c>
      <c r="D4" s="375" t="s">
        <v>89</v>
      </c>
      <c r="E4" s="376"/>
      <c r="F4" s="377"/>
      <c r="G4" s="107" t="s">
        <v>90</v>
      </c>
      <c r="H4" s="107" t="s">
        <v>91</v>
      </c>
      <c r="I4" s="107" t="s">
        <v>139</v>
      </c>
      <c r="J4" s="107" t="s">
        <v>93</v>
      </c>
      <c r="K4" s="107"/>
      <c r="L4" s="107"/>
      <c r="M4" s="107"/>
      <c r="N4" s="107"/>
      <c r="O4" s="107"/>
      <c r="P4" s="107"/>
    </row>
    <row r="5" spans="1:16" ht="27">
      <c r="A5" s="378"/>
      <c r="B5" s="378"/>
      <c r="C5" s="379"/>
      <c r="D5" s="380" t="s">
        <v>88</v>
      </c>
      <c r="E5" s="380" t="s">
        <v>140</v>
      </c>
      <c r="F5" s="380" t="s">
        <v>141</v>
      </c>
      <c r="G5" s="107"/>
      <c r="H5" s="107"/>
      <c r="I5" s="107"/>
      <c r="J5" s="107" t="s">
        <v>88</v>
      </c>
      <c r="K5" s="107" t="s">
        <v>142</v>
      </c>
      <c r="L5" s="107" t="s">
        <v>143</v>
      </c>
      <c r="M5" s="107" t="s">
        <v>144</v>
      </c>
      <c r="N5" s="107" t="s">
        <v>145</v>
      </c>
      <c r="O5" s="107" t="s">
        <v>146</v>
      </c>
      <c r="P5" s="107" t="s">
        <v>147</v>
      </c>
    </row>
    <row r="6" spans="1:16" ht="27.75" customHeight="1">
      <c r="A6" s="47">
        <v>1</v>
      </c>
      <c r="B6" s="47">
        <v>2</v>
      </c>
      <c r="C6" s="381">
        <v>3</v>
      </c>
      <c r="D6" s="382">
        <v>4</v>
      </c>
      <c r="E6" s="382">
        <v>5</v>
      </c>
      <c r="F6" s="382">
        <v>6</v>
      </c>
      <c r="G6" s="169">
        <v>7</v>
      </c>
      <c r="H6" s="25">
        <v>8</v>
      </c>
      <c r="I6" s="169">
        <v>9</v>
      </c>
      <c r="J6" s="169">
        <v>10</v>
      </c>
      <c r="K6" s="25">
        <v>11</v>
      </c>
      <c r="L6" s="169">
        <v>11</v>
      </c>
      <c r="M6" s="169">
        <v>13</v>
      </c>
      <c r="N6" s="25">
        <v>14</v>
      </c>
      <c r="O6" s="387">
        <v>15</v>
      </c>
      <c r="P6" s="30">
        <v>16</v>
      </c>
    </row>
    <row r="7" spans="1:16" s="78" customFormat="1" ht="27.75" customHeight="1">
      <c r="A7" s="383" t="s">
        <v>148</v>
      </c>
      <c r="B7" s="383" t="s">
        <v>149</v>
      </c>
      <c r="C7" s="263">
        <v>358.22</v>
      </c>
      <c r="D7" s="263">
        <v>358.22</v>
      </c>
      <c r="E7" s="263">
        <v>346.78</v>
      </c>
      <c r="F7" s="263">
        <v>11.44</v>
      </c>
      <c r="G7" s="384"/>
      <c r="H7" s="384"/>
      <c r="I7" s="384"/>
      <c r="J7" s="384"/>
      <c r="K7" s="384"/>
      <c r="L7" s="384"/>
      <c r="M7" s="384"/>
      <c r="N7" s="384"/>
      <c r="O7" s="384"/>
      <c r="P7" s="388"/>
    </row>
    <row r="8" spans="1:16" s="78" customFormat="1" ht="27.75" customHeight="1">
      <c r="A8" s="383" t="s">
        <v>150</v>
      </c>
      <c r="B8" s="383" t="s">
        <v>151</v>
      </c>
      <c r="C8" s="263">
        <v>38.48</v>
      </c>
      <c r="D8" s="263">
        <v>38.48</v>
      </c>
      <c r="E8" s="263">
        <v>30.04</v>
      </c>
      <c r="F8" s="263">
        <v>8.44</v>
      </c>
      <c r="G8" s="384"/>
      <c r="H8" s="384"/>
      <c r="I8" s="384"/>
      <c r="J8" s="384"/>
      <c r="K8" s="384"/>
      <c r="L8" s="384"/>
      <c r="M8" s="384"/>
      <c r="N8" s="384"/>
      <c r="O8" s="384"/>
      <c r="P8" s="388"/>
    </row>
    <row r="9" spans="1:16" s="78" customFormat="1" ht="27.75" customHeight="1">
      <c r="A9" s="383" t="s">
        <v>152</v>
      </c>
      <c r="B9" s="383" t="s">
        <v>153</v>
      </c>
      <c r="C9" s="263">
        <v>33.04</v>
      </c>
      <c r="D9" s="263">
        <v>33.04</v>
      </c>
      <c r="E9" s="263">
        <v>30.04</v>
      </c>
      <c r="F9" s="263">
        <v>3</v>
      </c>
      <c r="G9" s="384"/>
      <c r="H9" s="384"/>
      <c r="I9" s="384"/>
      <c r="J9" s="384"/>
      <c r="K9" s="384"/>
      <c r="L9" s="384"/>
      <c r="M9" s="384"/>
      <c r="N9" s="384"/>
      <c r="O9" s="384"/>
      <c r="P9" s="388"/>
    </row>
    <row r="10" spans="1:16" s="78" customFormat="1" ht="27.75" customHeight="1">
      <c r="A10" s="383" t="s">
        <v>154</v>
      </c>
      <c r="B10" s="383" t="s">
        <v>155</v>
      </c>
      <c r="C10" s="263">
        <v>5.44</v>
      </c>
      <c r="D10" s="263">
        <v>5.44</v>
      </c>
      <c r="E10" s="263"/>
      <c r="F10" s="263">
        <v>5.44</v>
      </c>
      <c r="G10" s="384"/>
      <c r="H10" s="384"/>
      <c r="I10" s="384"/>
      <c r="J10" s="384"/>
      <c r="K10" s="384"/>
      <c r="L10" s="384"/>
      <c r="M10" s="384"/>
      <c r="N10" s="384"/>
      <c r="O10" s="384"/>
      <c r="P10" s="388"/>
    </row>
    <row r="11" spans="1:16" s="78" customFormat="1" ht="27.75" customHeight="1">
      <c r="A11" s="383" t="s">
        <v>156</v>
      </c>
      <c r="B11" s="383" t="s">
        <v>157</v>
      </c>
      <c r="C11" s="263">
        <v>212.13</v>
      </c>
      <c r="D11" s="263">
        <v>212.13</v>
      </c>
      <c r="E11" s="263">
        <v>209.13</v>
      </c>
      <c r="F11" s="263">
        <v>3</v>
      </c>
      <c r="G11" s="384"/>
      <c r="H11" s="384"/>
      <c r="I11" s="384"/>
      <c r="J11" s="384"/>
      <c r="K11" s="384"/>
      <c r="L11" s="384"/>
      <c r="M11" s="384"/>
      <c r="N11" s="384"/>
      <c r="O11" s="384"/>
      <c r="P11" s="388"/>
    </row>
    <row r="12" spans="1:16" s="78" customFormat="1" ht="27.75" customHeight="1">
      <c r="A12" s="383" t="s">
        <v>158</v>
      </c>
      <c r="B12" s="383" t="s">
        <v>153</v>
      </c>
      <c r="C12" s="263">
        <v>212.13</v>
      </c>
      <c r="D12" s="263">
        <v>212.13</v>
      </c>
      <c r="E12" s="263">
        <v>209.13</v>
      </c>
      <c r="F12" s="263">
        <v>3</v>
      </c>
      <c r="G12" s="384"/>
      <c r="H12" s="384"/>
      <c r="I12" s="384"/>
      <c r="J12" s="384"/>
      <c r="K12" s="384"/>
      <c r="L12" s="384"/>
      <c r="M12" s="384"/>
      <c r="N12" s="384"/>
      <c r="O12" s="384"/>
      <c r="P12" s="388"/>
    </row>
    <row r="13" spans="1:17" s="363" customFormat="1" ht="27.75" customHeight="1">
      <c r="A13" s="383" t="s">
        <v>159</v>
      </c>
      <c r="B13" s="383" t="s">
        <v>160</v>
      </c>
      <c r="C13" s="263">
        <v>25.76</v>
      </c>
      <c r="D13" s="263">
        <v>25.76</v>
      </c>
      <c r="E13" s="263">
        <v>25.76</v>
      </c>
      <c r="F13" s="263"/>
      <c r="G13" s="385"/>
      <c r="H13" s="385"/>
      <c r="I13" s="385"/>
      <c r="J13" s="385"/>
      <c r="K13" s="385"/>
      <c r="L13" s="385"/>
      <c r="M13" s="385"/>
      <c r="N13" s="385"/>
      <c r="O13" s="385"/>
      <c r="P13" s="389"/>
      <c r="Q13" s="390"/>
    </row>
    <row r="14" spans="1:16" ht="27.75" customHeight="1">
      <c r="A14" s="383" t="s">
        <v>161</v>
      </c>
      <c r="B14" s="383" t="s">
        <v>153</v>
      </c>
      <c r="C14" s="263">
        <v>25.76</v>
      </c>
      <c r="D14" s="263">
        <v>25.76</v>
      </c>
      <c r="E14" s="263">
        <v>25.76</v>
      </c>
      <c r="F14" s="263"/>
      <c r="G14" s="386" t="s">
        <v>77</v>
      </c>
      <c r="H14" s="386"/>
      <c r="I14" s="386" t="s">
        <v>77</v>
      </c>
      <c r="J14" s="386"/>
      <c r="K14" s="386" t="s">
        <v>77</v>
      </c>
      <c r="L14" s="386" t="s">
        <v>77</v>
      </c>
      <c r="M14" s="386" t="s">
        <v>77</v>
      </c>
      <c r="N14" s="386" t="s">
        <v>77</v>
      </c>
      <c r="O14" s="386"/>
      <c r="P14" s="386" t="s">
        <v>77</v>
      </c>
    </row>
    <row r="15" spans="1:16" ht="27.75" customHeight="1">
      <c r="A15" s="383" t="s">
        <v>162</v>
      </c>
      <c r="B15" s="383" t="s">
        <v>163</v>
      </c>
      <c r="C15" s="263">
        <v>81.85</v>
      </c>
      <c r="D15" s="263">
        <v>81.85</v>
      </c>
      <c r="E15" s="263">
        <v>81.85</v>
      </c>
      <c r="F15" s="263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6" ht="27.75" customHeight="1">
      <c r="A16" s="383" t="s">
        <v>164</v>
      </c>
      <c r="B16" s="383" t="s">
        <v>153</v>
      </c>
      <c r="C16" s="263">
        <v>81.85</v>
      </c>
      <c r="D16" s="263">
        <v>81.85</v>
      </c>
      <c r="E16" s="263">
        <v>81.85</v>
      </c>
      <c r="F16" s="263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ht="27.75" customHeight="1">
      <c r="A17" s="383" t="s">
        <v>165</v>
      </c>
      <c r="B17" s="383" t="s">
        <v>166</v>
      </c>
      <c r="C17" s="263">
        <v>1</v>
      </c>
      <c r="D17" s="263">
        <v>1</v>
      </c>
      <c r="E17" s="263"/>
      <c r="F17" s="263">
        <v>1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1:16" ht="27.75" customHeight="1">
      <c r="A18" s="383" t="s">
        <v>167</v>
      </c>
      <c r="B18" s="383" t="s">
        <v>168</v>
      </c>
      <c r="C18" s="263">
        <v>1</v>
      </c>
      <c r="D18" s="263">
        <v>1</v>
      </c>
      <c r="E18" s="263"/>
      <c r="F18" s="263">
        <v>1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ht="27.75" customHeight="1">
      <c r="A19" s="383" t="s">
        <v>169</v>
      </c>
      <c r="B19" s="383" t="s">
        <v>170</v>
      </c>
      <c r="C19" s="263">
        <v>1</v>
      </c>
      <c r="D19" s="263">
        <v>1</v>
      </c>
      <c r="E19" s="263"/>
      <c r="F19" s="263">
        <v>1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ht="27.75" customHeight="1">
      <c r="A20" s="383" t="s">
        <v>171</v>
      </c>
      <c r="B20" s="383" t="s">
        <v>172</v>
      </c>
      <c r="C20" s="263">
        <v>7.5</v>
      </c>
      <c r="D20" s="263">
        <v>7.5</v>
      </c>
      <c r="E20" s="263"/>
      <c r="F20" s="263">
        <v>7.5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ht="27.75" customHeight="1">
      <c r="A21" s="383" t="s">
        <v>173</v>
      </c>
      <c r="B21" s="383" t="s">
        <v>174</v>
      </c>
      <c r="C21" s="263">
        <v>7.5</v>
      </c>
      <c r="D21" s="263">
        <v>7.5</v>
      </c>
      <c r="E21" s="263"/>
      <c r="F21" s="263">
        <v>7.5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16" ht="27.75" customHeight="1">
      <c r="A22" s="383" t="s">
        <v>175</v>
      </c>
      <c r="B22" s="383" t="s">
        <v>176</v>
      </c>
      <c r="C22" s="263">
        <v>7.5</v>
      </c>
      <c r="D22" s="263">
        <v>7.5</v>
      </c>
      <c r="E22" s="263"/>
      <c r="F22" s="263">
        <v>7.5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ht="27.75" customHeight="1">
      <c r="A23" s="383" t="s">
        <v>177</v>
      </c>
      <c r="B23" s="383" t="s">
        <v>178</v>
      </c>
      <c r="C23" s="263">
        <v>14.3</v>
      </c>
      <c r="D23" s="263">
        <v>14.3</v>
      </c>
      <c r="E23" s="263">
        <v>14.3</v>
      </c>
      <c r="F23" s="263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1:16" ht="27.75" customHeight="1">
      <c r="A24" s="383" t="s">
        <v>179</v>
      </c>
      <c r="B24" s="383" t="s">
        <v>180</v>
      </c>
      <c r="C24" s="263">
        <v>14.3</v>
      </c>
      <c r="D24" s="263">
        <v>14.3</v>
      </c>
      <c r="E24" s="263">
        <v>14.3</v>
      </c>
      <c r="F24" s="263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1:16" ht="27.75" customHeight="1">
      <c r="A25" s="383" t="s">
        <v>181</v>
      </c>
      <c r="B25" s="383" t="s">
        <v>182</v>
      </c>
      <c r="C25" s="263">
        <v>14.3</v>
      </c>
      <c r="D25" s="263">
        <v>14.3</v>
      </c>
      <c r="E25" s="263">
        <v>14.3</v>
      </c>
      <c r="F25" s="263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6" ht="27.75" customHeight="1">
      <c r="A26" s="383" t="s">
        <v>183</v>
      </c>
      <c r="B26" s="383" t="s">
        <v>184</v>
      </c>
      <c r="C26" s="263">
        <v>21.3</v>
      </c>
      <c r="D26" s="263">
        <v>21.3</v>
      </c>
      <c r="E26" s="263">
        <v>21.3</v>
      </c>
      <c r="F26" s="263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ht="27.75" customHeight="1">
      <c r="A27" s="383" t="s">
        <v>185</v>
      </c>
      <c r="B27" s="383" t="s">
        <v>186</v>
      </c>
      <c r="C27" s="263">
        <v>21.3</v>
      </c>
      <c r="D27" s="263">
        <v>21.3</v>
      </c>
      <c r="E27" s="263">
        <v>21.3</v>
      </c>
      <c r="F27" s="263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ht="27.75" customHeight="1">
      <c r="A28" s="383" t="s">
        <v>187</v>
      </c>
      <c r="B28" s="383" t="s">
        <v>188</v>
      </c>
      <c r="C28" s="263">
        <v>19.12</v>
      </c>
      <c r="D28" s="263">
        <v>19.12</v>
      </c>
      <c r="E28" s="263">
        <v>19.12</v>
      </c>
      <c r="F28" s="263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ht="27.75" customHeight="1">
      <c r="A29" s="383" t="s">
        <v>189</v>
      </c>
      <c r="B29" s="383" t="s">
        <v>190</v>
      </c>
      <c r="C29" s="263">
        <v>2.18</v>
      </c>
      <c r="D29" s="263">
        <v>2.18</v>
      </c>
      <c r="E29" s="263">
        <v>2.18</v>
      </c>
      <c r="F29" s="263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ht="27.75" customHeight="1">
      <c r="A30" s="383" t="s">
        <v>191</v>
      </c>
      <c r="B30" s="383" t="s">
        <v>192</v>
      </c>
      <c r="C30" s="263">
        <v>189.47</v>
      </c>
      <c r="D30" s="263">
        <v>189.47</v>
      </c>
      <c r="E30" s="263">
        <v>189.47</v>
      </c>
      <c r="F30" s="263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ht="27.75" customHeight="1">
      <c r="A31" s="383" t="s">
        <v>193</v>
      </c>
      <c r="B31" s="383" t="s">
        <v>194</v>
      </c>
      <c r="C31" s="263">
        <v>37.9</v>
      </c>
      <c r="D31" s="263">
        <v>37.9</v>
      </c>
      <c r="E31" s="263">
        <v>37.9</v>
      </c>
      <c r="F31" s="263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ht="27.75" customHeight="1">
      <c r="A32" s="383" t="s">
        <v>195</v>
      </c>
      <c r="B32" s="383" t="s">
        <v>196</v>
      </c>
      <c r="C32" s="263">
        <v>37.9</v>
      </c>
      <c r="D32" s="263">
        <v>37.9</v>
      </c>
      <c r="E32" s="263">
        <v>37.9</v>
      </c>
      <c r="F32" s="263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ht="27.75" customHeight="1">
      <c r="A33" s="383" t="s">
        <v>197</v>
      </c>
      <c r="B33" s="383" t="s">
        <v>198</v>
      </c>
      <c r="C33" s="263">
        <v>54.34</v>
      </c>
      <c r="D33" s="263">
        <v>54.34</v>
      </c>
      <c r="E33" s="263">
        <v>54.34</v>
      </c>
      <c r="F33" s="263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ht="27.75" customHeight="1">
      <c r="A34" s="383" t="s">
        <v>199</v>
      </c>
      <c r="B34" s="383" t="s">
        <v>153</v>
      </c>
      <c r="C34" s="263">
        <v>25.12</v>
      </c>
      <c r="D34" s="263">
        <v>25.12</v>
      </c>
      <c r="E34" s="263">
        <v>25.12</v>
      </c>
      <c r="F34" s="263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ht="27.75" customHeight="1">
      <c r="A35" s="383" t="s">
        <v>200</v>
      </c>
      <c r="B35" s="383" t="s">
        <v>201</v>
      </c>
      <c r="C35" s="263">
        <v>29.22</v>
      </c>
      <c r="D35" s="263">
        <v>29.22</v>
      </c>
      <c r="E35" s="263">
        <v>29.22</v>
      </c>
      <c r="F35" s="263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ht="27.75" customHeight="1">
      <c r="A36" s="383" t="s">
        <v>202</v>
      </c>
      <c r="B36" s="383" t="s">
        <v>203</v>
      </c>
      <c r="C36" s="263">
        <v>92</v>
      </c>
      <c r="D36" s="263">
        <v>92</v>
      </c>
      <c r="E36" s="263">
        <v>92</v>
      </c>
      <c r="F36" s="263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ht="27.75" customHeight="1">
      <c r="A37" s="383" t="s">
        <v>204</v>
      </c>
      <c r="B37" s="383" t="s">
        <v>205</v>
      </c>
      <c r="C37" s="263">
        <v>92</v>
      </c>
      <c r="D37" s="263">
        <v>92</v>
      </c>
      <c r="E37" s="263">
        <v>92</v>
      </c>
      <c r="F37" s="263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ht="27.75" customHeight="1">
      <c r="A38" s="383" t="s">
        <v>206</v>
      </c>
      <c r="B38" s="383" t="s">
        <v>207</v>
      </c>
      <c r="C38" s="263">
        <v>4.61</v>
      </c>
      <c r="D38" s="263">
        <v>4.61</v>
      </c>
      <c r="E38" s="263">
        <v>4.61</v>
      </c>
      <c r="F38" s="263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ht="27.75" customHeight="1">
      <c r="A39" s="383" t="s">
        <v>208</v>
      </c>
      <c r="B39" s="383" t="s">
        <v>209</v>
      </c>
      <c r="C39" s="263">
        <v>4.61</v>
      </c>
      <c r="D39" s="263">
        <v>4.61</v>
      </c>
      <c r="E39" s="263">
        <v>4.61</v>
      </c>
      <c r="F39" s="263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 ht="27.75" customHeight="1">
      <c r="A40" s="383" t="s">
        <v>210</v>
      </c>
      <c r="B40" s="383" t="s">
        <v>211</v>
      </c>
      <c r="C40" s="263">
        <v>0.62</v>
      </c>
      <c r="D40" s="263">
        <v>0.62</v>
      </c>
      <c r="E40" s="263">
        <v>0.62</v>
      </c>
      <c r="F40" s="263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ht="27.75" customHeight="1">
      <c r="A41" s="383" t="s">
        <v>212</v>
      </c>
      <c r="B41" s="383" t="s">
        <v>213</v>
      </c>
      <c r="C41" s="263">
        <v>0.62</v>
      </c>
      <c r="D41" s="263">
        <v>0.62</v>
      </c>
      <c r="E41" s="263">
        <v>0.62</v>
      </c>
      <c r="F41" s="263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ht="27.75" customHeight="1">
      <c r="A42" s="383" t="s">
        <v>214</v>
      </c>
      <c r="B42" s="383" t="s">
        <v>215</v>
      </c>
      <c r="C42" s="263">
        <v>79.56</v>
      </c>
      <c r="D42" s="263">
        <v>79.56</v>
      </c>
      <c r="E42" s="263">
        <v>79.56</v>
      </c>
      <c r="F42" s="263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ht="27.75" customHeight="1">
      <c r="A43" s="383" t="s">
        <v>216</v>
      </c>
      <c r="B43" s="383" t="s">
        <v>217</v>
      </c>
      <c r="C43" s="263">
        <v>79.56</v>
      </c>
      <c r="D43" s="263">
        <v>79.56</v>
      </c>
      <c r="E43" s="263">
        <v>79.56</v>
      </c>
      <c r="F43" s="263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16" ht="27.75" customHeight="1">
      <c r="A44" s="383" t="s">
        <v>218</v>
      </c>
      <c r="B44" s="383" t="s">
        <v>219</v>
      </c>
      <c r="C44" s="263">
        <v>49.66</v>
      </c>
      <c r="D44" s="263">
        <v>49.66</v>
      </c>
      <c r="E44" s="263">
        <v>49.66</v>
      </c>
      <c r="F44" s="263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16" ht="27.75" customHeight="1">
      <c r="A45" s="383" t="s">
        <v>220</v>
      </c>
      <c r="B45" s="383" t="s">
        <v>221</v>
      </c>
      <c r="C45" s="263">
        <v>28.2</v>
      </c>
      <c r="D45" s="263">
        <v>28.2</v>
      </c>
      <c r="E45" s="263">
        <v>28.2</v>
      </c>
      <c r="F45" s="263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16" ht="27.75" customHeight="1">
      <c r="A46" s="383" t="s">
        <v>222</v>
      </c>
      <c r="B46" s="383" t="s">
        <v>223</v>
      </c>
      <c r="C46" s="263">
        <v>1.7</v>
      </c>
      <c r="D46" s="263">
        <v>1.7</v>
      </c>
      <c r="E46" s="263">
        <v>1.7</v>
      </c>
      <c r="F46" s="263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1:16" ht="27.75" customHeight="1">
      <c r="A47" s="383" t="s">
        <v>224</v>
      </c>
      <c r="B47" s="383" t="s">
        <v>225</v>
      </c>
      <c r="C47" s="263">
        <v>66.67</v>
      </c>
      <c r="D47" s="263">
        <v>66.67</v>
      </c>
      <c r="E47" s="263">
        <v>66.67</v>
      </c>
      <c r="F47" s="263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16" ht="27.75" customHeight="1">
      <c r="A48" s="383" t="s">
        <v>226</v>
      </c>
      <c r="B48" s="383" t="s">
        <v>227</v>
      </c>
      <c r="C48" s="263">
        <v>66.67</v>
      </c>
      <c r="D48" s="263">
        <v>66.67</v>
      </c>
      <c r="E48" s="263">
        <v>66.67</v>
      </c>
      <c r="F48" s="263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 ht="27.75" customHeight="1">
      <c r="A49" s="383" t="s">
        <v>228</v>
      </c>
      <c r="B49" s="383" t="s">
        <v>229</v>
      </c>
      <c r="C49" s="263">
        <v>66.67</v>
      </c>
      <c r="D49" s="263">
        <v>66.67</v>
      </c>
      <c r="E49" s="263">
        <v>66.67</v>
      </c>
      <c r="F49" s="263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1:16" ht="27.75" customHeight="1">
      <c r="A50" s="383" t="s">
        <v>230</v>
      </c>
      <c r="B50" s="383" t="s">
        <v>231</v>
      </c>
      <c r="C50" s="263">
        <v>567.86</v>
      </c>
      <c r="D50" s="263">
        <v>567.86</v>
      </c>
      <c r="E50" s="263">
        <v>558.86</v>
      </c>
      <c r="F50" s="263">
        <v>9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1:16" ht="27.75" customHeight="1">
      <c r="A51" s="383" t="s">
        <v>232</v>
      </c>
      <c r="B51" s="383" t="s">
        <v>233</v>
      </c>
      <c r="C51" s="263">
        <v>133.94</v>
      </c>
      <c r="D51" s="263">
        <v>133.94</v>
      </c>
      <c r="E51" s="263">
        <v>133.94</v>
      </c>
      <c r="F51" s="263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1:16" ht="27.75" customHeight="1">
      <c r="A52" s="383" t="s">
        <v>234</v>
      </c>
      <c r="B52" s="383" t="s">
        <v>235</v>
      </c>
      <c r="C52" s="263">
        <v>133.94</v>
      </c>
      <c r="D52" s="263">
        <v>133.94</v>
      </c>
      <c r="E52" s="263">
        <v>133.94</v>
      </c>
      <c r="F52" s="263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1:16" ht="27.75" customHeight="1">
      <c r="A53" s="383" t="s">
        <v>236</v>
      </c>
      <c r="B53" s="383" t="s">
        <v>237</v>
      </c>
      <c r="C53" s="263">
        <v>53.21</v>
      </c>
      <c r="D53" s="263">
        <v>53.21</v>
      </c>
      <c r="E53" s="263">
        <v>53.21</v>
      </c>
      <c r="F53" s="263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1:16" ht="27.75" customHeight="1">
      <c r="A54" s="383" t="s">
        <v>238</v>
      </c>
      <c r="B54" s="383" t="s">
        <v>239</v>
      </c>
      <c r="C54" s="263">
        <v>53.21</v>
      </c>
      <c r="D54" s="263">
        <v>53.21</v>
      </c>
      <c r="E54" s="263">
        <v>53.21</v>
      </c>
      <c r="F54" s="263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1:16" ht="27.75" customHeight="1">
      <c r="A55" s="383" t="s">
        <v>240</v>
      </c>
      <c r="B55" s="383" t="s">
        <v>241</v>
      </c>
      <c r="C55" s="263">
        <v>55.91</v>
      </c>
      <c r="D55" s="263">
        <v>55.91</v>
      </c>
      <c r="E55" s="263">
        <v>55.91</v>
      </c>
      <c r="F55" s="263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1:16" ht="27.75" customHeight="1">
      <c r="A56" s="383" t="s">
        <v>242</v>
      </c>
      <c r="B56" s="383" t="s">
        <v>243</v>
      </c>
      <c r="C56" s="263">
        <v>55.91</v>
      </c>
      <c r="D56" s="263">
        <v>55.91</v>
      </c>
      <c r="E56" s="263">
        <v>55.91</v>
      </c>
      <c r="F56" s="263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1:16" ht="27.75" customHeight="1">
      <c r="A57" s="383" t="s">
        <v>244</v>
      </c>
      <c r="B57" s="383" t="s">
        <v>245</v>
      </c>
      <c r="C57" s="263">
        <v>324.8</v>
      </c>
      <c r="D57" s="263">
        <v>324.8</v>
      </c>
      <c r="E57" s="263">
        <v>315.8</v>
      </c>
      <c r="F57" s="263">
        <v>9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1:16" ht="27.75" customHeight="1">
      <c r="A58" s="383" t="s">
        <v>246</v>
      </c>
      <c r="B58" s="383" t="s">
        <v>247</v>
      </c>
      <c r="C58" s="263">
        <v>324.8</v>
      </c>
      <c r="D58" s="263">
        <v>324.8</v>
      </c>
      <c r="E58" s="263">
        <v>315.8</v>
      </c>
      <c r="F58" s="263">
        <v>9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1:16" ht="27.75" customHeight="1">
      <c r="A59" s="383" t="s">
        <v>248</v>
      </c>
      <c r="B59" s="383" t="s">
        <v>249</v>
      </c>
      <c r="C59" s="263">
        <v>64.1</v>
      </c>
      <c r="D59" s="263">
        <v>64.1</v>
      </c>
      <c r="E59" s="263">
        <v>64.1</v>
      </c>
      <c r="F59" s="263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1:16" ht="27.75" customHeight="1">
      <c r="A60" s="383" t="s">
        <v>250</v>
      </c>
      <c r="B60" s="383" t="s">
        <v>251</v>
      </c>
      <c r="C60" s="263">
        <v>64.1</v>
      </c>
      <c r="D60" s="263">
        <v>64.1</v>
      </c>
      <c r="E60" s="263">
        <v>64.1</v>
      </c>
      <c r="F60" s="263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1:16" ht="27.75" customHeight="1">
      <c r="A61" s="383" t="s">
        <v>252</v>
      </c>
      <c r="B61" s="383" t="s">
        <v>153</v>
      </c>
      <c r="C61" s="263">
        <v>34.66</v>
      </c>
      <c r="D61" s="263">
        <v>34.66</v>
      </c>
      <c r="E61" s="263">
        <v>34.66</v>
      </c>
      <c r="F61" s="263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1:16" ht="27.75" customHeight="1">
      <c r="A62" s="383" t="s">
        <v>253</v>
      </c>
      <c r="B62" s="383" t="s">
        <v>235</v>
      </c>
      <c r="C62" s="263">
        <v>29.44</v>
      </c>
      <c r="D62" s="263">
        <v>29.44</v>
      </c>
      <c r="E62" s="263">
        <v>29.44</v>
      </c>
      <c r="F62" s="263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  <row r="63" spans="1:16" ht="27.75" customHeight="1">
      <c r="A63" s="383" t="s">
        <v>254</v>
      </c>
      <c r="B63" s="383" t="s">
        <v>255</v>
      </c>
      <c r="C63" s="263">
        <v>72.74</v>
      </c>
      <c r="D63" s="263">
        <v>72.74</v>
      </c>
      <c r="E63" s="263">
        <v>72.74</v>
      </c>
      <c r="F63" s="263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1:16" ht="27.75" customHeight="1">
      <c r="A64" s="383" t="s">
        <v>256</v>
      </c>
      <c r="B64" s="383" t="s">
        <v>257</v>
      </c>
      <c r="C64" s="263">
        <v>72.74</v>
      </c>
      <c r="D64" s="263">
        <v>72.74</v>
      </c>
      <c r="E64" s="263">
        <v>72.74</v>
      </c>
      <c r="F64" s="263"/>
      <c r="G64" s="115"/>
      <c r="H64" s="115"/>
      <c r="I64" s="115"/>
      <c r="J64" s="115"/>
      <c r="K64" s="115"/>
      <c r="L64" s="115"/>
      <c r="M64" s="115"/>
      <c r="N64" s="115"/>
      <c r="O64" s="115"/>
      <c r="P64" s="115"/>
    </row>
    <row r="65" spans="1:16" ht="27.75" customHeight="1">
      <c r="A65" s="383" t="s">
        <v>258</v>
      </c>
      <c r="B65" s="383" t="s">
        <v>259</v>
      </c>
      <c r="C65" s="263">
        <v>72.74</v>
      </c>
      <c r="D65" s="263">
        <v>72.74</v>
      </c>
      <c r="E65" s="263">
        <v>72.74</v>
      </c>
      <c r="F65" s="391"/>
      <c r="G65" s="115"/>
      <c r="H65" s="115"/>
      <c r="I65" s="115"/>
      <c r="J65" s="115"/>
      <c r="K65" s="115"/>
      <c r="L65" s="115"/>
      <c r="M65" s="115"/>
      <c r="N65" s="115"/>
      <c r="O65" s="115"/>
      <c r="P65" s="115"/>
    </row>
    <row r="66" spans="1:16" ht="27.75" customHeight="1">
      <c r="A66" s="383" t="s">
        <v>260</v>
      </c>
      <c r="B66" s="383" t="s">
        <v>261</v>
      </c>
      <c r="C66" s="263">
        <v>28.73</v>
      </c>
      <c r="D66" s="263">
        <v>28.73</v>
      </c>
      <c r="E66" s="263">
        <v>20.66</v>
      </c>
      <c r="F66" s="391">
        <v>8.07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/>
    </row>
    <row r="67" spans="1:16" ht="27.75" customHeight="1">
      <c r="A67" s="383" t="s">
        <v>262</v>
      </c>
      <c r="B67" s="383" t="s">
        <v>263</v>
      </c>
      <c r="C67" s="263">
        <v>20.66</v>
      </c>
      <c r="D67" s="263">
        <v>20.66</v>
      </c>
      <c r="E67" s="263">
        <v>20.66</v>
      </c>
      <c r="F67" s="391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1:16" ht="27.75" customHeight="1">
      <c r="A68" s="383" t="s">
        <v>264</v>
      </c>
      <c r="B68" s="383" t="s">
        <v>235</v>
      </c>
      <c r="C68" s="263">
        <v>20.6</v>
      </c>
      <c r="D68" s="263">
        <v>20.6</v>
      </c>
      <c r="E68" s="263">
        <v>20.6</v>
      </c>
      <c r="F68" s="391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1:16" ht="27.75" customHeight="1">
      <c r="A69" s="383" t="s">
        <v>265</v>
      </c>
      <c r="B69" s="383" t="s">
        <v>266</v>
      </c>
      <c r="C69" s="263">
        <v>0.07</v>
      </c>
      <c r="D69" s="263">
        <v>0.07</v>
      </c>
      <c r="E69" s="263">
        <v>0.07</v>
      </c>
      <c r="F69" s="391"/>
      <c r="G69" s="115"/>
      <c r="H69" s="115"/>
      <c r="I69" s="115"/>
      <c r="J69" s="115"/>
      <c r="K69" s="115"/>
      <c r="L69" s="115"/>
      <c r="M69" s="115"/>
      <c r="N69" s="115"/>
      <c r="O69" s="115"/>
      <c r="P69" s="115"/>
    </row>
    <row r="70" spans="1:16" ht="27.75" customHeight="1">
      <c r="A70" s="383" t="s">
        <v>267</v>
      </c>
      <c r="B70" s="383" t="s">
        <v>268</v>
      </c>
      <c r="C70" s="263">
        <v>8.07</v>
      </c>
      <c r="D70" s="263">
        <v>8.07</v>
      </c>
      <c r="E70" s="263"/>
      <c r="F70" s="391">
        <v>8.07</v>
      </c>
      <c r="G70" s="115"/>
      <c r="H70" s="115"/>
      <c r="I70" s="115"/>
      <c r="J70" s="115"/>
      <c r="K70" s="115"/>
      <c r="L70" s="115"/>
      <c r="M70" s="115"/>
      <c r="N70" s="115"/>
      <c r="O70" s="115"/>
      <c r="P70" s="115"/>
    </row>
    <row r="71" spans="1:16" ht="27.75" customHeight="1">
      <c r="A71" s="383" t="s">
        <v>269</v>
      </c>
      <c r="B71" s="383" t="s">
        <v>270</v>
      </c>
      <c r="C71" s="263">
        <v>8.07</v>
      </c>
      <c r="D71" s="263">
        <v>8.07</v>
      </c>
      <c r="E71" s="263"/>
      <c r="F71" s="391">
        <v>8.07</v>
      </c>
      <c r="G71" s="115"/>
      <c r="H71" s="115"/>
      <c r="I71" s="115"/>
      <c r="J71" s="115"/>
      <c r="K71" s="115"/>
      <c r="L71" s="115"/>
      <c r="M71" s="115"/>
      <c r="N71" s="115"/>
      <c r="O71" s="115"/>
      <c r="P71" s="115"/>
    </row>
    <row r="72" spans="1:16" ht="14.25" customHeight="1">
      <c r="A72" s="392" t="s">
        <v>271</v>
      </c>
      <c r="B72" s="393"/>
      <c r="C72" s="280">
        <f>C7+C17+C20+C23+C26+C30+C42+C47+C50+C59+C63+C66</f>
        <v>1471.45</v>
      </c>
      <c r="D72" s="280">
        <f>D7+D17+D20+D23+D26+D30+D42+D47+D50+D59+D63+D66</f>
        <v>1471.45</v>
      </c>
      <c r="E72" s="280">
        <f>E7+E17+E20+E23+E26+E30+E42+E47+E50+E59+E63+E66</f>
        <v>1434.44</v>
      </c>
      <c r="F72" s="280">
        <f>F7+F17+F20+F23+F26+F30+F42+F47+F50+F59+F63+F66</f>
        <v>37.01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/>
    </row>
  </sheetData>
  <sheetProtection/>
  <autoFilter ref="A5:Q72"/>
  <mergeCells count="11">
    <mergeCell ref="A2:P2"/>
    <mergeCell ref="A3:L3"/>
    <mergeCell ref="D4:F4"/>
    <mergeCell ref="J4:P4"/>
    <mergeCell ref="A72:B72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31" activePane="bottomRight" state="frozen"/>
      <selection pane="bottomRight" activeCell="F24" sqref="F24"/>
    </sheetView>
  </sheetViews>
  <sheetFormatPr defaultColWidth="8.8515625" defaultRowHeight="14.25" customHeight="1"/>
  <cols>
    <col min="1" max="1" width="49.28125" style="64" customWidth="1"/>
    <col min="2" max="2" width="38.8515625" style="64" customWidth="1"/>
    <col min="3" max="3" width="48.5742187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14.25" customHeight="1">
      <c r="A1" s="348"/>
      <c r="B1" s="348"/>
      <c r="C1" s="348"/>
      <c r="D1" s="152"/>
    </row>
    <row r="2" spans="1:4" ht="31.5" customHeight="1">
      <c r="A2" s="66" t="s">
        <v>272</v>
      </c>
      <c r="B2" s="349"/>
      <c r="C2" s="349"/>
      <c r="D2" s="349"/>
    </row>
    <row r="3" spans="1:4" ht="17.25" customHeight="1">
      <c r="A3" s="164" t="s">
        <v>33</v>
      </c>
      <c r="B3" s="350"/>
      <c r="C3" s="350"/>
      <c r="D3" s="153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21.75" customHeight="1">
      <c r="A5" s="30" t="s">
        <v>37</v>
      </c>
      <c r="B5" s="351" t="s">
        <v>38</v>
      </c>
      <c r="C5" s="30" t="s">
        <v>273</v>
      </c>
      <c r="D5" s="351" t="s">
        <v>38</v>
      </c>
    </row>
    <row r="6" spans="1:4" ht="17.25" customHeight="1">
      <c r="A6" s="33"/>
      <c r="B6" s="32"/>
      <c r="C6" s="33"/>
      <c r="D6" s="32"/>
    </row>
    <row r="7" spans="1:4" ht="17.25" customHeight="1">
      <c r="A7" s="352" t="s">
        <v>274</v>
      </c>
      <c r="B7" s="353">
        <f>B8</f>
        <v>1471.45</v>
      </c>
      <c r="C7" s="37" t="s">
        <v>275</v>
      </c>
      <c r="D7" s="354">
        <f>SUM(D8:D30)</f>
        <v>1471.45</v>
      </c>
    </row>
    <row r="8" spans="1:4" ht="17.25" customHeight="1">
      <c r="A8" s="355" t="s">
        <v>276</v>
      </c>
      <c r="B8" s="353">
        <v>1471.45</v>
      </c>
      <c r="C8" s="37" t="s">
        <v>277</v>
      </c>
      <c r="D8" s="353">
        <v>358.22</v>
      </c>
    </row>
    <row r="9" spans="1:4" ht="17.25" customHeight="1">
      <c r="A9" s="355" t="s">
        <v>278</v>
      </c>
      <c r="B9" s="353"/>
      <c r="C9" s="37" t="s">
        <v>279</v>
      </c>
      <c r="D9" s="353"/>
    </row>
    <row r="10" spans="1:4" ht="17.25" customHeight="1">
      <c r="A10" s="355" t="s">
        <v>280</v>
      </c>
      <c r="B10" s="353"/>
      <c r="C10" s="37" t="s">
        <v>281</v>
      </c>
      <c r="D10" s="353">
        <v>1</v>
      </c>
    </row>
    <row r="11" spans="1:4" ht="17.25" customHeight="1">
      <c r="A11" s="355" t="s">
        <v>282</v>
      </c>
      <c r="B11" s="353"/>
      <c r="C11" s="37" t="s">
        <v>283</v>
      </c>
      <c r="D11" s="353"/>
    </row>
    <row r="12" spans="1:4" ht="17.25" customHeight="1">
      <c r="A12" s="355" t="s">
        <v>276</v>
      </c>
      <c r="B12" s="353"/>
      <c r="C12" s="37" t="s">
        <v>284</v>
      </c>
      <c r="D12" s="353">
        <v>7.5</v>
      </c>
    </row>
    <row r="13" spans="1:4" ht="17.25" customHeight="1">
      <c r="A13" s="356" t="s">
        <v>278</v>
      </c>
      <c r="B13" s="354"/>
      <c r="C13" s="37" t="s">
        <v>285</v>
      </c>
      <c r="D13" s="353">
        <v>14.3</v>
      </c>
    </row>
    <row r="14" spans="1:4" ht="17.25" customHeight="1">
      <c r="A14" s="356" t="s">
        <v>280</v>
      </c>
      <c r="B14" s="354"/>
      <c r="C14" s="37" t="s">
        <v>286</v>
      </c>
      <c r="D14" s="353">
        <v>21.3</v>
      </c>
    </row>
    <row r="15" spans="1:4" ht="17.25" customHeight="1">
      <c r="A15" s="355"/>
      <c r="B15" s="354"/>
      <c r="C15" s="37" t="s">
        <v>287</v>
      </c>
      <c r="D15" s="353">
        <v>189.47</v>
      </c>
    </row>
    <row r="16" spans="1:4" ht="17.25" customHeight="1">
      <c r="A16" s="355"/>
      <c r="B16" s="353"/>
      <c r="C16" s="37" t="s">
        <v>288</v>
      </c>
      <c r="D16" s="353">
        <v>79.56</v>
      </c>
    </row>
    <row r="17" spans="1:4" ht="17.25" customHeight="1">
      <c r="A17" s="355"/>
      <c r="B17" s="357"/>
      <c r="C17" s="37" t="s">
        <v>289</v>
      </c>
      <c r="D17" s="353">
        <v>66.67</v>
      </c>
    </row>
    <row r="18" spans="1:4" ht="17.25" customHeight="1">
      <c r="A18" s="356"/>
      <c r="B18" s="357"/>
      <c r="C18" s="37" t="s">
        <v>290</v>
      </c>
      <c r="D18" s="353"/>
    </row>
    <row r="19" spans="1:4" ht="17.25" customHeight="1">
      <c r="A19" s="356"/>
      <c r="B19" s="358"/>
      <c r="C19" s="37" t="s">
        <v>291</v>
      </c>
      <c r="D19" s="353">
        <v>567.86</v>
      </c>
    </row>
    <row r="20" spans="1:4" ht="17.25" customHeight="1">
      <c r="A20" s="358"/>
      <c r="B20" s="358"/>
      <c r="C20" s="37" t="s">
        <v>292</v>
      </c>
      <c r="D20" s="353"/>
    </row>
    <row r="21" spans="1:4" ht="17.25" customHeight="1">
      <c r="A21" s="358"/>
      <c r="B21" s="358"/>
      <c r="C21" s="37" t="s">
        <v>293</v>
      </c>
      <c r="D21" s="353"/>
    </row>
    <row r="22" spans="1:4" ht="17.25" customHeight="1">
      <c r="A22" s="358"/>
      <c r="B22" s="358"/>
      <c r="C22" s="37" t="s">
        <v>294</v>
      </c>
      <c r="D22" s="353"/>
    </row>
    <row r="23" spans="1:4" ht="17.25" customHeight="1">
      <c r="A23" s="358"/>
      <c r="B23" s="358"/>
      <c r="C23" s="37" t="s">
        <v>295</v>
      </c>
      <c r="D23" s="353"/>
    </row>
    <row r="24" spans="1:4" ht="17.25" customHeight="1">
      <c r="A24" s="358"/>
      <c r="B24" s="358"/>
      <c r="C24" s="37" t="s">
        <v>296</v>
      </c>
      <c r="D24" s="353"/>
    </row>
    <row r="25" spans="1:4" ht="17.25" customHeight="1">
      <c r="A25" s="358"/>
      <c r="B25" s="358"/>
      <c r="C25" s="37" t="s">
        <v>297</v>
      </c>
      <c r="D25" s="353">
        <v>64.1</v>
      </c>
    </row>
    <row r="26" spans="1:4" ht="17.25" customHeight="1">
      <c r="A26" s="358"/>
      <c r="B26" s="358"/>
      <c r="C26" s="37" t="s">
        <v>298</v>
      </c>
      <c r="D26" s="353">
        <v>72.74</v>
      </c>
    </row>
    <row r="27" spans="1:4" ht="17.25" customHeight="1">
      <c r="A27" s="358"/>
      <c r="B27" s="358"/>
      <c r="C27" s="37" t="s">
        <v>299</v>
      </c>
      <c r="D27" s="353"/>
    </row>
    <row r="28" spans="1:4" ht="17.25" customHeight="1">
      <c r="A28" s="358"/>
      <c r="B28" s="358"/>
      <c r="C28" s="37" t="s">
        <v>300</v>
      </c>
      <c r="D28" s="353">
        <v>28.73</v>
      </c>
    </row>
    <row r="29" spans="1:4" ht="17.25" customHeight="1">
      <c r="A29" s="358"/>
      <c r="B29" s="358"/>
      <c r="C29" s="37" t="s">
        <v>301</v>
      </c>
      <c r="D29" s="353"/>
    </row>
    <row r="30" spans="1:4" ht="17.25" customHeight="1">
      <c r="A30" s="358"/>
      <c r="B30" s="358"/>
      <c r="C30" s="37" t="s">
        <v>302</v>
      </c>
      <c r="D30" s="353"/>
    </row>
    <row r="31" spans="1:4" ht="14.25" customHeight="1">
      <c r="A31" s="359"/>
      <c r="B31" s="357"/>
      <c r="C31" s="356" t="s">
        <v>303</v>
      </c>
      <c r="D31" s="357"/>
    </row>
    <row r="32" spans="1:4" ht="17.25" customHeight="1">
      <c r="A32" s="360" t="s">
        <v>304</v>
      </c>
      <c r="B32" s="361">
        <v>1471.45</v>
      </c>
      <c r="C32" s="359" t="s">
        <v>81</v>
      </c>
      <c r="D32" s="362">
        <f>SUM(D8:D31)</f>
        <v>1471.45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46">
      <selection activeCell="A7" sqref="A7:IV71"/>
    </sheetView>
  </sheetViews>
  <sheetFormatPr defaultColWidth="8.8515625" defaultRowHeight="14.25" customHeight="1"/>
  <cols>
    <col min="1" max="1" width="10.00390625" style="158" customWidth="1"/>
    <col min="2" max="2" width="30.421875" style="158" customWidth="1"/>
    <col min="3" max="3" width="16.7109375" style="332" customWidth="1"/>
    <col min="4" max="4" width="16.57421875" style="332" customWidth="1"/>
    <col min="5" max="5" width="17.8515625" style="332" customWidth="1"/>
    <col min="6" max="6" width="16.140625" style="332" customWidth="1"/>
    <col min="7" max="7" width="13.7109375" style="332" customWidth="1"/>
    <col min="8" max="8" width="9.140625" style="100" customWidth="1"/>
    <col min="9" max="16384" width="9.140625" style="100" bestFit="1" customWidth="1"/>
  </cols>
  <sheetData>
    <row r="1" spans="4:7" ht="12" customHeight="1">
      <c r="D1" s="333"/>
      <c r="F1" s="334"/>
      <c r="G1" s="334"/>
    </row>
    <row r="2" spans="1:7" ht="39" customHeight="1">
      <c r="A2" s="163" t="s">
        <v>305</v>
      </c>
      <c r="B2" s="163"/>
      <c r="C2" s="335"/>
      <c r="D2" s="335"/>
      <c r="E2" s="335"/>
      <c r="F2" s="335"/>
      <c r="G2" s="335"/>
    </row>
    <row r="3" spans="1:7" ht="18" customHeight="1">
      <c r="A3" s="164" t="s">
        <v>33</v>
      </c>
      <c r="F3" s="336"/>
      <c r="G3" s="336" t="s">
        <v>34</v>
      </c>
    </row>
    <row r="4" spans="1:7" ht="20.25" customHeight="1">
      <c r="A4" s="337" t="s">
        <v>306</v>
      </c>
      <c r="B4" s="338"/>
      <c r="C4" s="339" t="s">
        <v>86</v>
      </c>
      <c r="D4" s="340" t="s">
        <v>140</v>
      </c>
      <c r="E4" s="340"/>
      <c r="F4" s="341"/>
      <c r="G4" s="342" t="s">
        <v>141</v>
      </c>
    </row>
    <row r="5" spans="1:7" ht="20.25" customHeight="1">
      <c r="A5" s="168" t="s">
        <v>137</v>
      </c>
      <c r="B5" s="343" t="s">
        <v>138</v>
      </c>
      <c r="C5" s="344"/>
      <c r="D5" s="345" t="s">
        <v>88</v>
      </c>
      <c r="E5" s="346" t="s">
        <v>307</v>
      </c>
      <c r="F5" s="346" t="s">
        <v>308</v>
      </c>
      <c r="G5" s="347"/>
    </row>
    <row r="6" spans="1:7" ht="13.5" customHeight="1">
      <c r="A6" s="168" t="s">
        <v>309</v>
      </c>
      <c r="B6" s="168" t="s">
        <v>310</v>
      </c>
      <c r="C6" s="346" t="s">
        <v>311</v>
      </c>
      <c r="D6" s="346" t="s">
        <v>312</v>
      </c>
      <c r="E6" s="346" t="s">
        <v>313</v>
      </c>
      <c r="F6" s="346" t="s">
        <v>314</v>
      </c>
      <c r="G6" s="346" t="s">
        <v>315</v>
      </c>
    </row>
    <row r="7" spans="1:7" s="78" customFormat="1" ht="24.75" customHeight="1">
      <c r="A7" s="262" t="s">
        <v>148</v>
      </c>
      <c r="B7" s="262" t="s">
        <v>149</v>
      </c>
      <c r="C7" s="266">
        <v>358.22</v>
      </c>
      <c r="D7" s="263">
        <v>346.78</v>
      </c>
      <c r="E7" s="263">
        <v>298.17</v>
      </c>
      <c r="F7" s="263">
        <v>48.61</v>
      </c>
      <c r="G7" s="263">
        <v>11.44</v>
      </c>
    </row>
    <row r="8" spans="1:7" s="78" customFormat="1" ht="24.75" customHeight="1">
      <c r="A8" s="262" t="s">
        <v>150</v>
      </c>
      <c r="B8" s="262" t="s">
        <v>151</v>
      </c>
      <c r="C8" s="266">
        <v>38.48</v>
      </c>
      <c r="D8" s="263">
        <v>30.04</v>
      </c>
      <c r="E8" s="263">
        <v>27.19</v>
      </c>
      <c r="F8" s="263">
        <v>2.85</v>
      </c>
      <c r="G8" s="263">
        <v>8.44</v>
      </c>
    </row>
    <row r="9" spans="1:7" s="78" customFormat="1" ht="24.75" customHeight="1">
      <c r="A9" s="262" t="s">
        <v>152</v>
      </c>
      <c r="B9" s="262" t="s">
        <v>153</v>
      </c>
      <c r="C9" s="266">
        <v>33.04</v>
      </c>
      <c r="D9" s="263">
        <v>30.04</v>
      </c>
      <c r="E9" s="263">
        <v>27.19</v>
      </c>
      <c r="F9" s="263">
        <v>2.85</v>
      </c>
      <c r="G9" s="263">
        <v>3</v>
      </c>
    </row>
    <row r="10" spans="1:7" s="78" customFormat="1" ht="24.75" customHeight="1">
      <c r="A10" s="262" t="s">
        <v>154</v>
      </c>
      <c r="B10" s="262" t="s">
        <v>155</v>
      </c>
      <c r="C10" s="266">
        <v>5.44</v>
      </c>
      <c r="D10" s="263"/>
      <c r="E10" s="263"/>
      <c r="F10" s="263"/>
      <c r="G10" s="263">
        <v>5.44</v>
      </c>
    </row>
    <row r="11" spans="1:7" s="78" customFormat="1" ht="24.75" customHeight="1">
      <c r="A11" s="262" t="s">
        <v>156</v>
      </c>
      <c r="B11" s="262" t="s">
        <v>157</v>
      </c>
      <c r="C11" s="266">
        <v>212.13</v>
      </c>
      <c r="D11" s="263">
        <v>209.13</v>
      </c>
      <c r="E11" s="263">
        <v>175.44</v>
      </c>
      <c r="F11" s="263">
        <v>33.69</v>
      </c>
      <c r="G11" s="263">
        <v>3</v>
      </c>
    </row>
    <row r="12" spans="1:7" s="78" customFormat="1" ht="24.75" customHeight="1">
      <c r="A12" s="262" t="s">
        <v>158</v>
      </c>
      <c r="B12" s="262" t="s">
        <v>153</v>
      </c>
      <c r="C12" s="266">
        <v>212.13</v>
      </c>
      <c r="D12" s="263">
        <v>209.13</v>
      </c>
      <c r="E12" s="263">
        <v>175.44</v>
      </c>
      <c r="F12" s="263">
        <v>33.69</v>
      </c>
      <c r="G12" s="263">
        <v>3</v>
      </c>
    </row>
    <row r="13" spans="1:7" s="78" customFormat="1" ht="24.75" customHeight="1">
      <c r="A13" s="262" t="s">
        <v>159</v>
      </c>
      <c r="B13" s="262" t="s">
        <v>160</v>
      </c>
      <c r="C13" s="266">
        <v>25.76</v>
      </c>
      <c r="D13" s="263">
        <v>25.76</v>
      </c>
      <c r="E13" s="263">
        <v>22.09</v>
      </c>
      <c r="F13" s="263">
        <v>3.67</v>
      </c>
      <c r="G13" s="263"/>
    </row>
    <row r="14" spans="1:7" s="78" customFormat="1" ht="24.75" customHeight="1">
      <c r="A14" s="262" t="s">
        <v>161</v>
      </c>
      <c r="B14" s="262" t="s">
        <v>153</v>
      </c>
      <c r="C14" s="266">
        <v>25.76</v>
      </c>
      <c r="D14" s="263">
        <v>25.76</v>
      </c>
      <c r="E14" s="263">
        <v>22.09</v>
      </c>
      <c r="F14" s="263">
        <v>3.67</v>
      </c>
      <c r="G14" s="263"/>
    </row>
    <row r="15" spans="1:7" ht="24.75" customHeight="1">
      <c r="A15" s="262" t="s">
        <v>162</v>
      </c>
      <c r="B15" s="262" t="s">
        <v>163</v>
      </c>
      <c r="C15" s="266">
        <v>81.85</v>
      </c>
      <c r="D15" s="263">
        <v>81.85</v>
      </c>
      <c r="E15" s="263">
        <v>73.45</v>
      </c>
      <c r="F15" s="263">
        <v>8.4</v>
      </c>
      <c r="G15" s="263"/>
    </row>
    <row r="16" spans="1:7" ht="24.75" customHeight="1">
      <c r="A16" s="262" t="s">
        <v>164</v>
      </c>
      <c r="B16" s="262" t="s">
        <v>153</v>
      </c>
      <c r="C16" s="266">
        <v>81.85</v>
      </c>
      <c r="D16" s="263">
        <v>81.85</v>
      </c>
      <c r="E16" s="263">
        <v>73.45</v>
      </c>
      <c r="F16" s="263">
        <v>8.4</v>
      </c>
      <c r="G16" s="263"/>
    </row>
    <row r="17" spans="1:7" ht="24.75" customHeight="1">
      <c r="A17" s="262" t="s">
        <v>165</v>
      </c>
      <c r="B17" s="262" t="s">
        <v>166</v>
      </c>
      <c r="C17" s="266">
        <v>1</v>
      </c>
      <c r="D17" s="263"/>
      <c r="E17" s="263"/>
      <c r="F17" s="263"/>
      <c r="G17" s="263">
        <v>1</v>
      </c>
    </row>
    <row r="18" spans="1:7" ht="24.75" customHeight="1">
      <c r="A18" s="262" t="s">
        <v>167</v>
      </c>
      <c r="B18" s="262" t="s">
        <v>168</v>
      </c>
      <c r="C18" s="266">
        <v>1</v>
      </c>
      <c r="D18" s="263"/>
      <c r="E18" s="263"/>
      <c r="F18" s="263"/>
      <c r="G18" s="263">
        <v>1</v>
      </c>
    </row>
    <row r="19" spans="1:7" ht="24.75" customHeight="1">
      <c r="A19" s="262" t="s">
        <v>169</v>
      </c>
      <c r="B19" s="262" t="s">
        <v>170</v>
      </c>
      <c r="C19" s="266">
        <v>1</v>
      </c>
      <c r="D19" s="263"/>
      <c r="E19" s="263"/>
      <c r="F19" s="263"/>
      <c r="G19" s="263">
        <v>1</v>
      </c>
    </row>
    <row r="20" spans="1:7" ht="24.75" customHeight="1">
      <c r="A20" s="262" t="s">
        <v>171</v>
      </c>
      <c r="B20" s="262" t="s">
        <v>172</v>
      </c>
      <c r="C20" s="266">
        <v>7.5</v>
      </c>
      <c r="D20" s="263"/>
      <c r="E20" s="263"/>
      <c r="F20" s="263"/>
      <c r="G20" s="263">
        <v>7.5</v>
      </c>
    </row>
    <row r="21" spans="1:7" ht="24.75" customHeight="1">
      <c r="A21" s="262" t="s">
        <v>173</v>
      </c>
      <c r="B21" s="262" t="s">
        <v>174</v>
      </c>
      <c r="C21" s="266">
        <v>7.5</v>
      </c>
      <c r="D21" s="263"/>
      <c r="E21" s="263"/>
      <c r="F21" s="263"/>
      <c r="G21" s="263">
        <v>7.5</v>
      </c>
    </row>
    <row r="22" spans="1:7" ht="24.75" customHeight="1">
      <c r="A22" s="262" t="s">
        <v>175</v>
      </c>
      <c r="B22" s="262" t="s">
        <v>176</v>
      </c>
      <c r="C22" s="266">
        <v>7.5</v>
      </c>
      <c r="D22" s="263"/>
      <c r="E22" s="263"/>
      <c r="F22" s="263"/>
      <c r="G22" s="263">
        <v>7.5</v>
      </c>
    </row>
    <row r="23" spans="1:7" ht="24.75" customHeight="1">
      <c r="A23" s="262" t="s">
        <v>177</v>
      </c>
      <c r="B23" s="262" t="s">
        <v>178</v>
      </c>
      <c r="C23" s="266">
        <v>14.3</v>
      </c>
      <c r="D23" s="263">
        <v>14.3</v>
      </c>
      <c r="E23" s="263">
        <v>12.88</v>
      </c>
      <c r="F23" s="263">
        <v>1.42</v>
      </c>
      <c r="G23" s="263"/>
    </row>
    <row r="24" spans="1:7" ht="24.75" customHeight="1">
      <c r="A24" s="262" t="s">
        <v>179</v>
      </c>
      <c r="B24" s="262" t="s">
        <v>180</v>
      </c>
      <c r="C24" s="266">
        <v>14.3</v>
      </c>
      <c r="D24" s="263">
        <v>14.3</v>
      </c>
      <c r="E24" s="263">
        <v>12.88</v>
      </c>
      <c r="F24" s="263">
        <v>1.42</v>
      </c>
      <c r="G24" s="263"/>
    </row>
    <row r="25" spans="1:7" ht="24.75" customHeight="1">
      <c r="A25" s="262" t="s">
        <v>181</v>
      </c>
      <c r="B25" s="262" t="s">
        <v>182</v>
      </c>
      <c r="C25" s="266">
        <v>14.3</v>
      </c>
      <c r="D25" s="263">
        <v>14.3</v>
      </c>
      <c r="E25" s="263">
        <v>12.88</v>
      </c>
      <c r="F25" s="263">
        <v>1.42</v>
      </c>
      <c r="G25" s="263"/>
    </row>
    <row r="26" spans="1:7" ht="24.75" customHeight="1">
      <c r="A26" s="262" t="s">
        <v>183</v>
      </c>
      <c r="B26" s="262" t="s">
        <v>184</v>
      </c>
      <c r="C26" s="266">
        <v>21.3</v>
      </c>
      <c r="D26" s="263">
        <v>21.3</v>
      </c>
      <c r="E26" s="263">
        <v>20.43</v>
      </c>
      <c r="F26" s="263">
        <v>0.87</v>
      </c>
      <c r="G26" s="263"/>
    </row>
    <row r="27" spans="1:7" ht="24.75" customHeight="1">
      <c r="A27" s="262" t="s">
        <v>185</v>
      </c>
      <c r="B27" s="262" t="s">
        <v>186</v>
      </c>
      <c r="C27" s="266">
        <v>21.3</v>
      </c>
      <c r="D27" s="263">
        <v>21.3</v>
      </c>
      <c r="E27" s="263">
        <v>20.43</v>
      </c>
      <c r="F27" s="263">
        <v>0.87</v>
      </c>
      <c r="G27" s="263"/>
    </row>
    <row r="28" spans="1:7" ht="24.75" customHeight="1">
      <c r="A28" s="262" t="s">
        <v>187</v>
      </c>
      <c r="B28" s="262" t="s">
        <v>188</v>
      </c>
      <c r="C28" s="266">
        <v>19.12</v>
      </c>
      <c r="D28" s="263">
        <v>19.12</v>
      </c>
      <c r="E28" s="263">
        <v>18.25</v>
      </c>
      <c r="F28" s="263">
        <v>0.87</v>
      </c>
      <c r="G28" s="263"/>
    </row>
    <row r="29" spans="1:7" ht="24.75" customHeight="1">
      <c r="A29" s="262" t="s">
        <v>189</v>
      </c>
      <c r="B29" s="262" t="s">
        <v>190</v>
      </c>
      <c r="C29" s="266">
        <v>2.18</v>
      </c>
      <c r="D29" s="263">
        <v>2.18</v>
      </c>
      <c r="E29" s="263">
        <v>2.18</v>
      </c>
      <c r="F29" s="263"/>
      <c r="G29" s="263"/>
    </row>
    <row r="30" spans="1:7" ht="24.75" customHeight="1">
      <c r="A30" s="262" t="s">
        <v>191</v>
      </c>
      <c r="B30" s="262" t="s">
        <v>192</v>
      </c>
      <c r="C30" s="266">
        <v>189.47</v>
      </c>
      <c r="D30" s="263">
        <v>189.47</v>
      </c>
      <c r="E30" s="263">
        <v>184.95</v>
      </c>
      <c r="F30" s="263">
        <v>4.52</v>
      </c>
      <c r="G30" s="263"/>
    </row>
    <row r="31" spans="1:7" ht="24.75" customHeight="1">
      <c r="A31" s="262" t="s">
        <v>193</v>
      </c>
      <c r="B31" s="262" t="s">
        <v>194</v>
      </c>
      <c r="C31" s="266">
        <v>37.9</v>
      </c>
      <c r="D31" s="263">
        <v>37.9</v>
      </c>
      <c r="E31" s="263">
        <v>36.16</v>
      </c>
      <c r="F31" s="263">
        <v>1.74</v>
      </c>
      <c r="G31" s="263"/>
    </row>
    <row r="32" spans="1:7" ht="24.75" customHeight="1">
      <c r="A32" s="262" t="s">
        <v>195</v>
      </c>
      <c r="B32" s="262" t="s">
        <v>196</v>
      </c>
      <c r="C32" s="266">
        <v>37.9</v>
      </c>
      <c r="D32" s="263">
        <v>37.9</v>
      </c>
      <c r="E32" s="263">
        <v>36.16</v>
      </c>
      <c r="F32" s="263">
        <v>1.74</v>
      </c>
      <c r="G32" s="263"/>
    </row>
    <row r="33" spans="1:7" ht="24.75" customHeight="1">
      <c r="A33" s="262" t="s">
        <v>197</v>
      </c>
      <c r="B33" s="262" t="s">
        <v>198</v>
      </c>
      <c r="C33" s="266">
        <v>54.36</v>
      </c>
      <c r="D33" s="263">
        <v>54.36</v>
      </c>
      <c r="E33" s="263">
        <v>51.58</v>
      </c>
      <c r="F33" s="263">
        <v>2.78</v>
      </c>
      <c r="G33" s="263"/>
    </row>
    <row r="34" spans="1:7" ht="24.75" customHeight="1">
      <c r="A34" s="262" t="s">
        <v>199</v>
      </c>
      <c r="B34" s="262" t="s">
        <v>153</v>
      </c>
      <c r="C34" s="266">
        <v>25.12</v>
      </c>
      <c r="D34" s="263">
        <v>25.12</v>
      </c>
      <c r="E34" s="263">
        <v>22.34</v>
      </c>
      <c r="F34" s="263">
        <v>2.78</v>
      </c>
      <c r="G34" s="263"/>
    </row>
    <row r="35" spans="1:7" ht="24.75" customHeight="1">
      <c r="A35" s="262" t="s">
        <v>200</v>
      </c>
      <c r="B35" s="262" t="s">
        <v>201</v>
      </c>
      <c r="C35" s="266">
        <v>29.22</v>
      </c>
      <c r="D35" s="263">
        <v>29.22</v>
      </c>
      <c r="E35" s="263">
        <v>29.22</v>
      </c>
      <c r="F35" s="263"/>
      <c r="G35" s="263"/>
    </row>
    <row r="36" spans="1:7" ht="24.75" customHeight="1">
      <c r="A36" s="262" t="s">
        <v>202</v>
      </c>
      <c r="B36" s="262" t="s">
        <v>203</v>
      </c>
      <c r="C36" s="266">
        <v>92</v>
      </c>
      <c r="D36" s="263">
        <v>92</v>
      </c>
      <c r="E36" s="263">
        <v>92</v>
      </c>
      <c r="F36" s="263"/>
      <c r="G36" s="263"/>
    </row>
    <row r="37" spans="1:7" ht="24.75" customHeight="1">
      <c r="A37" s="262" t="s">
        <v>204</v>
      </c>
      <c r="B37" s="262" t="s">
        <v>205</v>
      </c>
      <c r="C37" s="266">
        <v>92</v>
      </c>
      <c r="D37" s="263">
        <v>92</v>
      </c>
      <c r="E37" s="263">
        <v>92</v>
      </c>
      <c r="F37" s="263"/>
      <c r="G37" s="263"/>
    </row>
    <row r="38" spans="1:7" ht="24.75" customHeight="1">
      <c r="A38" s="262" t="s">
        <v>206</v>
      </c>
      <c r="B38" s="262" t="s">
        <v>207</v>
      </c>
      <c r="C38" s="266">
        <v>4.61</v>
      </c>
      <c r="D38" s="263">
        <v>4.61</v>
      </c>
      <c r="E38" s="263">
        <v>4.61</v>
      </c>
      <c r="F38" s="263"/>
      <c r="G38" s="263"/>
    </row>
    <row r="39" spans="1:7" ht="24.75" customHeight="1">
      <c r="A39" s="262" t="s">
        <v>208</v>
      </c>
      <c r="B39" s="262" t="s">
        <v>209</v>
      </c>
      <c r="C39" s="266">
        <v>4.61</v>
      </c>
      <c r="D39" s="263">
        <v>4.61</v>
      </c>
      <c r="E39" s="263">
        <v>4.61</v>
      </c>
      <c r="F39" s="263"/>
      <c r="G39" s="263"/>
    </row>
    <row r="40" spans="1:7" ht="24.75" customHeight="1">
      <c r="A40" s="262" t="s">
        <v>210</v>
      </c>
      <c r="B40" s="262" t="s">
        <v>211</v>
      </c>
      <c r="C40" s="266">
        <v>0.62</v>
      </c>
      <c r="D40" s="263">
        <v>0.62</v>
      </c>
      <c r="E40" s="263">
        <v>0.62</v>
      </c>
      <c r="F40" s="263"/>
      <c r="G40" s="263"/>
    </row>
    <row r="41" spans="1:7" ht="24.75" customHeight="1">
      <c r="A41" s="262" t="s">
        <v>212</v>
      </c>
      <c r="B41" s="262" t="s">
        <v>213</v>
      </c>
      <c r="C41" s="266">
        <v>0.62</v>
      </c>
      <c r="D41" s="263">
        <v>0.62</v>
      </c>
      <c r="E41" s="263">
        <v>0.62</v>
      </c>
      <c r="F41" s="263"/>
      <c r="G41" s="263"/>
    </row>
    <row r="42" spans="1:7" ht="24.75" customHeight="1">
      <c r="A42" s="262" t="s">
        <v>214</v>
      </c>
      <c r="B42" s="262" t="s">
        <v>215</v>
      </c>
      <c r="C42" s="266">
        <v>79.56</v>
      </c>
      <c r="D42" s="263">
        <v>79.56</v>
      </c>
      <c r="E42" s="263">
        <v>79.56</v>
      </c>
      <c r="F42" s="263"/>
      <c r="G42" s="263"/>
    </row>
    <row r="43" spans="1:7" ht="24.75" customHeight="1">
      <c r="A43" s="262" t="s">
        <v>216</v>
      </c>
      <c r="B43" s="262" t="s">
        <v>217</v>
      </c>
      <c r="C43" s="266">
        <v>79.56</v>
      </c>
      <c r="D43" s="263">
        <v>79.56</v>
      </c>
      <c r="E43" s="263">
        <v>79.56</v>
      </c>
      <c r="F43" s="263"/>
      <c r="G43" s="263"/>
    </row>
    <row r="44" spans="1:7" ht="24.75" customHeight="1">
      <c r="A44" s="262" t="s">
        <v>218</v>
      </c>
      <c r="B44" s="262" t="s">
        <v>219</v>
      </c>
      <c r="C44" s="266">
        <v>49.66</v>
      </c>
      <c r="D44" s="263">
        <v>49.66</v>
      </c>
      <c r="E44" s="263">
        <v>49.66</v>
      </c>
      <c r="F44" s="263"/>
      <c r="G44" s="263"/>
    </row>
    <row r="45" spans="1:7" ht="24.75" customHeight="1">
      <c r="A45" s="262" t="s">
        <v>220</v>
      </c>
      <c r="B45" s="262" t="s">
        <v>221</v>
      </c>
      <c r="C45" s="266">
        <v>28.2</v>
      </c>
      <c r="D45" s="263">
        <v>28.2</v>
      </c>
      <c r="E45" s="263">
        <v>28.2</v>
      </c>
      <c r="F45" s="263"/>
      <c r="G45" s="263"/>
    </row>
    <row r="46" spans="1:7" ht="24.75" customHeight="1">
      <c r="A46" s="262" t="s">
        <v>222</v>
      </c>
      <c r="B46" s="262" t="s">
        <v>223</v>
      </c>
      <c r="C46" s="266">
        <v>1.7</v>
      </c>
      <c r="D46" s="263">
        <v>1.7</v>
      </c>
      <c r="E46" s="263">
        <v>1.7</v>
      </c>
      <c r="F46" s="263"/>
      <c r="G46" s="263"/>
    </row>
    <row r="47" spans="1:7" ht="24.75" customHeight="1">
      <c r="A47" s="262" t="s">
        <v>224</v>
      </c>
      <c r="B47" s="262" t="s">
        <v>225</v>
      </c>
      <c r="C47" s="266">
        <v>66.67</v>
      </c>
      <c r="D47" s="263">
        <v>66.67</v>
      </c>
      <c r="E47" s="263">
        <v>64.05</v>
      </c>
      <c r="F47" s="263">
        <v>2.62</v>
      </c>
      <c r="G47" s="263"/>
    </row>
    <row r="48" spans="1:7" ht="24.75" customHeight="1">
      <c r="A48" s="262" t="s">
        <v>226</v>
      </c>
      <c r="B48" s="262" t="s">
        <v>227</v>
      </c>
      <c r="C48" s="266">
        <v>66.67</v>
      </c>
      <c r="D48" s="263">
        <v>66.67</v>
      </c>
      <c r="E48" s="263">
        <v>64.05</v>
      </c>
      <c r="F48" s="263">
        <v>2.62</v>
      </c>
      <c r="G48" s="263"/>
    </row>
    <row r="49" spans="1:7" ht="24.75" customHeight="1">
      <c r="A49" s="262" t="s">
        <v>228</v>
      </c>
      <c r="B49" s="262" t="s">
        <v>229</v>
      </c>
      <c r="C49" s="266">
        <v>66.67</v>
      </c>
      <c r="D49" s="263">
        <v>66.67</v>
      </c>
      <c r="E49" s="263">
        <v>64.05</v>
      </c>
      <c r="F49" s="263">
        <v>2.62</v>
      </c>
      <c r="G49" s="263"/>
    </row>
    <row r="50" spans="1:7" ht="24.75" customHeight="1">
      <c r="A50" s="262" t="s">
        <v>230</v>
      </c>
      <c r="B50" s="262" t="s">
        <v>231</v>
      </c>
      <c r="C50" s="266">
        <v>567.86</v>
      </c>
      <c r="D50" s="263">
        <v>558.86</v>
      </c>
      <c r="E50" s="263">
        <v>530.92</v>
      </c>
      <c r="F50" s="263">
        <v>27.94</v>
      </c>
      <c r="G50" s="263">
        <v>9</v>
      </c>
    </row>
    <row r="51" spans="1:7" ht="24.75" customHeight="1">
      <c r="A51" s="262" t="s">
        <v>232</v>
      </c>
      <c r="B51" s="262" t="s">
        <v>233</v>
      </c>
      <c r="C51" s="266">
        <v>133.94</v>
      </c>
      <c r="D51" s="263">
        <v>133.94</v>
      </c>
      <c r="E51" s="263">
        <v>128.66</v>
      </c>
      <c r="F51" s="263">
        <v>5.28</v>
      </c>
      <c r="G51" s="263"/>
    </row>
    <row r="52" spans="1:7" ht="24.75" customHeight="1">
      <c r="A52" s="262" t="s">
        <v>234</v>
      </c>
      <c r="B52" s="262" t="s">
        <v>235</v>
      </c>
      <c r="C52" s="266">
        <v>133.94</v>
      </c>
      <c r="D52" s="263">
        <v>133.94</v>
      </c>
      <c r="E52" s="263">
        <v>128.66</v>
      </c>
      <c r="F52" s="263">
        <v>5.28</v>
      </c>
      <c r="G52" s="263"/>
    </row>
    <row r="53" spans="1:7" ht="24.75" customHeight="1">
      <c r="A53" s="262" t="s">
        <v>236</v>
      </c>
      <c r="B53" s="262" t="s">
        <v>237</v>
      </c>
      <c r="C53" s="266">
        <v>53.21</v>
      </c>
      <c r="D53" s="263">
        <v>53.21</v>
      </c>
      <c r="E53" s="263">
        <v>50.93</v>
      </c>
      <c r="F53" s="263">
        <v>2.28</v>
      </c>
      <c r="G53" s="263"/>
    </row>
    <row r="54" spans="1:7" ht="24.75" customHeight="1">
      <c r="A54" s="262" t="s">
        <v>238</v>
      </c>
      <c r="B54" s="262" t="s">
        <v>239</v>
      </c>
      <c r="C54" s="266">
        <v>53.21</v>
      </c>
      <c r="D54" s="263">
        <v>53.21</v>
      </c>
      <c r="E54" s="263">
        <v>50.93</v>
      </c>
      <c r="F54" s="263">
        <v>2.28</v>
      </c>
      <c r="G54" s="263"/>
    </row>
    <row r="55" spans="1:7" ht="24.75" customHeight="1">
      <c r="A55" s="262" t="s">
        <v>240</v>
      </c>
      <c r="B55" s="262" t="s">
        <v>241</v>
      </c>
      <c r="C55" s="266">
        <v>55.91</v>
      </c>
      <c r="D55" s="263">
        <v>55.91</v>
      </c>
      <c r="E55" s="263">
        <v>53.59</v>
      </c>
      <c r="F55" s="263">
        <v>2.32</v>
      </c>
      <c r="G55" s="263"/>
    </row>
    <row r="56" spans="1:7" ht="24.75" customHeight="1">
      <c r="A56" s="262" t="s">
        <v>242</v>
      </c>
      <c r="B56" s="262" t="s">
        <v>243</v>
      </c>
      <c r="C56" s="266">
        <v>55.91</v>
      </c>
      <c r="D56" s="263">
        <v>55.91</v>
      </c>
      <c r="E56" s="263">
        <v>53.59</v>
      </c>
      <c r="F56" s="263">
        <v>2.32</v>
      </c>
      <c r="G56" s="263"/>
    </row>
    <row r="57" spans="1:7" ht="24.75" customHeight="1">
      <c r="A57" s="262" t="s">
        <v>244</v>
      </c>
      <c r="B57" s="262" t="s">
        <v>245</v>
      </c>
      <c r="C57" s="266">
        <v>324.8</v>
      </c>
      <c r="D57" s="263">
        <v>315.8</v>
      </c>
      <c r="E57" s="263">
        <v>297.74</v>
      </c>
      <c r="F57" s="263">
        <v>18.06</v>
      </c>
      <c r="G57" s="263">
        <v>9</v>
      </c>
    </row>
    <row r="58" spans="1:7" ht="24.75" customHeight="1">
      <c r="A58" s="262" t="s">
        <v>246</v>
      </c>
      <c r="B58" s="262" t="s">
        <v>247</v>
      </c>
      <c r="C58" s="266">
        <v>324.8</v>
      </c>
      <c r="D58" s="263">
        <v>315.8</v>
      </c>
      <c r="E58" s="263">
        <v>297.74</v>
      </c>
      <c r="F58" s="263">
        <v>18.06</v>
      </c>
      <c r="G58" s="263">
        <v>9</v>
      </c>
    </row>
    <row r="59" spans="1:7" ht="24.75" customHeight="1">
      <c r="A59" s="262" t="s">
        <v>248</v>
      </c>
      <c r="B59" s="262" t="s">
        <v>249</v>
      </c>
      <c r="C59" s="266">
        <v>64.1</v>
      </c>
      <c r="D59" s="263">
        <v>64.1</v>
      </c>
      <c r="E59" s="263">
        <v>58.66</v>
      </c>
      <c r="F59" s="263">
        <v>5.44</v>
      </c>
      <c r="G59" s="263"/>
    </row>
    <row r="60" spans="1:7" ht="24.75" customHeight="1">
      <c r="A60" s="262" t="s">
        <v>250</v>
      </c>
      <c r="B60" s="262" t="s">
        <v>251</v>
      </c>
      <c r="C60" s="266">
        <v>64.1</v>
      </c>
      <c r="D60" s="263">
        <v>64.1</v>
      </c>
      <c r="E60" s="263">
        <v>58.66</v>
      </c>
      <c r="F60" s="263">
        <v>5.44</v>
      </c>
      <c r="G60" s="263"/>
    </row>
    <row r="61" spans="1:7" ht="24.75" customHeight="1">
      <c r="A61" s="262" t="s">
        <v>252</v>
      </c>
      <c r="B61" s="262" t="s">
        <v>153</v>
      </c>
      <c r="C61" s="266">
        <v>34.66</v>
      </c>
      <c r="D61" s="263">
        <v>34.66</v>
      </c>
      <c r="E61" s="263">
        <v>30.55</v>
      </c>
      <c r="F61" s="263">
        <v>4.11</v>
      </c>
      <c r="G61" s="263"/>
    </row>
    <row r="62" spans="1:7" ht="24.75" customHeight="1">
      <c r="A62" s="262" t="s">
        <v>253</v>
      </c>
      <c r="B62" s="262" t="s">
        <v>235</v>
      </c>
      <c r="C62" s="266">
        <v>29.44</v>
      </c>
      <c r="D62" s="263">
        <v>29.44</v>
      </c>
      <c r="E62" s="263">
        <v>28.11</v>
      </c>
      <c r="F62" s="263">
        <v>1.33</v>
      </c>
      <c r="G62" s="263"/>
    </row>
    <row r="63" spans="1:7" ht="24.75" customHeight="1">
      <c r="A63" s="262" t="s">
        <v>254</v>
      </c>
      <c r="B63" s="262" t="s">
        <v>255</v>
      </c>
      <c r="C63" s="266">
        <v>72.74</v>
      </c>
      <c r="D63" s="263">
        <v>72.74</v>
      </c>
      <c r="E63" s="263">
        <v>72.74</v>
      </c>
      <c r="F63" s="263"/>
      <c r="G63" s="263"/>
    </row>
    <row r="64" spans="1:7" ht="24.75" customHeight="1">
      <c r="A64" s="262" t="s">
        <v>256</v>
      </c>
      <c r="B64" s="262" t="s">
        <v>257</v>
      </c>
      <c r="C64" s="266">
        <v>72.74</v>
      </c>
      <c r="D64" s="263">
        <v>72.74</v>
      </c>
      <c r="E64" s="263">
        <v>72.74</v>
      </c>
      <c r="F64" s="263"/>
      <c r="G64" s="263"/>
    </row>
    <row r="65" spans="1:7" ht="24.75" customHeight="1">
      <c r="A65" s="262" t="s">
        <v>258</v>
      </c>
      <c r="B65" s="262" t="s">
        <v>259</v>
      </c>
      <c r="C65" s="266">
        <v>72.74</v>
      </c>
      <c r="D65" s="263">
        <v>72.74</v>
      </c>
      <c r="E65" s="263">
        <v>72.74</v>
      </c>
      <c r="F65" s="263"/>
      <c r="G65" s="263"/>
    </row>
    <row r="66" spans="1:7" ht="24.75" customHeight="1">
      <c r="A66" s="262" t="s">
        <v>260</v>
      </c>
      <c r="B66" s="262" t="s">
        <v>261</v>
      </c>
      <c r="C66" s="266">
        <v>28.73</v>
      </c>
      <c r="D66" s="263">
        <v>20.66</v>
      </c>
      <c r="E66" s="263">
        <v>19.76</v>
      </c>
      <c r="F66" s="263">
        <v>0.9</v>
      </c>
      <c r="G66" s="263">
        <v>8.07</v>
      </c>
    </row>
    <row r="67" spans="1:7" ht="24.75" customHeight="1">
      <c r="A67" s="262" t="s">
        <v>262</v>
      </c>
      <c r="B67" s="262" t="s">
        <v>263</v>
      </c>
      <c r="C67" s="266">
        <v>20.59</v>
      </c>
      <c r="D67" s="263">
        <v>20.59</v>
      </c>
      <c r="E67" s="263">
        <v>19.69</v>
      </c>
      <c r="F67" s="263">
        <v>0.9</v>
      </c>
      <c r="G67" s="263"/>
    </row>
    <row r="68" spans="1:7" ht="24.75" customHeight="1">
      <c r="A68" s="262" t="s">
        <v>264</v>
      </c>
      <c r="B68" s="262" t="s">
        <v>235</v>
      </c>
      <c r="C68" s="266">
        <v>20.59</v>
      </c>
      <c r="D68" s="263">
        <v>20.59</v>
      </c>
      <c r="E68" s="263">
        <v>19.69</v>
      </c>
      <c r="F68" s="263">
        <v>0.9</v>
      </c>
      <c r="G68" s="263"/>
    </row>
    <row r="69" spans="1:7" ht="24.75" customHeight="1">
      <c r="A69" s="262" t="s">
        <v>265</v>
      </c>
      <c r="B69" s="262" t="s">
        <v>266</v>
      </c>
      <c r="C69" s="266">
        <v>0.07</v>
      </c>
      <c r="D69" s="263">
        <v>0.07</v>
      </c>
      <c r="E69" s="263">
        <v>0.07</v>
      </c>
      <c r="F69" s="263"/>
      <c r="G69" s="263"/>
    </row>
    <row r="70" spans="1:7" ht="24.75" customHeight="1">
      <c r="A70" s="262" t="s">
        <v>267</v>
      </c>
      <c r="B70" s="262" t="s">
        <v>268</v>
      </c>
      <c r="C70" s="266">
        <v>8.07</v>
      </c>
      <c r="D70" s="263"/>
      <c r="E70" s="263"/>
      <c r="F70" s="263"/>
      <c r="G70" s="263">
        <v>8.07</v>
      </c>
    </row>
    <row r="71" spans="1:7" ht="24.75" customHeight="1">
      <c r="A71" s="262" t="s">
        <v>269</v>
      </c>
      <c r="B71" s="262" t="s">
        <v>270</v>
      </c>
      <c r="C71" s="266">
        <v>8.07</v>
      </c>
      <c r="D71" s="263"/>
      <c r="E71" s="263"/>
      <c r="F71" s="263"/>
      <c r="G71" s="263">
        <v>8.07</v>
      </c>
    </row>
    <row r="72" spans="1:7" ht="14.25" customHeight="1">
      <c r="A72" s="228" t="s">
        <v>271</v>
      </c>
      <c r="B72" s="230"/>
      <c r="C72" s="280">
        <f>C7+C17+C23+C20+C26+C30+C42+C47+C50+C59+C63+C66</f>
        <v>1471.45</v>
      </c>
      <c r="D72" s="280">
        <f>D7+D17+D23+D20+D26+D30+D42+D47+D50+D59+D63+D66</f>
        <v>1434.44</v>
      </c>
      <c r="E72" s="280">
        <f>E7+E17+E23+E20+E26+E30+E42+E47+E50+E59+E63+E66</f>
        <v>1342.1200000000001</v>
      </c>
      <c r="F72" s="280">
        <f>F7+F17+F23+F20+F26+F30+F42+F47+F50+F59+F63+F66</f>
        <v>92.32000000000001</v>
      </c>
      <c r="G72" s="280">
        <f>G7+G17+G23+G20+G26+G30+G42+G47+G50+G59+G63+G66</f>
        <v>37.01</v>
      </c>
    </row>
  </sheetData>
  <sheetProtection/>
  <mergeCells count="7">
    <mergeCell ref="A2:G2"/>
    <mergeCell ref="A3:E3"/>
    <mergeCell ref="A4:B4"/>
    <mergeCell ref="D4:F4"/>
    <mergeCell ref="A72:B72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C68">
      <selection activeCell="N115" sqref="N115"/>
    </sheetView>
  </sheetViews>
  <sheetFormatPr defaultColWidth="10.28125" defaultRowHeight="12.75"/>
  <cols>
    <col min="1" max="2" width="10.421875" style="305" customWidth="1"/>
    <col min="3" max="3" width="25.140625" style="305" customWidth="1"/>
    <col min="4" max="4" width="12.00390625" style="305" customWidth="1"/>
    <col min="5" max="5" width="19.140625" style="305" customWidth="1"/>
    <col min="6" max="9" width="12.00390625" style="305" customWidth="1"/>
    <col min="10" max="11" width="10.28125" style="306" customWidth="1"/>
    <col min="12" max="12" width="30.7109375" style="305" customWidth="1"/>
    <col min="13" max="13" width="12.7109375" style="305" customWidth="1"/>
    <col min="14" max="14" width="21.57421875" style="305" customWidth="1"/>
    <col min="15" max="18" width="12.7109375" style="305" customWidth="1"/>
    <col min="19" max="19" width="6.00390625" style="305" customWidth="1"/>
    <col min="20" max="255" width="10.28125" style="305" customWidth="1"/>
  </cols>
  <sheetData>
    <row r="1" spans="1:18" s="303" customFormat="1" ht="19.5" customHeight="1">
      <c r="A1" s="307"/>
      <c r="B1" s="307"/>
      <c r="C1" s="307"/>
      <c r="D1" s="307"/>
      <c r="E1" s="307"/>
      <c r="F1" s="304"/>
      <c r="G1" s="304"/>
      <c r="H1" s="304"/>
      <c r="I1" s="304"/>
      <c r="J1" s="322"/>
      <c r="K1" s="322"/>
      <c r="L1" s="304"/>
      <c r="M1" s="304"/>
      <c r="N1" s="304"/>
      <c r="O1" s="304"/>
      <c r="P1" s="304"/>
      <c r="Q1" s="304"/>
      <c r="R1" s="304"/>
    </row>
    <row r="2" spans="1:18" s="303" customFormat="1" ht="39.75" customHeight="1">
      <c r="A2" s="308" t="s">
        <v>316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</row>
    <row r="3" spans="1:18" s="304" customFormat="1" ht="24.75" customHeight="1">
      <c r="A3" s="309" t="s">
        <v>33</v>
      </c>
      <c r="B3" s="309"/>
      <c r="C3" s="309"/>
      <c r="D3" s="309"/>
      <c r="E3" s="309"/>
      <c r="F3" s="310"/>
      <c r="G3" s="310"/>
      <c r="H3" s="310"/>
      <c r="I3" s="310"/>
      <c r="J3" s="323"/>
      <c r="K3" s="323"/>
      <c r="L3" s="324"/>
      <c r="M3" s="310"/>
      <c r="N3" s="310"/>
      <c r="O3" s="310"/>
      <c r="P3" s="310"/>
      <c r="Q3" s="325" t="s">
        <v>34</v>
      </c>
      <c r="R3" s="325"/>
    </row>
    <row r="4" spans="1:18" s="305" customFormat="1" ht="19.5" customHeight="1">
      <c r="A4" s="311" t="s">
        <v>36</v>
      </c>
      <c r="B4" s="312"/>
      <c r="C4" s="312"/>
      <c r="D4" s="312"/>
      <c r="E4" s="312"/>
      <c r="F4" s="312"/>
      <c r="G4" s="312"/>
      <c r="H4" s="312"/>
      <c r="I4" s="314"/>
      <c r="J4" s="316" t="s">
        <v>36</v>
      </c>
      <c r="K4" s="316"/>
      <c r="L4" s="316"/>
      <c r="M4" s="316"/>
      <c r="N4" s="316"/>
      <c r="O4" s="316"/>
      <c r="P4" s="316"/>
      <c r="Q4" s="316"/>
      <c r="R4" s="316"/>
    </row>
    <row r="5" spans="1:18" s="305" customFormat="1" ht="30" customHeight="1">
      <c r="A5" s="313" t="s">
        <v>317</v>
      </c>
      <c r="B5" s="313"/>
      <c r="C5" s="313"/>
      <c r="D5" s="311" t="s">
        <v>89</v>
      </c>
      <c r="E5" s="312"/>
      <c r="F5" s="314"/>
      <c r="G5" s="311" t="s">
        <v>318</v>
      </c>
      <c r="H5" s="312"/>
      <c r="I5" s="314"/>
      <c r="J5" s="313" t="s">
        <v>319</v>
      </c>
      <c r="K5" s="313"/>
      <c r="L5" s="313"/>
      <c r="M5" s="311" t="s">
        <v>89</v>
      </c>
      <c r="N5" s="312"/>
      <c r="O5" s="314"/>
      <c r="P5" s="311" t="s">
        <v>318</v>
      </c>
      <c r="Q5" s="312"/>
      <c r="R5" s="314"/>
    </row>
    <row r="6" spans="1:18" s="305" customFormat="1" ht="13.5">
      <c r="A6" s="315" t="s">
        <v>320</v>
      </c>
      <c r="B6" s="315" t="s">
        <v>321</v>
      </c>
      <c r="C6" s="315" t="s">
        <v>138</v>
      </c>
      <c r="D6" s="316" t="s">
        <v>88</v>
      </c>
      <c r="E6" s="316" t="s">
        <v>140</v>
      </c>
      <c r="F6" s="316" t="s">
        <v>141</v>
      </c>
      <c r="G6" s="316" t="s">
        <v>88</v>
      </c>
      <c r="H6" s="316" t="s">
        <v>140</v>
      </c>
      <c r="I6" s="316" t="s">
        <v>141</v>
      </c>
      <c r="J6" s="315" t="s">
        <v>320</v>
      </c>
      <c r="K6" s="315" t="s">
        <v>321</v>
      </c>
      <c r="L6" s="315" t="s">
        <v>138</v>
      </c>
      <c r="M6" s="316" t="s">
        <v>88</v>
      </c>
      <c r="N6" s="316" t="s">
        <v>140</v>
      </c>
      <c r="O6" s="316" t="s">
        <v>141</v>
      </c>
      <c r="P6" s="316" t="s">
        <v>88</v>
      </c>
      <c r="Q6" s="316" t="s">
        <v>140</v>
      </c>
      <c r="R6" s="316" t="s">
        <v>141</v>
      </c>
    </row>
    <row r="7" spans="1:18" s="305" customFormat="1" ht="13.5">
      <c r="A7" s="315" t="s">
        <v>309</v>
      </c>
      <c r="B7" s="315" t="s">
        <v>310</v>
      </c>
      <c r="C7" s="315" t="s">
        <v>311</v>
      </c>
      <c r="D7" s="315" t="s">
        <v>322</v>
      </c>
      <c r="E7" s="315" t="s">
        <v>313</v>
      </c>
      <c r="F7" s="315" t="s">
        <v>314</v>
      </c>
      <c r="G7" s="315" t="s">
        <v>323</v>
      </c>
      <c r="H7" s="315" t="s">
        <v>324</v>
      </c>
      <c r="I7" s="315" t="s">
        <v>325</v>
      </c>
      <c r="J7" s="315" t="s">
        <v>326</v>
      </c>
      <c r="K7" s="315" t="s">
        <v>327</v>
      </c>
      <c r="L7" s="315" t="s">
        <v>328</v>
      </c>
      <c r="M7" s="315" t="s">
        <v>329</v>
      </c>
      <c r="N7" s="315" t="s">
        <v>330</v>
      </c>
      <c r="O7" s="315" t="s">
        <v>331</v>
      </c>
      <c r="P7" s="315" t="s">
        <v>332</v>
      </c>
      <c r="Q7" s="315" t="s">
        <v>333</v>
      </c>
      <c r="R7" s="315" t="s">
        <v>334</v>
      </c>
    </row>
    <row r="8" spans="1:18" s="305" customFormat="1" ht="13.5">
      <c r="A8" s="317" t="s">
        <v>335</v>
      </c>
      <c r="B8" s="318" t="s">
        <v>336</v>
      </c>
      <c r="C8" s="319" t="s">
        <v>337</v>
      </c>
      <c r="D8" s="320">
        <f>E8+F8</f>
        <v>1362.4</v>
      </c>
      <c r="E8" s="320">
        <f>SUM(E9:E12)</f>
        <v>1362.4</v>
      </c>
      <c r="F8" s="320"/>
      <c r="G8" s="320"/>
      <c r="H8" s="320"/>
      <c r="I8" s="320"/>
      <c r="J8" s="317" t="s">
        <v>338</v>
      </c>
      <c r="K8" s="317" t="s">
        <v>336</v>
      </c>
      <c r="L8" s="319" t="s">
        <v>339</v>
      </c>
      <c r="M8" s="320">
        <f>N8+O8</f>
        <v>1334.74</v>
      </c>
      <c r="N8" s="320">
        <f>SUM(N9:N21)</f>
        <v>1334.74</v>
      </c>
      <c r="O8" s="320"/>
      <c r="P8" s="320"/>
      <c r="Q8" s="320"/>
      <c r="R8" s="320"/>
    </row>
    <row r="9" spans="1:18" s="305" customFormat="1" ht="13.5">
      <c r="A9" s="318"/>
      <c r="B9" s="318" t="s">
        <v>340</v>
      </c>
      <c r="C9" s="321" t="s">
        <v>341</v>
      </c>
      <c r="D9" s="320">
        <f>E9+F9</f>
        <v>780.39</v>
      </c>
      <c r="E9" s="320">
        <v>780.39</v>
      </c>
      <c r="F9" s="320"/>
      <c r="G9" s="320"/>
      <c r="H9" s="320"/>
      <c r="I9" s="320"/>
      <c r="J9" s="318"/>
      <c r="K9" s="318" t="s">
        <v>340</v>
      </c>
      <c r="L9" s="321" t="s">
        <v>342</v>
      </c>
      <c r="M9" s="320">
        <v>304.38</v>
      </c>
      <c r="N9" s="320">
        <v>304.38</v>
      </c>
      <c r="O9" s="320"/>
      <c r="P9" s="320"/>
      <c r="Q9" s="320"/>
      <c r="R9" s="320"/>
    </row>
    <row r="10" spans="1:18" s="305" customFormat="1" ht="13.5">
      <c r="A10" s="318"/>
      <c r="B10" s="318" t="s">
        <v>343</v>
      </c>
      <c r="C10" s="321" t="s">
        <v>344</v>
      </c>
      <c r="D10" s="320">
        <f>E10+F10</f>
        <v>172.6</v>
      </c>
      <c r="E10" s="320">
        <v>172.6</v>
      </c>
      <c r="F10" s="320"/>
      <c r="G10" s="320"/>
      <c r="H10" s="320"/>
      <c r="I10" s="320"/>
      <c r="J10" s="318"/>
      <c r="K10" s="318" t="s">
        <v>343</v>
      </c>
      <c r="L10" s="321" t="s">
        <v>345</v>
      </c>
      <c r="M10" s="320">
        <v>155.37</v>
      </c>
      <c r="N10" s="320">
        <v>155.37</v>
      </c>
      <c r="O10" s="320"/>
      <c r="P10" s="320"/>
      <c r="Q10" s="320"/>
      <c r="R10" s="320"/>
    </row>
    <row r="11" spans="1:18" s="305" customFormat="1" ht="13.5">
      <c r="A11" s="318"/>
      <c r="B11" s="318" t="s">
        <v>346</v>
      </c>
      <c r="C11" s="321" t="s">
        <v>347</v>
      </c>
      <c r="D11" s="320">
        <f>E11+F11</f>
        <v>72.73</v>
      </c>
      <c r="E11" s="320">
        <v>72.73</v>
      </c>
      <c r="F11" s="320"/>
      <c r="G11" s="320"/>
      <c r="H11" s="320"/>
      <c r="I11" s="320"/>
      <c r="J11" s="318"/>
      <c r="K11" s="318" t="s">
        <v>346</v>
      </c>
      <c r="L11" s="321" t="s">
        <v>348</v>
      </c>
      <c r="M11" s="320">
        <v>21.96</v>
      </c>
      <c r="N11" s="320">
        <v>21.96</v>
      </c>
      <c r="O11" s="320"/>
      <c r="P11" s="320"/>
      <c r="Q11" s="320"/>
      <c r="R11" s="320"/>
    </row>
    <row r="12" spans="1:18" s="305" customFormat="1" ht="13.5">
      <c r="A12" s="318"/>
      <c r="B12" s="318" t="s">
        <v>349</v>
      </c>
      <c r="C12" s="321" t="s">
        <v>350</v>
      </c>
      <c r="D12" s="320">
        <f>E12+F12</f>
        <v>336.68</v>
      </c>
      <c r="E12" s="320">
        <v>336.68</v>
      </c>
      <c r="F12" s="320"/>
      <c r="G12" s="320"/>
      <c r="H12" s="320"/>
      <c r="I12" s="320"/>
      <c r="J12" s="318"/>
      <c r="K12" s="318" t="s">
        <v>351</v>
      </c>
      <c r="L12" s="321" t="s">
        <v>352</v>
      </c>
      <c r="M12" s="320"/>
      <c r="N12" s="320"/>
      <c r="O12" s="320"/>
      <c r="P12" s="320"/>
      <c r="Q12" s="320"/>
      <c r="R12" s="320"/>
    </row>
    <row r="13" spans="1:18" s="305" customFormat="1" ht="13.5">
      <c r="A13" s="317" t="s">
        <v>353</v>
      </c>
      <c r="B13" s="317" t="s">
        <v>336</v>
      </c>
      <c r="C13" s="319" t="s">
        <v>354</v>
      </c>
      <c r="D13" s="320">
        <f aca="true" t="shared" si="0" ref="D13:D23">E13+F13</f>
        <v>93.56</v>
      </c>
      <c r="E13" s="320">
        <v>64.62</v>
      </c>
      <c r="F13" s="320">
        <v>28.94</v>
      </c>
      <c r="G13" s="320"/>
      <c r="H13" s="320"/>
      <c r="I13" s="320"/>
      <c r="J13" s="318"/>
      <c r="K13" s="318" t="s">
        <v>355</v>
      </c>
      <c r="L13" s="321" t="s">
        <v>356</v>
      </c>
      <c r="M13" s="320">
        <v>271.02</v>
      </c>
      <c r="N13" s="320">
        <v>271.02</v>
      </c>
      <c r="O13" s="320"/>
      <c r="P13" s="320"/>
      <c r="Q13" s="320"/>
      <c r="R13" s="320"/>
    </row>
    <row r="14" spans="1:18" s="305" customFormat="1" ht="13.5">
      <c r="A14" s="318"/>
      <c r="B14" s="318" t="s">
        <v>340</v>
      </c>
      <c r="C14" s="321" t="s">
        <v>357</v>
      </c>
      <c r="D14" s="320">
        <f t="shared" si="0"/>
        <v>61.16</v>
      </c>
      <c r="E14" s="320">
        <v>35.22</v>
      </c>
      <c r="F14" s="320">
        <v>25.94</v>
      </c>
      <c r="G14" s="320"/>
      <c r="H14" s="320"/>
      <c r="I14" s="320"/>
      <c r="J14" s="318"/>
      <c r="K14" s="318" t="s">
        <v>358</v>
      </c>
      <c r="L14" s="321" t="s">
        <v>359</v>
      </c>
      <c r="M14" s="320">
        <v>92</v>
      </c>
      <c r="N14" s="320">
        <v>92</v>
      </c>
      <c r="O14" s="320"/>
      <c r="P14" s="320"/>
      <c r="Q14" s="320"/>
      <c r="R14" s="320"/>
    </row>
    <row r="15" spans="1:18" s="305" customFormat="1" ht="13.5">
      <c r="A15" s="318"/>
      <c r="B15" s="318" t="s">
        <v>343</v>
      </c>
      <c r="C15" s="321" t="s">
        <v>360</v>
      </c>
      <c r="D15" s="320">
        <f t="shared" si="0"/>
        <v>8</v>
      </c>
      <c r="E15" s="320">
        <v>5</v>
      </c>
      <c r="F15" s="320">
        <v>3</v>
      </c>
      <c r="G15" s="320"/>
      <c r="H15" s="320"/>
      <c r="I15" s="320"/>
      <c r="J15" s="318"/>
      <c r="K15" s="318" t="s">
        <v>361</v>
      </c>
      <c r="L15" s="321" t="s">
        <v>362</v>
      </c>
      <c r="M15" s="320"/>
      <c r="N15" s="320"/>
      <c r="O15" s="320"/>
      <c r="P15" s="320"/>
      <c r="Q15" s="320"/>
      <c r="R15" s="320"/>
    </row>
    <row r="16" spans="1:18" s="305" customFormat="1" ht="13.5">
      <c r="A16" s="318"/>
      <c r="B16" s="318" t="s">
        <v>346</v>
      </c>
      <c r="C16" s="321" t="s">
        <v>363</v>
      </c>
      <c r="D16" s="320">
        <f t="shared" si="0"/>
        <v>0.34</v>
      </c>
      <c r="E16" s="320">
        <v>0.34</v>
      </c>
      <c r="F16" s="320"/>
      <c r="G16" s="320"/>
      <c r="H16" s="320"/>
      <c r="I16" s="320"/>
      <c r="J16" s="318"/>
      <c r="K16" s="318" t="s">
        <v>364</v>
      </c>
      <c r="L16" s="321" t="s">
        <v>365</v>
      </c>
      <c r="M16" s="320">
        <v>49.66</v>
      </c>
      <c r="N16" s="320">
        <v>49.66</v>
      </c>
      <c r="O16" s="320"/>
      <c r="P16" s="320"/>
      <c r="Q16" s="320"/>
      <c r="R16" s="320"/>
    </row>
    <row r="17" spans="1:18" s="305" customFormat="1" ht="13.5">
      <c r="A17" s="318"/>
      <c r="B17" s="318" t="s">
        <v>366</v>
      </c>
      <c r="C17" s="321" t="s">
        <v>367</v>
      </c>
      <c r="D17" s="320"/>
      <c r="E17" s="320"/>
      <c r="F17" s="320"/>
      <c r="G17" s="320"/>
      <c r="H17" s="320"/>
      <c r="I17" s="320"/>
      <c r="J17" s="318"/>
      <c r="K17" s="318" t="s">
        <v>368</v>
      </c>
      <c r="L17" s="321" t="s">
        <v>369</v>
      </c>
      <c r="M17" s="320">
        <v>28.2</v>
      </c>
      <c r="N17" s="320">
        <v>28.2</v>
      </c>
      <c r="O17" s="320"/>
      <c r="P17" s="320"/>
      <c r="Q17" s="320"/>
      <c r="R17" s="320"/>
    </row>
    <row r="18" spans="1:18" s="305" customFormat="1" ht="13.5">
      <c r="A18" s="318"/>
      <c r="B18" s="318" t="s">
        <v>370</v>
      </c>
      <c r="C18" s="321" t="s">
        <v>371</v>
      </c>
      <c r="D18" s="320"/>
      <c r="E18" s="320"/>
      <c r="F18" s="320"/>
      <c r="G18" s="320"/>
      <c r="H18" s="320"/>
      <c r="I18" s="320"/>
      <c r="J18" s="318"/>
      <c r="K18" s="318" t="s">
        <v>372</v>
      </c>
      <c r="L18" s="321" t="s">
        <v>373</v>
      </c>
      <c r="M18" s="320">
        <v>2.74</v>
      </c>
      <c r="N18" s="320">
        <v>2.74</v>
      </c>
      <c r="O18" s="320"/>
      <c r="P18" s="320"/>
      <c r="Q18" s="320"/>
      <c r="R18" s="320"/>
    </row>
    <row r="19" spans="1:18" s="305" customFormat="1" ht="13.5">
      <c r="A19" s="318"/>
      <c r="B19" s="318" t="s">
        <v>351</v>
      </c>
      <c r="C19" s="321" t="s">
        <v>374</v>
      </c>
      <c r="D19" s="320"/>
      <c r="E19" s="320"/>
      <c r="F19" s="320"/>
      <c r="G19" s="320"/>
      <c r="H19" s="320"/>
      <c r="I19" s="320"/>
      <c r="J19" s="318"/>
      <c r="K19" s="318" t="s">
        <v>375</v>
      </c>
      <c r="L19" s="321" t="s">
        <v>347</v>
      </c>
      <c r="M19" s="320">
        <v>72.73</v>
      </c>
      <c r="N19" s="320">
        <v>72.73</v>
      </c>
      <c r="O19" s="320"/>
      <c r="P19" s="320"/>
      <c r="Q19" s="320"/>
      <c r="R19" s="320"/>
    </row>
    <row r="20" spans="1:18" s="305" customFormat="1" ht="12" customHeight="1">
      <c r="A20" s="318"/>
      <c r="B20" s="318" t="s">
        <v>355</v>
      </c>
      <c r="C20" s="321" t="s">
        <v>376</v>
      </c>
      <c r="D20" s="320"/>
      <c r="E20" s="320"/>
      <c r="F20" s="320"/>
      <c r="G20" s="320"/>
      <c r="H20" s="320"/>
      <c r="I20" s="320"/>
      <c r="J20" s="318"/>
      <c r="K20" s="318" t="s">
        <v>377</v>
      </c>
      <c r="L20" s="321" t="s">
        <v>378</v>
      </c>
      <c r="M20" s="320"/>
      <c r="N20" s="320"/>
      <c r="O20" s="320"/>
      <c r="P20" s="320"/>
      <c r="Q20" s="320"/>
      <c r="R20" s="320"/>
    </row>
    <row r="21" spans="1:18" s="305" customFormat="1" ht="13.5">
      <c r="A21" s="318"/>
      <c r="B21" s="318" t="s">
        <v>358</v>
      </c>
      <c r="C21" s="321" t="s">
        <v>379</v>
      </c>
      <c r="D21" s="320">
        <f t="shared" si="0"/>
        <v>6</v>
      </c>
      <c r="E21" s="320">
        <v>6</v>
      </c>
      <c r="F21" s="320"/>
      <c r="G21" s="320"/>
      <c r="H21" s="320"/>
      <c r="I21" s="320"/>
      <c r="J21" s="318"/>
      <c r="K21" s="318" t="s">
        <v>349</v>
      </c>
      <c r="L21" s="321" t="s">
        <v>350</v>
      </c>
      <c r="M21" s="320">
        <v>336.68</v>
      </c>
      <c r="N21" s="320">
        <v>336.68</v>
      </c>
      <c r="O21" s="320"/>
      <c r="P21" s="320"/>
      <c r="Q21" s="320"/>
      <c r="R21" s="320"/>
    </row>
    <row r="22" spans="1:18" s="305" customFormat="1" ht="13.5">
      <c r="A22" s="318"/>
      <c r="B22" s="318" t="s">
        <v>361</v>
      </c>
      <c r="C22" s="321" t="s">
        <v>380</v>
      </c>
      <c r="D22" s="320"/>
      <c r="E22" s="320"/>
      <c r="F22" s="320"/>
      <c r="G22" s="320"/>
      <c r="H22" s="320"/>
      <c r="I22" s="320"/>
      <c r="J22" s="317" t="s">
        <v>381</v>
      </c>
      <c r="K22" s="317" t="s">
        <v>336</v>
      </c>
      <c r="L22" s="319" t="s">
        <v>382</v>
      </c>
      <c r="M22" s="320">
        <f>N22+O22</f>
        <v>121.22</v>
      </c>
      <c r="N22" s="320">
        <f>SUM(N23:N49)</f>
        <v>92.28</v>
      </c>
      <c r="O22" s="320">
        <f>SUM(O23:O49)</f>
        <v>28.94</v>
      </c>
      <c r="P22" s="320"/>
      <c r="Q22" s="320"/>
      <c r="R22" s="320"/>
    </row>
    <row r="23" spans="1:18" s="305" customFormat="1" ht="13.5">
      <c r="A23" s="318"/>
      <c r="B23" s="318" t="s">
        <v>349</v>
      </c>
      <c r="C23" s="321" t="s">
        <v>383</v>
      </c>
      <c r="D23" s="320">
        <f t="shared" si="0"/>
        <v>18.06</v>
      </c>
      <c r="E23" s="320">
        <v>18.06</v>
      </c>
      <c r="F23" s="320"/>
      <c r="G23" s="320"/>
      <c r="H23" s="320"/>
      <c r="I23" s="320"/>
      <c r="J23" s="318"/>
      <c r="K23" s="318" t="s">
        <v>340</v>
      </c>
      <c r="L23" s="321" t="s">
        <v>384</v>
      </c>
      <c r="M23" s="320">
        <v>45.05</v>
      </c>
      <c r="N23" s="320">
        <v>19.11</v>
      </c>
      <c r="O23" s="320">
        <v>25.94</v>
      </c>
      <c r="P23" s="320"/>
      <c r="Q23" s="320"/>
      <c r="R23" s="320"/>
    </row>
    <row r="24" spans="1:18" s="305" customFormat="1" ht="13.5">
      <c r="A24" s="317" t="s">
        <v>385</v>
      </c>
      <c r="B24" s="317" t="s">
        <v>336</v>
      </c>
      <c r="C24" s="319" t="s">
        <v>386</v>
      </c>
      <c r="D24" s="320"/>
      <c r="E24" s="320"/>
      <c r="F24" s="320"/>
      <c r="G24" s="320"/>
      <c r="H24" s="320"/>
      <c r="I24" s="320"/>
      <c r="J24" s="318"/>
      <c r="K24" s="318" t="s">
        <v>343</v>
      </c>
      <c r="L24" s="321" t="s">
        <v>387</v>
      </c>
      <c r="M24" s="320"/>
      <c r="N24" s="320"/>
      <c r="O24" s="320"/>
      <c r="P24" s="320"/>
      <c r="Q24" s="320"/>
      <c r="R24" s="320"/>
    </row>
    <row r="25" spans="1:18" s="305" customFormat="1" ht="13.5">
      <c r="A25" s="318"/>
      <c r="B25" s="318" t="s">
        <v>340</v>
      </c>
      <c r="C25" s="321" t="s">
        <v>388</v>
      </c>
      <c r="D25" s="320"/>
      <c r="E25" s="320"/>
      <c r="F25" s="320"/>
      <c r="G25" s="320"/>
      <c r="H25" s="320"/>
      <c r="I25" s="320"/>
      <c r="J25" s="318"/>
      <c r="K25" s="318" t="s">
        <v>346</v>
      </c>
      <c r="L25" s="321" t="s">
        <v>389</v>
      </c>
      <c r="M25" s="320"/>
      <c r="N25" s="320"/>
      <c r="O25" s="320"/>
      <c r="P25" s="320"/>
      <c r="Q25" s="320"/>
      <c r="R25" s="320"/>
    </row>
    <row r="26" spans="1:18" s="305" customFormat="1" ht="13.5">
      <c r="A26" s="318"/>
      <c r="B26" s="318" t="s">
        <v>343</v>
      </c>
      <c r="C26" s="321" t="s">
        <v>390</v>
      </c>
      <c r="D26" s="320"/>
      <c r="E26" s="320"/>
      <c r="F26" s="320"/>
      <c r="G26" s="320"/>
      <c r="H26" s="320"/>
      <c r="I26" s="320"/>
      <c r="J26" s="318"/>
      <c r="K26" s="318" t="s">
        <v>366</v>
      </c>
      <c r="L26" s="321" t="s">
        <v>391</v>
      </c>
      <c r="M26" s="320"/>
      <c r="N26" s="320"/>
      <c r="O26" s="320"/>
      <c r="P26" s="320"/>
      <c r="Q26" s="320"/>
      <c r="R26" s="320"/>
    </row>
    <row r="27" spans="1:18" s="305" customFormat="1" ht="13.5">
      <c r="A27" s="318"/>
      <c r="B27" s="318" t="s">
        <v>346</v>
      </c>
      <c r="C27" s="321" t="s">
        <v>392</v>
      </c>
      <c r="D27" s="320"/>
      <c r="E27" s="320"/>
      <c r="F27" s="320"/>
      <c r="G27" s="320"/>
      <c r="H27" s="320"/>
      <c r="I27" s="320"/>
      <c r="J27" s="318"/>
      <c r="K27" s="318" t="s">
        <v>370</v>
      </c>
      <c r="L27" s="321" t="s">
        <v>393</v>
      </c>
      <c r="M27" s="320">
        <v>1</v>
      </c>
      <c r="N27" s="320">
        <v>1</v>
      </c>
      <c r="O27" s="320"/>
      <c r="P27" s="320"/>
      <c r="Q27" s="320"/>
      <c r="R27" s="320"/>
    </row>
    <row r="28" spans="1:18" s="305" customFormat="1" ht="13.5">
      <c r="A28" s="318"/>
      <c r="B28" s="318" t="s">
        <v>370</v>
      </c>
      <c r="C28" s="321" t="s">
        <v>394</v>
      </c>
      <c r="D28" s="320"/>
      <c r="E28" s="320"/>
      <c r="F28" s="320"/>
      <c r="G28" s="320"/>
      <c r="H28" s="320"/>
      <c r="I28" s="320"/>
      <c r="J28" s="318"/>
      <c r="K28" s="318" t="s">
        <v>351</v>
      </c>
      <c r="L28" s="321" t="s">
        <v>395</v>
      </c>
      <c r="M28" s="320">
        <v>1</v>
      </c>
      <c r="N28" s="320">
        <v>1</v>
      </c>
      <c r="O28" s="320"/>
      <c r="P28" s="320"/>
      <c r="Q28" s="320"/>
      <c r="R28" s="320"/>
    </row>
    <row r="29" spans="1:18" s="305" customFormat="1" ht="13.5">
      <c r="A29" s="318"/>
      <c r="B29" s="318" t="s">
        <v>351</v>
      </c>
      <c r="C29" s="321" t="s">
        <v>396</v>
      </c>
      <c r="D29" s="320"/>
      <c r="E29" s="320"/>
      <c r="F29" s="320"/>
      <c r="G29" s="320"/>
      <c r="H29" s="320"/>
      <c r="I29" s="320"/>
      <c r="J29" s="318"/>
      <c r="K29" s="318" t="s">
        <v>355</v>
      </c>
      <c r="L29" s="321" t="s">
        <v>397</v>
      </c>
      <c r="M29" s="320"/>
      <c r="N29" s="320"/>
      <c r="O29" s="320"/>
      <c r="P29" s="320"/>
      <c r="Q29" s="320"/>
      <c r="R29" s="320"/>
    </row>
    <row r="30" spans="1:18" s="305" customFormat="1" ht="13.5">
      <c r="A30" s="318"/>
      <c r="B30" s="318" t="s">
        <v>355</v>
      </c>
      <c r="C30" s="321" t="s">
        <v>398</v>
      </c>
      <c r="D30" s="320"/>
      <c r="E30" s="320"/>
      <c r="F30" s="320"/>
      <c r="G30" s="320"/>
      <c r="H30" s="320"/>
      <c r="I30" s="320"/>
      <c r="J30" s="318"/>
      <c r="K30" s="318" t="s">
        <v>358</v>
      </c>
      <c r="L30" s="321" t="s">
        <v>399</v>
      </c>
      <c r="M30" s="320"/>
      <c r="N30" s="320"/>
      <c r="O30" s="320"/>
      <c r="P30" s="320"/>
      <c r="Q30" s="320"/>
      <c r="R30" s="320"/>
    </row>
    <row r="31" spans="1:18" s="305" customFormat="1" ht="13.5">
      <c r="A31" s="318"/>
      <c r="B31" s="318" t="s">
        <v>349</v>
      </c>
      <c r="C31" s="321" t="s">
        <v>400</v>
      </c>
      <c r="D31" s="320"/>
      <c r="E31" s="320"/>
      <c r="F31" s="320"/>
      <c r="G31" s="320"/>
      <c r="H31" s="320"/>
      <c r="I31" s="320"/>
      <c r="J31" s="318"/>
      <c r="K31" s="318" t="s">
        <v>361</v>
      </c>
      <c r="L31" s="321" t="s">
        <v>401</v>
      </c>
      <c r="M31" s="320"/>
      <c r="N31" s="320"/>
      <c r="O31" s="320"/>
      <c r="P31" s="320"/>
      <c r="Q31" s="320"/>
      <c r="R31" s="320"/>
    </row>
    <row r="32" spans="1:18" s="305" customFormat="1" ht="13.5">
      <c r="A32" s="317" t="s">
        <v>402</v>
      </c>
      <c r="B32" s="317" t="s">
        <v>336</v>
      </c>
      <c r="C32" s="319" t="s">
        <v>403</v>
      </c>
      <c r="D32" s="320"/>
      <c r="E32" s="320"/>
      <c r="F32" s="320"/>
      <c r="G32" s="320"/>
      <c r="H32" s="320"/>
      <c r="I32" s="320"/>
      <c r="J32" s="318"/>
      <c r="K32" s="318" t="s">
        <v>368</v>
      </c>
      <c r="L32" s="321" t="s">
        <v>404</v>
      </c>
      <c r="M32" s="320"/>
      <c r="N32" s="320"/>
      <c r="O32" s="320"/>
      <c r="P32" s="320"/>
      <c r="Q32" s="320"/>
      <c r="R32" s="320"/>
    </row>
    <row r="33" spans="1:18" s="305" customFormat="1" ht="13.5">
      <c r="A33" s="318"/>
      <c r="B33" s="318" t="s">
        <v>340</v>
      </c>
      <c r="C33" s="321" t="s">
        <v>388</v>
      </c>
      <c r="D33" s="320"/>
      <c r="E33" s="320"/>
      <c r="F33" s="320"/>
      <c r="G33" s="320"/>
      <c r="H33" s="320"/>
      <c r="I33" s="320"/>
      <c r="J33" s="318"/>
      <c r="K33" s="318" t="s">
        <v>372</v>
      </c>
      <c r="L33" s="321" t="s">
        <v>376</v>
      </c>
      <c r="M33" s="320"/>
      <c r="N33" s="320"/>
      <c r="O33" s="320"/>
      <c r="P33" s="320"/>
      <c r="Q33" s="320"/>
      <c r="R33" s="320"/>
    </row>
    <row r="34" spans="1:18" s="305" customFormat="1" ht="13.5">
      <c r="A34" s="318"/>
      <c r="B34" s="318" t="s">
        <v>343</v>
      </c>
      <c r="C34" s="321" t="s">
        <v>390</v>
      </c>
      <c r="D34" s="320"/>
      <c r="E34" s="320"/>
      <c r="F34" s="320"/>
      <c r="G34" s="320"/>
      <c r="H34" s="320"/>
      <c r="I34" s="320"/>
      <c r="J34" s="318"/>
      <c r="K34" s="318" t="s">
        <v>375</v>
      </c>
      <c r="L34" s="321" t="s">
        <v>380</v>
      </c>
      <c r="M34" s="320"/>
      <c r="N34" s="320"/>
      <c r="O34" s="320"/>
      <c r="P34" s="320"/>
      <c r="Q34" s="320"/>
      <c r="R34" s="320"/>
    </row>
    <row r="35" spans="1:18" s="305" customFormat="1" ht="13.5">
      <c r="A35" s="318"/>
      <c r="B35" s="318" t="s">
        <v>346</v>
      </c>
      <c r="C35" s="321" t="s">
        <v>392</v>
      </c>
      <c r="D35" s="320"/>
      <c r="E35" s="320"/>
      <c r="F35" s="320"/>
      <c r="G35" s="320"/>
      <c r="H35" s="320"/>
      <c r="I35" s="320"/>
      <c r="J35" s="318"/>
      <c r="K35" s="318" t="s">
        <v>377</v>
      </c>
      <c r="L35" s="321" t="s">
        <v>405</v>
      </c>
      <c r="M35" s="320"/>
      <c r="N35" s="320"/>
      <c r="O35" s="320"/>
      <c r="P35" s="320"/>
      <c r="Q35" s="320"/>
      <c r="R35" s="320"/>
    </row>
    <row r="36" spans="1:18" s="305" customFormat="1" ht="13.5">
      <c r="A36" s="318"/>
      <c r="B36" s="318" t="s">
        <v>366</v>
      </c>
      <c r="C36" s="321" t="s">
        <v>396</v>
      </c>
      <c r="D36" s="320"/>
      <c r="E36" s="320"/>
      <c r="F36" s="320"/>
      <c r="G36" s="320"/>
      <c r="H36" s="320"/>
      <c r="I36" s="320"/>
      <c r="J36" s="318"/>
      <c r="K36" s="318" t="s">
        <v>406</v>
      </c>
      <c r="L36" s="321" t="s">
        <v>360</v>
      </c>
      <c r="M36" s="320">
        <v>8</v>
      </c>
      <c r="N36" s="320">
        <v>5</v>
      </c>
      <c r="O36" s="320">
        <v>3</v>
      </c>
      <c r="P36" s="320"/>
      <c r="Q36" s="320"/>
      <c r="R36" s="320"/>
    </row>
    <row r="37" spans="1:18" s="305" customFormat="1" ht="13.5">
      <c r="A37" s="318"/>
      <c r="B37" s="318" t="s">
        <v>370</v>
      </c>
      <c r="C37" s="321" t="s">
        <v>398</v>
      </c>
      <c r="D37" s="320"/>
      <c r="E37" s="320"/>
      <c r="F37" s="320"/>
      <c r="G37" s="320"/>
      <c r="H37" s="320"/>
      <c r="I37" s="320"/>
      <c r="J37" s="318"/>
      <c r="K37" s="318" t="s">
        <v>407</v>
      </c>
      <c r="L37" s="321" t="s">
        <v>363</v>
      </c>
      <c r="M37" s="320">
        <v>0.34</v>
      </c>
      <c r="N37" s="320">
        <v>0.34</v>
      </c>
      <c r="O37" s="320"/>
      <c r="P37" s="320"/>
      <c r="Q37" s="320"/>
      <c r="R37" s="320"/>
    </row>
    <row r="38" spans="1:18" s="305" customFormat="1" ht="13.5">
      <c r="A38" s="318"/>
      <c r="B38" s="318" t="s">
        <v>349</v>
      </c>
      <c r="C38" s="321" t="s">
        <v>400</v>
      </c>
      <c r="D38" s="320"/>
      <c r="E38" s="320"/>
      <c r="F38" s="320"/>
      <c r="G38" s="320"/>
      <c r="H38" s="320"/>
      <c r="I38" s="320"/>
      <c r="J38" s="318"/>
      <c r="K38" s="318" t="s">
        <v>408</v>
      </c>
      <c r="L38" s="321" t="s">
        <v>374</v>
      </c>
      <c r="M38" s="320"/>
      <c r="N38" s="320"/>
      <c r="O38" s="320"/>
      <c r="P38" s="320"/>
      <c r="Q38" s="320"/>
      <c r="R38" s="320"/>
    </row>
    <row r="39" spans="1:18" s="305" customFormat="1" ht="13.5">
      <c r="A39" s="317" t="s">
        <v>409</v>
      </c>
      <c r="B39" s="317" t="s">
        <v>336</v>
      </c>
      <c r="C39" s="319" t="s">
        <v>410</v>
      </c>
      <c r="D39" s="320"/>
      <c r="E39" s="320"/>
      <c r="F39" s="320"/>
      <c r="G39" s="320"/>
      <c r="H39" s="320"/>
      <c r="I39" s="320"/>
      <c r="J39" s="318"/>
      <c r="K39" s="318" t="s">
        <v>411</v>
      </c>
      <c r="L39" s="321" t="s">
        <v>412</v>
      </c>
      <c r="M39" s="320"/>
      <c r="N39" s="320"/>
      <c r="O39" s="320"/>
      <c r="P39" s="320"/>
      <c r="Q39" s="320"/>
      <c r="R39" s="320"/>
    </row>
    <row r="40" spans="1:18" s="305" customFormat="1" ht="13.5">
      <c r="A40" s="318"/>
      <c r="B40" s="318" t="s">
        <v>340</v>
      </c>
      <c r="C40" s="321" t="s">
        <v>339</v>
      </c>
      <c r="D40" s="320"/>
      <c r="E40" s="320"/>
      <c r="F40" s="320"/>
      <c r="G40" s="320"/>
      <c r="H40" s="320"/>
      <c r="I40" s="320"/>
      <c r="J40" s="318"/>
      <c r="K40" s="318" t="s">
        <v>413</v>
      </c>
      <c r="L40" s="321" t="s">
        <v>414</v>
      </c>
      <c r="M40" s="320"/>
      <c r="N40" s="320"/>
      <c r="O40" s="320"/>
      <c r="P40" s="320"/>
      <c r="Q40" s="320"/>
      <c r="R40" s="320"/>
    </row>
    <row r="41" spans="1:18" s="305" customFormat="1" ht="13.5">
      <c r="A41" s="318"/>
      <c r="B41" s="318" t="s">
        <v>343</v>
      </c>
      <c r="C41" s="321" t="s">
        <v>382</v>
      </c>
      <c r="D41" s="320"/>
      <c r="E41" s="320"/>
      <c r="F41" s="320"/>
      <c r="G41" s="320"/>
      <c r="H41" s="320"/>
      <c r="I41" s="320"/>
      <c r="J41" s="318"/>
      <c r="K41" s="318" t="s">
        <v>415</v>
      </c>
      <c r="L41" s="321" t="s">
        <v>416</v>
      </c>
      <c r="M41" s="320"/>
      <c r="N41" s="320"/>
      <c r="O41" s="320"/>
      <c r="P41" s="320"/>
      <c r="Q41" s="320"/>
      <c r="R41" s="320"/>
    </row>
    <row r="42" spans="1:18" s="305" customFormat="1" ht="13.5">
      <c r="A42" s="318"/>
      <c r="B42" s="318" t="s">
        <v>349</v>
      </c>
      <c r="C42" s="321" t="s">
        <v>417</v>
      </c>
      <c r="D42" s="320"/>
      <c r="E42" s="320"/>
      <c r="F42" s="320"/>
      <c r="G42" s="320"/>
      <c r="H42" s="320"/>
      <c r="I42" s="320"/>
      <c r="J42" s="318"/>
      <c r="K42" s="318" t="s">
        <v>418</v>
      </c>
      <c r="L42" s="321" t="s">
        <v>419</v>
      </c>
      <c r="M42" s="320"/>
      <c r="N42" s="320"/>
      <c r="O42" s="320"/>
      <c r="P42" s="320"/>
      <c r="Q42" s="320"/>
      <c r="R42" s="320"/>
    </row>
    <row r="43" spans="1:18" s="305" customFormat="1" ht="13.5">
      <c r="A43" s="317" t="s">
        <v>420</v>
      </c>
      <c r="B43" s="317" t="s">
        <v>336</v>
      </c>
      <c r="C43" s="319" t="s">
        <v>421</v>
      </c>
      <c r="D43" s="320"/>
      <c r="E43" s="320"/>
      <c r="F43" s="320"/>
      <c r="G43" s="320"/>
      <c r="H43" s="320"/>
      <c r="I43" s="320"/>
      <c r="J43" s="318"/>
      <c r="K43" s="318" t="s">
        <v>422</v>
      </c>
      <c r="L43" s="321" t="s">
        <v>371</v>
      </c>
      <c r="M43" s="320"/>
      <c r="N43" s="320"/>
      <c r="O43" s="320"/>
      <c r="P43" s="320"/>
      <c r="Q43" s="320"/>
      <c r="R43" s="320"/>
    </row>
    <row r="44" spans="1:18" s="305" customFormat="1" ht="13.5">
      <c r="A44" s="318"/>
      <c r="B44" s="318" t="s">
        <v>340</v>
      </c>
      <c r="C44" s="321" t="s">
        <v>423</v>
      </c>
      <c r="D44" s="320"/>
      <c r="E44" s="320"/>
      <c r="F44" s="320"/>
      <c r="G44" s="320"/>
      <c r="H44" s="320"/>
      <c r="I44" s="320"/>
      <c r="J44" s="318"/>
      <c r="K44" s="318" t="s">
        <v>424</v>
      </c>
      <c r="L44" s="321" t="s">
        <v>425</v>
      </c>
      <c r="M44" s="320">
        <v>14.11</v>
      </c>
      <c r="N44" s="320">
        <v>14.11</v>
      </c>
      <c r="O44" s="320"/>
      <c r="P44" s="320"/>
      <c r="Q44" s="320"/>
      <c r="R44" s="320"/>
    </row>
    <row r="45" spans="1:18" s="305" customFormat="1" ht="13.5">
      <c r="A45" s="318"/>
      <c r="B45" s="318" t="s">
        <v>343</v>
      </c>
      <c r="C45" s="321" t="s">
        <v>426</v>
      </c>
      <c r="D45" s="320"/>
      <c r="E45" s="320"/>
      <c r="F45" s="320"/>
      <c r="G45" s="320"/>
      <c r="H45" s="320"/>
      <c r="I45" s="320"/>
      <c r="J45" s="318"/>
      <c r="K45" s="318" t="s">
        <v>427</v>
      </c>
      <c r="L45" s="321" t="s">
        <v>428</v>
      </c>
      <c r="M45" s="320"/>
      <c r="N45" s="320"/>
      <c r="O45" s="320"/>
      <c r="P45" s="320"/>
      <c r="Q45" s="320"/>
      <c r="R45" s="320"/>
    </row>
    <row r="46" spans="1:18" s="305" customFormat="1" ht="13.5">
      <c r="A46" s="317" t="s">
        <v>429</v>
      </c>
      <c r="B46" s="317" t="s">
        <v>336</v>
      </c>
      <c r="C46" s="319" t="s">
        <v>430</v>
      </c>
      <c r="D46" s="320"/>
      <c r="E46" s="320"/>
      <c r="F46" s="320"/>
      <c r="G46" s="320"/>
      <c r="H46" s="320"/>
      <c r="I46" s="320"/>
      <c r="J46" s="318"/>
      <c r="K46" s="318" t="s">
        <v>431</v>
      </c>
      <c r="L46" s="321" t="s">
        <v>379</v>
      </c>
      <c r="M46" s="320">
        <v>6</v>
      </c>
      <c r="N46" s="320">
        <v>6</v>
      </c>
      <c r="O46" s="320"/>
      <c r="P46" s="320"/>
      <c r="Q46" s="320"/>
      <c r="R46" s="320"/>
    </row>
    <row r="47" spans="1:18" s="305" customFormat="1" ht="13.5">
      <c r="A47" s="318"/>
      <c r="B47" s="318" t="s">
        <v>340</v>
      </c>
      <c r="C47" s="321" t="s">
        <v>432</v>
      </c>
      <c r="D47" s="320"/>
      <c r="E47" s="320"/>
      <c r="F47" s="320"/>
      <c r="G47" s="320"/>
      <c r="H47" s="320"/>
      <c r="I47" s="320"/>
      <c r="J47" s="318"/>
      <c r="K47" s="318" t="s">
        <v>433</v>
      </c>
      <c r="L47" s="321" t="s">
        <v>434</v>
      </c>
      <c r="M47" s="320">
        <v>27.66</v>
      </c>
      <c r="N47" s="320">
        <v>27.66</v>
      </c>
      <c r="O47" s="320"/>
      <c r="P47" s="320"/>
      <c r="Q47" s="320"/>
      <c r="R47" s="320"/>
    </row>
    <row r="48" spans="1:18" s="305" customFormat="1" ht="13.5">
      <c r="A48" s="318"/>
      <c r="B48" s="318" t="s">
        <v>343</v>
      </c>
      <c r="C48" s="321" t="s">
        <v>435</v>
      </c>
      <c r="D48" s="320"/>
      <c r="E48" s="320"/>
      <c r="F48" s="320"/>
      <c r="G48" s="320"/>
      <c r="H48" s="320"/>
      <c r="I48" s="320"/>
      <c r="J48" s="318"/>
      <c r="K48" s="318" t="s">
        <v>436</v>
      </c>
      <c r="L48" s="321" t="s">
        <v>437</v>
      </c>
      <c r="M48" s="320"/>
      <c r="N48" s="320"/>
      <c r="O48" s="320"/>
      <c r="P48" s="320"/>
      <c r="Q48" s="320"/>
      <c r="R48" s="320"/>
    </row>
    <row r="49" spans="1:18" s="305" customFormat="1" ht="13.5">
      <c r="A49" s="318"/>
      <c r="B49" s="318" t="s">
        <v>349</v>
      </c>
      <c r="C49" s="321" t="s">
        <v>438</v>
      </c>
      <c r="D49" s="320"/>
      <c r="E49" s="320"/>
      <c r="F49" s="320"/>
      <c r="G49" s="320"/>
      <c r="H49" s="320"/>
      <c r="I49" s="320"/>
      <c r="J49" s="318"/>
      <c r="K49" s="318" t="s">
        <v>349</v>
      </c>
      <c r="L49" s="321" t="s">
        <v>383</v>
      </c>
      <c r="M49" s="320">
        <v>18.06</v>
      </c>
      <c r="N49" s="320">
        <v>18.06</v>
      </c>
      <c r="O49" s="320"/>
      <c r="P49" s="320"/>
      <c r="Q49" s="320"/>
      <c r="R49" s="320"/>
    </row>
    <row r="50" spans="1:18" s="305" customFormat="1" ht="13.5">
      <c r="A50" s="317" t="s">
        <v>439</v>
      </c>
      <c r="B50" s="318" t="s">
        <v>336</v>
      </c>
      <c r="C50" s="319" t="s">
        <v>440</v>
      </c>
      <c r="D50" s="320"/>
      <c r="E50" s="320"/>
      <c r="F50" s="320"/>
      <c r="G50" s="320"/>
      <c r="H50" s="320"/>
      <c r="I50" s="320"/>
      <c r="J50" s="317" t="s">
        <v>441</v>
      </c>
      <c r="K50" s="317" t="s">
        <v>336</v>
      </c>
      <c r="L50" s="319" t="s">
        <v>442</v>
      </c>
      <c r="M50" s="320">
        <v>15.49</v>
      </c>
      <c r="N50" s="320">
        <v>7.42</v>
      </c>
      <c r="O50" s="320">
        <v>8.07</v>
      </c>
      <c r="P50" s="320"/>
      <c r="Q50" s="320"/>
      <c r="R50" s="320"/>
    </row>
    <row r="51" spans="1:18" s="305" customFormat="1" ht="13.5">
      <c r="A51" s="318"/>
      <c r="B51" s="318" t="s">
        <v>340</v>
      </c>
      <c r="C51" s="321" t="s">
        <v>443</v>
      </c>
      <c r="D51" s="320"/>
      <c r="E51" s="320"/>
      <c r="F51" s="320"/>
      <c r="G51" s="320"/>
      <c r="H51" s="320"/>
      <c r="I51" s="320"/>
      <c r="J51" s="318"/>
      <c r="K51" s="318" t="s">
        <v>340</v>
      </c>
      <c r="L51" s="321" t="s">
        <v>444</v>
      </c>
      <c r="M51" s="320"/>
      <c r="N51" s="320"/>
      <c r="O51" s="320"/>
      <c r="P51" s="320"/>
      <c r="Q51" s="320"/>
      <c r="R51" s="320"/>
    </row>
    <row r="52" spans="1:18" s="305" customFormat="1" ht="13.5">
      <c r="A52" s="318"/>
      <c r="B52" s="318" t="s">
        <v>343</v>
      </c>
      <c r="C52" s="321" t="s">
        <v>445</v>
      </c>
      <c r="D52" s="320"/>
      <c r="E52" s="320"/>
      <c r="F52" s="320"/>
      <c r="G52" s="320"/>
      <c r="H52" s="320"/>
      <c r="I52" s="320"/>
      <c r="J52" s="318"/>
      <c r="K52" s="318" t="s">
        <v>343</v>
      </c>
      <c r="L52" s="321" t="s">
        <v>446</v>
      </c>
      <c r="M52" s="320"/>
      <c r="N52" s="320"/>
      <c r="O52" s="320"/>
      <c r="P52" s="320"/>
      <c r="Q52" s="320"/>
      <c r="R52" s="320"/>
    </row>
    <row r="53" spans="1:18" s="305" customFormat="1" ht="13.5">
      <c r="A53" s="317" t="s">
        <v>447</v>
      </c>
      <c r="B53" s="317" t="s">
        <v>336</v>
      </c>
      <c r="C53" s="319" t="s">
        <v>442</v>
      </c>
      <c r="D53" s="320">
        <v>15.49</v>
      </c>
      <c r="E53" s="320">
        <v>7.42</v>
      </c>
      <c r="F53" s="320">
        <v>8.07</v>
      </c>
      <c r="G53" s="320"/>
      <c r="H53" s="320"/>
      <c r="I53" s="320"/>
      <c r="J53" s="318"/>
      <c r="K53" s="318" t="s">
        <v>346</v>
      </c>
      <c r="L53" s="321" t="s">
        <v>448</v>
      </c>
      <c r="M53" s="320"/>
      <c r="N53" s="320"/>
      <c r="O53" s="320"/>
      <c r="P53" s="320"/>
      <c r="Q53" s="320"/>
      <c r="R53" s="320"/>
    </row>
    <row r="54" spans="1:18" s="305" customFormat="1" ht="13.5">
      <c r="A54" s="318"/>
      <c r="B54" s="318" t="s">
        <v>340</v>
      </c>
      <c r="C54" s="321" t="s">
        <v>449</v>
      </c>
      <c r="D54" s="320">
        <v>6.8</v>
      </c>
      <c r="E54" s="320">
        <v>6.8</v>
      </c>
      <c r="F54" s="320"/>
      <c r="G54" s="320"/>
      <c r="H54" s="320"/>
      <c r="I54" s="320"/>
      <c r="J54" s="318"/>
      <c r="K54" s="318" t="s">
        <v>366</v>
      </c>
      <c r="L54" s="321" t="s">
        <v>450</v>
      </c>
      <c r="M54" s="320"/>
      <c r="N54" s="320"/>
      <c r="O54" s="320"/>
      <c r="P54" s="320"/>
      <c r="Q54" s="320"/>
      <c r="R54" s="320"/>
    </row>
    <row r="55" spans="1:18" s="305" customFormat="1" ht="13.5">
      <c r="A55" s="318"/>
      <c r="B55" s="318" t="s">
        <v>343</v>
      </c>
      <c r="C55" s="321" t="s">
        <v>451</v>
      </c>
      <c r="D55" s="320"/>
      <c r="E55" s="320"/>
      <c r="F55" s="320"/>
      <c r="G55" s="320"/>
      <c r="H55" s="320"/>
      <c r="I55" s="320"/>
      <c r="J55" s="318"/>
      <c r="K55" s="318" t="s">
        <v>370</v>
      </c>
      <c r="L55" s="321" t="s">
        <v>452</v>
      </c>
      <c r="M55" s="320">
        <v>15.49</v>
      </c>
      <c r="N55" s="320">
        <v>7.42</v>
      </c>
      <c r="O55" s="320">
        <v>8.07</v>
      </c>
      <c r="P55" s="320"/>
      <c r="Q55" s="320"/>
      <c r="R55" s="320"/>
    </row>
    <row r="56" spans="1:18" s="305" customFormat="1" ht="13.5">
      <c r="A56" s="318"/>
      <c r="B56" s="318" t="s">
        <v>346</v>
      </c>
      <c r="C56" s="321" t="s">
        <v>453</v>
      </c>
      <c r="D56" s="320"/>
      <c r="E56" s="320"/>
      <c r="F56" s="320"/>
      <c r="G56" s="320"/>
      <c r="H56" s="320"/>
      <c r="I56" s="320"/>
      <c r="J56" s="318"/>
      <c r="K56" s="318" t="s">
        <v>351</v>
      </c>
      <c r="L56" s="321" t="s">
        <v>454</v>
      </c>
      <c r="M56" s="320"/>
      <c r="N56" s="320"/>
      <c r="O56" s="320"/>
      <c r="P56" s="320"/>
      <c r="Q56" s="320"/>
      <c r="R56" s="320"/>
    </row>
    <row r="57" spans="1:18" s="305" customFormat="1" ht="13.5">
      <c r="A57" s="318"/>
      <c r="B57" s="318" t="s">
        <v>370</v>
      </c>
      <c r="C57" s="321" t="s">
        <v>455</v>
      </c>
      <c r="D57" s="320"/>
      <c r="E57" s="320"/>
      <c r="F57" s="320"/>
      <c r="G57" s="320"/>
      <c r="H57" s="320"/>
      <c r="I57" s="320"/>
      <c r="J57" s="318"/>
      <c r="K57" s="318" t="s">
        <v>355</v>
      </c>
      <c r="L57" s="321" t="s">
        <v>456</v>
      </c>
      <c r="M57" s="320"/>
      <c r="N57" s="320"/>
      <c r="O57" s="320"/>
      <c r="P57" s="320"/>
      <c r="Q57" s="320"/>
      <c r="R57" s="320"/>
    </row>
    <row r="58" spans="1:18" s="305" customFormat="1" ht="13.5">
      <c r="A58" s="318"/>
      <c r="B58" s="318" t="s">
        <v>349</v>
      </c>
      <c r="C58" s="321" t="s">
        <v>457</v>
      </c>
      <c r="D58" s="320">
        <v>8.69</v>
      </c>
      <c r="E58" s="320">
        <v>0.62</v>
      </c>
      <c r="F58" s="320">
        <v>8.07</v>
      </c>
      <c r="G58" s="320"/>
      <c r="H58" s="320"/>
      <c r="I58" s="320"/>
      <c r="J58" s="318"/>
      <c r="K58" s="318" t="s">
        <v>358</v>
      </c>
      <c r="L58" s="321" t="s">
        <v>451</v>
      </c>
      <c r="M58" s="320"/>
      <c r="N58" s="320"/>
      <c r="O58" s="320"/>
      <c r="P58" s="320"/>
      <c r="Q58" s="320"/>
      <c r="R58" s="320"/>
    </row>
    <row r="59" spans="1:18" s="305" customFormat="1" ht="13.5">
      <c r="A59" s="317" t="s">
        <v>458</v>
      </c>
      <c r="B59" s="317" t="s">
        <v>336</v>
      </c>
      <c r="C59" s="319" t="s">
        <v>459</v>
      </c>
      <c r="D59" s="320"/>
      <c r="E59" s="320"/>
      <c r="F59" s="320"/>
      <c r="G59" s="320"/>
      <c r="H59" s="320"/>
      <c r="I59" s="320"/>
      <c r="J59" s="318"/>
      <c r="K59" s="318" t="s">
        <v>361</v>
      </c>
      <c r="L59" s="321" t="s">
        <v>460</v>
      </c>
      <c r="M59" s="320"/>
      <c r="N59" s="320"/>
      <c r="O59" s="320"/>
      <c r="P59" s="320"/>
      <c r="Q59" s="320"/>
      <c r="R59" s="320"/>
    </row>
    <row r="60" spans="1:18" s="305" customFormat="1" ht="13.5">
      <c r="A60" s="318"/>
      <c r="B60" s="318" t="s">
        <v>343</v>
      </c>
      <c r="C60" s="321" t="s">
        <v>461</v>
      </c>
      <c r="D60" s="320"/>
      <c r="E60" s="320"/>
      <c r="F60" s="320"/>
      <c r="G60" s="320"/>
      <c r="H60" s="320"/>
      <c r="I60" s="320"/>
      <c r="J60" s="318"/>
      <c r="K60" s="318" t="s">
        <v>364</v>
      </c>
      <c r="L60" s="321" t="s">
        <v>453</v>
      </c>
      <c r="M60" s="320"/>
      <c r="N60" s="320"/>
      <c r="O60" s="320"/>
      <c r="P60" s="320"/>
      <c r="Q60" s="320"/>
      <c r="R60" s="320"/>
    </row>
    <row r="61" spans="1:18" s="305" customFormat="1" ht="13.5">
      <c r="A61" s="318"/>
      <c r="B61" s="318" t="s">
        <v>346</v>
      </c>
      <c r="C61" s="321" t="s">
        <v>462</v>
      </c>
      <c r="D61" s="320"/>
      <c r="E61" s="320"/>
      <c r="F61" s="320"/>
      <c r="G61" s="320"/>
      <c r="H61" s="320"/>
      <c r="I61" s="320"/>
      <c r="J61" s="318"/>
      <c r="K61" s="318" t="s">
        <v>349</v>
      </c>
      <c r="L61" s="321" t="s">
        <v>463</v>
      </c>
      <c r="M61" s="320"/>
      <c r="N61" s="320"/>
      <c r="O61" s="320"/>
      <c r="P61" s="320"/>
      <c r="Q61" s="320"/>
      <c r="R61" s="320"/>
    </row>
    <row r="62" spans="1:18" s="305" customFormat="1" ht="13.5">
      <c r="A62" s="317" t="s">
        <v>464</v>
      </c>
      <c r="B62" s="317" t="s">
        <v>336</v>
      </c>
      <c r="C62" s="319" t="s">
        <v>465</v>
      </c>
      <c r="D62" s="320"/>
      <c r="E62" s="320"/>
      <c r="F62" s="320"/>
      <c r="G62" s="320"/>
      <c r="H62" s="320"/>
      <c r="I62" s="320"/>
      <c r="J62" s="317" t="s">
        <v>466</v>
      </c>
      <c r="K62" s="317" t="s">
        <v>336</v>
      </c>
      <c r="L62" s="319" t="s">
        <v>465</v>
      </c>
      <c r="M62" s="320"/>
      <c r="N62" s="320"/>
      <c r="O62" s="320"/>
      <c r="P62" s="320"/>
      <c r="Q62" s="320"/>
      <c r="R62" s="320"/>
    </row>
    <row r="63" spans="1:18" s="305" customFormat="1" ht="13.5">
      <c r="A63" s="318"/>
      <c r="B63" s="318" t="s">
        <v>340</v>
      </c>
      <c r="C63" s="321" t="s">
        <v>467</v>
      </c>
      <c r="D63" s="320"/>
      <c r="E63" s="320"/>
      <c r="F63" s="320"/>
      <c r="G63" s="320"/>
      <c r="H63" s="320"/>
      <c r="I63" s="320"/>
      <c r="J63" s="318"/>
      <c r="K63" s="318" t="s">
        <v>340</v>
      </c>
      <c r="L63" s="321" t="s">
        <v>467</v>
      </c>
      <c r="M63" s="320"/>
      <c r="N63" s="320"/>
      <c r="O63" s="320"/>
      <c r="P63" s="320"/>
      <c r="Q63" s="320"/>
      <c r="R63" s="320"/>
    </row>
    <row r="64" spans="1:18" s="305" customFormat="1" ht="13.5">
      <c r="A64" s="318"/>
      <c r="B64" s="318" t="s">
        <v>343</v>
      </c>
      <c r="C64" s="321" t="s">
        <v>468</v>
      </c>
      <c r="D64" s="320"/>
      <c r="E64" s="320"/>
      <c r="F64" s="320"/>
      <c r="G64" s="320"/>
      <c r="H64" s="320"/>
      <c r="I64" s="320"/>
      <c r="J64" s="318"/>
      <c r="K64" s="318" t="s">
        <v>343</v>
      </c>
      <c r="L64" s="321" t="s">
        <v>468</v>
      </c>
      <c r="M64" s="320"/>
      <c r="N64" s="320"/>
      <c r="O64" s="320"/>
      <c r="P64" s="320"/>
      <c r="Q64" s="320"/>
      <c r="R64" s="320"/>
    </row>
    <row r="65" spans="1:18" s="305" customFormat="1" ht="13.5">
      <c r="A65" s="318"/>
      <c r="B65" s="318" t="s">
        <v>346</v>
      </c>
      <c r="C65" s="321" t="s">
        <v>469</v>
      </c>
      <c r="D65" s="320"/>
      <c r="E65" s="320"/>
      <c r="F65" s="320"/>
      <c r="G65" s="320"/>
      <c r="H65" s="320"/>
      <c r="I65" s="320"/>
      <c r="J65" s="318"/>
      <c r="K65" s="318" t="s">
        <v>346</v>
      </c>
      <c r="L65" s="321" t="s">
        <v>469</v>
      </c>
      <c r="M65" s="320"/>
      <c r="N65" s="320"/>
      <c r="O65" s="320"/>
      <c r="P65" s="320"/>
      <c r="Q65" s="320"/>
      <c r="R65" s="320"/>
    </row>
    <row r="66" spans="1:18" s="305" customFormat="1" ht="13.5">
      <c r="A66" s="318"/>
      <c r="B66" s="318" t="s">
        <v>366</v>
      </c>
      <c r="C66" s="321" t="s">
        <v>470</v>
      </c>
      <c r="D66" s="320"/>
      <c r="E66" s="320"/>
      <c r="F66" s="320"/>
      <c r="G66" s="320"/>
      <c r="H66" s="320"/>
      <c r="I66" s="320"/>
      <c r="J66" s="318"/>
      <c r="K66" s="318" t="s">
        <v>366</v>
      </c>
      <c r="L66" s="321" t="s">
        <v>470</v>
      </c>
      <c r="M66" s="320"/>
      <c r="N66" s="320"/>
      <c r="O66" s="320"/>
      <c r="P66" s="320"/>
      <c r="Q66" s="320"/>
      <c r="R66" s="320"/>
    </row>
    <row r="67" spans="1:18" s="305" customFormat="1" ht="13.5">
      <c r="A67" s="317" t="s">
        <v>471</v>
      </c>
      <c r="B67" s="317" t="s">
        <v>336</v>
      </c>
      <c r="C67" s="319" t="s">
        <v>472</v>
      </c>
      <c r="D67" s="320"/>
      <c r="E67" s="320"/>
      <c r="F67" s="320"/>
      <c r="G67" s="320"/>
      <c r="H67" s="320"/>
      <c r="I67" s="320"/>
      <c r="J67" s="317" t="s">
        <v>473</v>
      </c>
      <c r="K67" s="317" t="s">
        <v>336</v>
      </c>
      <c r="L67" s="319" t="s">
        <v>474</v>
      </c>
      <c r="M67" s="320"/>
      <c r="N67" s="320"/>
      <c r="O67" s="320"/>
      <c r="P67" s="320"/>
      <c r="Q67" s="320"/>
      <c r="R67" s="320"/>
    </row>
    <row r="68" spans="1:18" s="305" customFormat="1" ht="13.5">
      <c r="A68" s="318"/>
      <c r="B68" s="318" t="s">
        <v>340</v>
      </c>
      <c r="C68" s="321" t="s">
        <v>475</v>
      </c>
      <c r="D68" s="320"/>
      <c r="E68" s="320"/>
      <c r="F68" s="320"/>
      <c r="G68" s="320"/>
      <c r="H68" s="320"/>
      <c r="I68" s="320"/>
      <c r="J68" s="318"/>
      <c r="K68" s="318" t="s">
        <v>340</v>
      </c>
      <c r="L68" s="321" t="s">
        <v>476</v>
      </c>
      <c r="M68" s="320"/>
      <c r="N68" s="320"/>
      <c r="O68" s="320"/>
      <c r="P68" s="320"/>
      <c r="Q68" s="320"/>
      <c r="R68" s="320"/>
    </row>
    <row r="69" spans="1:18" s="305" customFormat="1" ht="13.5">
      <c r="A69" s="318"/>
      <c r="B69" s="318" t="s">
        <v>343</v>
      </c>
      <c r="C69" s="321" t="s">
        <v>477</v>
      </c>
      <c r="D69" s="320"/>
      <c r="E69" s="320"/>
      <c r="F69" s="320"/>
      <c r="G69" s="320"/>
      <c r="H69" s="320"/>
      <c r="I69" s="320"/>
      <c r="J69" s="318"/>
      <c r="K69" s="318" t="s">
        <v>343</v>
      </c>
      <c r="L69" s="321" t="s">
        <v>478</v>
      </c>
      <c r="M69" s="320"/>
      <c r="N69" s="320"/>
      <c r="O69" s="320"/>
      <c r="P69" s="320"/>
      <c r="Q69" s="320"/>
      <c r="R69" s="320"/>
    </row>
    <row r="70" spans="1:18" s="305" customFormat="1" ht="13.5">
      <c r="A70" s="317" t="s">
        <v>479</v>
      </c>
      <c r="B70" s="317" t="s">
        <v>336</v>
      </c>
      <c r="C70" s="319" t="s">
        <v>480</v>
      </c>
      <c r="D70" s="320"/>
      <c r="E70" s="320"/>
      <c r="F70" s="320"/>
      <c r="G70" s="320"/>
      <c r="H70" s="320"/>
      <c r="I70" s="320"/>
      <c r="J70" s="318"/>
      <c r="K70" s="318" t="s">
        <v>346</v>
      </c>
      <c r="L70" s="321" t="s">
        <v>481</v>
      </c>
      <c r="M70" s="320"/>
      <c r="N70" s="320"/>
      <c r="O70" s="320"/>
      <c r="P70" s="320"/>
      <c r="Q70" s="320"/>
      <c r="R70" s="320"/>
    </row>
    <row r="71" spans="1:18" s="305" customFormat="1" ht="13.5">
      <c r="A71" s="318"/>
      <c r="B71" s="318" t="s">
        <v>340</v>
      </c>
      <c r="C71" s="321" t="s">
        <v>482</v>
      </c>
      <c r="D71" s="320"/>
      <c r="E71" s="320"/>
      <c r="F71" s="320"/>
      <c r="G71" s="320"/>
      <c r="H71" s="320"/>
      <c r="I71" s="320"/>
      <c r="J71" s="318"/>
      <c r="K71" s="318" t="s">
        <v>370</v>
      </c>
      <c r="L71" s="321" t="s">
        <v>390</v>
      </c>
      <c r="M71" s="320"/>
      <c r="N71" s="320"/>
      <c r="O71" s="320"/>
      <c r="P71" s="320"/>
      <c r="Q71" s="320"/>
      <c r="R71" s="320"/>
    </row>
    <row r="72" spans="1:18" s="305" customFormat="1" ht="13.5">
      <c r="A72" s="318"/>
      <c r="B72" s="318" t="s">
        <v>343</v>
      </c>
      <c r="C72" s="321" t="s">
        <v>483</v>
      </c>
      <c r="D72" s="320"/>
      <c r="E72" s="320"/>
      <c r="F72" s="320"/>
      <c r="G72" s="320"/>
      <c r="H72" s="320"/>
      <c r="I72" s="320"/>
      <c r="J72" s="318"/>
      <c r="K72" s="318" t="s">
        <v>351</v>
      </c>
      <c r="L72" s="321" t="s">
        <v>398</v>
      </c>
      <c r="M72" s="320"/>
      <c r="N72" s="320"/>
      <c r="O72" s="320"/>
      <c r="P72" s="320"/>
      <c r="Q72" s="320"/>
      <c r="R72" s="320"/>
    </row>
    <row r="73" spans="1:18" s="305" customFormat="1" ht="13.5">
      <c r="A73" s="318"/>
      <c r="B73" s="318" t="s">
        <v>346</v>
      </c>
      <c r="C73" s="321" t="s">
        <v>484</v>
      </c>
      <c r="D73" s="320"/>
      <c r="E73" s="320"/>
      <c r="F73" s="320"/>
      <c r="G73" s="320"/>
      <c r="H73" s="320"/>
      <c r="I73" s="320"/>
      <c r="J73" s="318"/>
      <c r="K73" s="318" t="s">
        <v>355</v>
      </c>
      <c r="L73" s="321" t="s">
        <v>485</v>
      </c>
      <c r="M73" s="320"/>
      <c r="N73" s="320"/>
      <c r="O73" s="320"/>
      <c r="P73" s="320"/>
      <c r="Q73" s="320"/>
      <c r="R73" s="320"/>
    </row>
    <row r="74" spans="1:18" s="305" customFormat="1" ht="13.5">
      <c r="A74" s="318"/>
      <c r="B74" s="318" t="s">
        <v>366</v>
      </c>
      <c r="C74" s="321" t="s">
        <v>486</v>
      </c>
      <c r="D74" s="320"/>
      <c r="E74" s="320"/>
      <c r="F74" s="320"/>
      <c r="G74" s="320"/>
      <c r="H74" s="320"/>
      <c r="I74" s="320"/>
      <c r="J74" s="318"/>
      <c r="K74" s="318" t="s">
        <v>358</v>
      </c>
      <c r="L74" s="321" t="s">
        <v>487</v>
      </c>
      <c r="M74" s="320"/>
      <c r="N74" s="320"/>
      <c r="O74" s="320"/>
      <c r="P74" s="320"/>
      <c r="Q74" s="320"/>
      <c r="R74" s="320"/>
    </row>
    <row r="75" spans="1:18" s="305" customFormat="1" ht="13.5">
      <c r="A75" s="317" t="s">
        <v>488</v>
      </c>
      <c r="B75" s="317" t="s">
        <v>336</v>
      </c>
      <c r="C75" s="319" t="s">
        <v>489</v>
      </c>
      <c r="D75" s="320"/>
      <c r="E75" s="320"/>
      <c r="F75" s="320"/>
      <c r="G75" s="320"/>
      <c r="H75" s="320"/>
      <c r="I75" s="320"/>
      <c r="J75" s="318"/>
      <c r="K75" s="318" t="s">
        <v>375</v>
      </c>
      <c r="L75" s="321" t="s">
        <v>392</v>
      </c>
      <c r="M75" s="320"/>
      <c r="N75" s="320"/>
      <c r="O75" s="320"/>
      <c r="P75" s="320"/>
      <c r="Q75" s="320"/>
      <c r="R75" s="320"/>
    </row>
    <row r="76" spans="1:18" s="305" customFormat="1" ht="13.5">
      <c r="A76" s="318"/>
      <c r="B76" s="318" t="s">
        <v>340</v>
      </c>
      <c r="C76" s="321" t="s">
        <v>490</v>
      </c>
      <c r="D76" s="320"/>
      <c r="E76" s="320"/>
      <c r="F76" s="320"/>
      <c r="G76" s="320"/>
      <c r="H76" s="320"/>
      <c r="I76" s="320"/>
      <c r="J76" s="318"/>
      <c r="K76" s="318" t="s">
        <v>491</v>
      </c>
      <c r="L76" s="321" t="s">
        <v>492</v>
      </c>
      <c r="M76" s="320"/>
      <c r="N76" s="320"/>
      <c r="O76" s="320"/>
      <c r="P76" s="320"/>
      <c r="Q76" s="320"/>
      <c r="R76" s="320"/>
    </row>
    <row r="77" spans="1:18" s="305" customFormat="1" ht="13.5">
      <c r="A77" s="318"/>
      <c r="B77" s="318" t="s">
        <v>343</v>
      </c>
      <c r="C77" s="321" t="s">
        <v>493</v>
      </c>
      <c r="D77" s="320"/>
      <c r="E77" s="320"/>
      <c r="F77" s="320"/>
      <c r="G77" s="320"/>
      <c r="H77" s="320"/>
      <c r="I77" s="320"/>
      <c r="J77" s="318"/>
      <c r="K77" s="318" t="s">
        <v>494</v>
      </c>
      <c r="L77" s="321" t="s">
        <v>495</v>
      </c>
      <c r="M77" s="320"/>
      <c r="N77" s="320"/>
      <c r="O77" s="320"/>
      <c r="P77" s="320"/>
      <c r="Q77" s="320"/>
      <c r="R77" s="320"/>
    </row>
    <row r="78" spans="1:18" s="305" customFormat="1" ht="13.5">
      <c r="A78" s="317" t="s">
        <v>496</v>
      </c>
      <c r="B78" s="317" t="s">
        <v>336</v>
      </c>
      <c r="C78" s="319" t="s">
        <v>147</v>
      </c>
      <c r="D78" s="320"/>
      <c r="E78" s="320"/>
      <c r="F78" s="320"/>
      <c r="G78" s="320"/>
      <c r="H78" s="320"/>
      <c r="I78" s="320"/>
      <c r="J78" s="318"/>
      <c r="K78" s="318" t="s">
        <v>497</v>
      </c>
      <c r="L78" s="321" t="s">
        <v>498</v>
      </c>
      <c r="M78" s="320"/>
      <c r="N78" s="320"/>
      <c r="O78" s="320"/>
      <c r="P78" s="320"/>
      <c r="Q78" s="320"/>
      <c r="R78" s="320"/>
    </row>
    <row r="79" spans="1:18" s="305" customFormat="1" ht="13.5">
      <c r="A79" s="318"/>
      <c r="B79" s="318" t="s">
        <v>351</v>
      </c>
      <c r="C79" s="321" t="s">
        <v>499</v>
      </c>
      <c r="D79" s="320"/>
      <c r="E79" s="320"/>
      <c r="F79" s="320"/>
      <c r="G79" s="320"/>
      <c r="H79" s="320"/>
      <c r="I79" s="320"/>
      <c r="J79" s="318"/>
      <c r="K79" s="318" t="s">
        <v>349</v>
      </c>
      <c r="L79" s="321" t="s">
        <v>500</v>
      </c>
      <c r="M79" s="320"/>
      <c r="N79" s="320"/>
      <c r="O79" s="320"/>
      <c r="P79" s="320"/>
      <c r="Q79" s="320"/>
      <c r="R79" s="320"/>
    </row>
    <row r="80" spans="1:18" s="305" customFormat="1" ht="13.5">
      <c r="A80" s="318"/>
      <c r="B80" s="318" t="s">
        <v>355</v>
      </c>
      <c r="C80" s="321" t="s">
        <v>501</v>
      </c>
      <c r="D80" s="320"/>
      <c r="E80" s="320"/>
      <c r="F80" s="320"/>
      <c r="G80" s="320"/>
      <c r="H80" s="320"/>
      <c r="I80" s="320"/>
      <c r="J80" s="317" t="s">
        <v>502</v>
      </c>
      <c r="K80" s="317" t="s">
        <v>336</v>
      </c>
      <c r="L80" s="319" t="s">
        <v>503</v>
      </c>
      <c r="M80" s="320"/>
      <c r="N80" s="320"/>
      <c r="O80" s="320"/>
      <c r="P80" s="320"/>
      <c r="Q80" s="320"/>
      <c r="R80" s="320"/>
    </row>
    <row r="81" spans="1:18" s="305" customFormat="1" ht="30.75" customHeight="1">
      <c r="A81" s="318"/>
      <c r="B81" s="318" t="s">
        <v>358</v>
      </c>
      <c r="C81" s="321" t="s">
        <v>504</v>
      </c>
      <c r="D81" s="320"/>
      <c r="E81" s="320"/>
      <c r="F81" s="320"/>
      <c r="G81" s="320"/>
      <c r="H81" s="320"/>
      <c r="I81" s="320"/>
      <c r="J81" s="318"/>
      <c r="K81" s="318" t="s">
        <v>340</v>
      </c>
      <c r="L81" s="321" t="s">
        <v>476</v>
      </c>
      <c r="M81" s="320"/>
      <c r="N81" s="320"/>
      <c r="O81" s="320"/>
      <c r="P81" s="320"/>
      <c r="Q81" s="320"/>
      <c r="R81" s="320"/>
    </row>
    <row r="82" spans="1:18" s="305" customFormat="1" ht="13.5">
      <c r="A82" s="318"/>
      <c r="B82" s="318" t="s">
        <v>349</v>
      </c>
      <c r="C82" s="321" t="s">
        <v>147</v>
      </c>
      <c r="D82" s="320"/>
      <c r="E82" s="320"/>
      <c r="F82" s="320"/>
      <c r="G82" s="320"/>
      <c r="H82" s="320"/>
      <c r="I82" s="320"/>
      <c r="J82" s="318"/>
      <c r="K82" s="318" t="s">
        <v>343</v>
      </c>
      <c r="L82" s="321" t="s">
        <v>478</v>
      </c>
      <c r="M82" s="320"/>
      <c r="N82" s="320"/>
      <c r="O82" s="320"/>
      <c r="P82" s="320"/>
      <c r="Q82" s="320"/>
      <c r="R82" s="320"/>
    </row>
    <row r="83" spans="1:18" s="305" customFormat="1" ht="13.5">
      <c r="A83" s="326"/>
      <c r="B83" s="326"/>
      <c r="C83" s="326"/>
      <c r="D83" s="320"/>
      <c r="E83" s="320"/>
      <c r="F83" s="320"/>
      <c r="G83" s="320"/>
      <c r="H83" s="320"/>
      <c r="I83" s="320"/>
      <c r="J83" s="329"/>
      <c r="K83" s="329" t="s">
        <v>346</v>
      </c>
      <c r="L83" s="326" t="s">
        <v>481</v>
      </c>
      <c r="M83" s="320"/>
      <c r="N83" s="320"/>
      <c r="O83" s="320"/>
      <c r="P83" s="320"/>
      <c r="Q83" s="320"/>
      <c r="R83" s="320"/>
    </row>
    <row r="84" spans="1:18" s="305" customFormat="1" ht="13.5">
      <c r="A84" s="326"/>
      <c r="B84" s="326"/>
      <c r="C84" s="326"/>
      <c r="D84" s="320"/>
      <c r="E84" s="320"/>
      <c r="F84" s="320"/>
      <c r="G84" s="320"/>
      <c r="H84" s="320"/>
      <c r="I84" s="320"/>
      <c r="J84" s="329"/>
      <c r="K84" s="329" t="s">
        <v>370</v>
      </c>
      <c r="L84" s="326" t="s">
        <v>390</v>
      </c>
      <c r="M84" s="320"/>
      <c r="N84" s="320"/>
      <c r="O84" s="320"/>
      <c r="P84" s="320"/>
      <c r="Q84" s="320"/>
      <c r="R84" s="320"/>
    </row>
    <row r="85" spans="1:18" s="305" customFormat="1" ht="13.5">
      <c r="A85" s="326"/>
      <c r="B85" s="326"/>
      <c r="C85" s="326"/>
      <c r="D85" s="320"/>
      <c r="E85" s="320"/>
      <c r="F85" s="320"/>
      <c r="G85" s="320"/>
      <c r="H85" s="320"/>
      <c r="I85" s="320"/>
      <c r="J85" s="329"/>
      <c r="K85" s="329" t="s">
        <v>351</v>
      </c>
      <c r="L85" s="326" t="s">
        <v>398</v>
      </c>
      <c r="M85" s="320"/>
      <c r="N85" s="320"/>
      <c r="O85" s="320"/>
      <c r="P85" s="320"/>
      <c r="Q85" s="320"/>
      <c r="R85" s="320"/>
    </row>
    <row r="86" spans="1:18" s="305" customFormat="1" ht="13.5">
      <c r="A86" s="326"/>
      <c r="B86" s="326"/>
      <c r="C86" s="326"/>
      <c r="D86" s="320"/>
      <c r="E86" s="320"/>
      <c r="F86" s="320"/>
      <c r="G86" s="320"/>
      <c r="H86" s="320"/>
      <c r="I86" s="320"/>
      <c r="J86" s="329"/>
      <c r="K86" s="329" t="s">
        <v>355</v>
      </c>
      <c r="L86" s="326" t="s">
        <v>485</v>
      </c>
      <c r="M86" s="320"/>
      <c r="N86" s="320"/>
      <c r="O86" s="320"/>
      <c r="P86" s="320"/>
      <c r="Q86" s="320"/>
      <c r="R86" s="320"/>
    </row>
    <row r="87" spans="1:18" s="305" customFormat="1" ht="13.5">
      <c r="A87" s="326"/>
      <c r="B87" s="326"/>
      <c r="C87" s="326"/>
      <c r="D87" s="320"/>
      <c r="E87" s="320"/>
      <c r="F87" s="320"/>
      <c r="G87" s="320"/>
      <c r="H87" s="320"/>
      <c r="I87" s="320"/>
      <c r="J87" s="329"/>
      <c r="K87" s="329" t="s">
        <v>358</v>
      </c>
      <c r="L87" s="326" t="s">
        <v>487</v>
      </c>
      <c r="M87" s="320"/>
      <c r="N87" s="320"/>
      <c r="O87" s="320"/>
      <c r="P87" s="320"/>
      <c r="Q87" s="320"/>
      <c r="R87" s="320"/>
    </row>
    <row r="88" spans="1:18" s="305" customFormat="1" ht="13.5">
      <c r="A88" s="326"/>
      <c r="B88" s="326"/>
      <c r="C88" s="326"/>
      <c r="D88" s="320"/>
      <c r="E88" s="320"/>
      <c r="F88" s="320"/>
      <c r="G88" s="320"/>
      <c r="H88" s="320"/>
      <c r="I88" s="320"/>
      <c r="J88" s="329"/>
      <c r="K88" s="329" t="s">
        <v>361</v>
      </c>
      <c r="L88" s="326" t="s">
        <v>505</v>
      </c>
      <c r="M88" s="320"/>
      <c r="N88" s="320"/>
      <c r="O88" s="320"/>
      <c r="P88" s="320"/>
      <c r="Q88" s="320"/>
      <c r="R88" s="320"/>
    </row>
    <row r="89" spans="1:18" s="305" customFormat="1" ht="13.5">
      <c r="A89" s="326"/>
      <c r="B89" s="326"/>
      <c r="C89" s="326"/>
      <c r="D89" s="320"/>
      <c r="E89" s="320"/>
      <c r="F89" s="320"/>
      <c r="G89" s="320"/>
      <c r="H89" s="320"/>
      <c r="I89" s="320"/>
      <c r="J89" s="329"/>
      <c r="K89" s="329" t="s">
        <v>364</v>
      </c>
      <c r="L89" s="326" t="s">
        <v>506</v>
      </c>
      <c r="M89" s="320"/>
      <c r="N89" s="320"/>
      <c r="O89" s="320"/>
      <c r="P89" s="320"/>
      <c r="Q89" s="320"/>
      <c r="R89" s="320"/>
    </row>
    <row r="90" spans="1:18" s="305" customFormat="1" ht="13.5">
      <c r="A90" s="326"/>
      <c r="B90" s="326"/>
      <c r="C90" s="326"/>
      <c r="D90" s="320"/>
      <c r="E90" s="320"/>
      <c r="F90" s="320"/>
      <c r="G90" s="320"/>
      <c r="H90" s="320"/>
      <c r="I90" s="320"/>
      <c r="J90" s="329"/>
      <c r="K90" s="329" t="s">
        <v>368</v>
      </c>
      <c r="L90" s="326" t="s">
        <v>507</v>
      </c>
      <c r="M90" s="320"/>
      <c r="N90" s="320"/>
      <c r="O90" s="320"/>
      <c r="P90" s="320"/>
      <c r="Q90" s="320"/>
      <c r="R90" s="320"/>
    </row>
    <row r="91" spans="1:18" s="305" customFormat="1" ht="13.5">
      <c r="A91" s="326"/>
      <c r="B91" s="326"/>
      <c r="C91" s="326"/>
      <c r="D91" s="320"/>
      <c r="E91" s="320"/>
      <c r="F91" s="320"/>
      <c r="G91" s="320"/>
      <c r="H91" s="320"/>
      <c r="I91" s="320"/>
      <c r="J91" s="329"/>
      <c r="K91" s="329" t="s">
        <v>372</v>
      </c>
      <c r="L91" s="326" t="s">
        <v>508</v>
      </c>
      <c r="M91" s="320"/>
      <c r="N91" s="320"/>
      <c r="O91" s="320"/>
      <c r="P91" s="320"/>
      <c r="Q91" s="320"/>
      <c r="R91" s="320"/>
    </row>
    <row r="92" spans="1:18" s="305" customFormat="1" ht="13.5">
      <c r="A92" s="326"/>
      <c r="B92" s="326"/>
      <c r="C92" s="326"/>
      <c r="D92" s="320"/>
      <c r="E92" s="320"/>
      <c r="F92" s="320"/>
      <c r="G92" s="320"/>
      <c r="H92" s="320"/>
      <c r="I92" s="320"/>
      <c r="J92" s="329"/>
      <c r="K92" s="329" t="s">
        <v>375</v>
      </c>
      <c r="L92" s="326" t="s">
        <v>392</v>
      </c>
      <c r="M92" s="320"/>
      <c r="N92" s="320"/>
      <c r="O92" s="320"/>
      <c r="P92" s="320"/>
      <c r="Q92" s="320"/>
      <c r="R92" s="320"/>
    </row>
    <row r="93" spans="1:18" s="305" customFormat="1" ht="13.5">
      <c r="A93" s="326"/>
      <c r="B93" s="326"/>
      <c r="C93" s="326"/>
      <c r="D93" s="320"/>
      <c r="E93" s="320"/>
      <c r="F93" s="320"/>
      <c r="G93" s="320"/>
      <c r="H93" s="320"/>
      <c r="I93" s="320"/>
      <c r="J93" s="329"/>
      <c r="K93" s="329" t="s">
        <v>491</v>
      </c>
      <c r="L93" s="326" t="s">
        <v>492</v>
      </c>
      <c r="M93" s="320"/>
      <c r="N93" s="320"/>
      <c r="O93" s="320"/>
      <c r="P93" s="320"/>
      <c r="Q93" s="320"/>
      <c r="R93" s="320"/>
    </row>
    <row r="94" spans="1:18" s="305" customFormat="1" ht="13.5">
      <c r="A94" s="326"/>
      <c r="B94" s="326"/>
      <c r="C94" s="326"/>
      <c r="D94" s="320"/>
      <c r="E94" s="320"/>
      <c r="F94" s="320"/>
      <c r="G94" s="320"/>
      <c r="H94" s="320"/>
      <c r="I94" s="320"/>
      <c r="J94" s="329"/>
      <c r="K94" s="329" t="s">
        <v>494</v>
      </c>
      <c r="L94" s="326" t="s">
        <v>495</v>
      </c>
      <c r="M94" s="320"/>
      <c r="N94" s="320"/>
      <c r="O94" s="320"/>
      <c r="P94" s="320"/>
      <c r="Q94" s="320"/>
      <c r="R94" s="320"/>
    </row>
    <row r="95" spans="1:18" s="305" customFormat="1" ht="13.5">
      <c r="A95" s="326"/>
      <c r="B95" s="326"/>
      <c r="C95" s="326"/>
      <c r="D95" s="320"/>
      <c r="E95" s="320"/>
      <c r="F95" s="320"/>
      <c r="G95" s="320"/>
      <c r="H95" s="320"/>
      <c r="I95" s="320"/>
      <c r="J95" s="329"/>
      <c r="K95" s="329" t="s">
        <v>497</v>
      </c>
      <c r="L95" s="326" t="s">
        <v>498</v>
      </c>
      <c r="M95" s="320"/>
      <c r="N95" s="320"/>
      <c r="O95" s="320"/>
      <c r="P95" s="320"/>
      <c r="Q95" s="320"/>
      <c r="R95" s="320"/>
    </row>
    <row r="96" spans="1:18" s="305" customFormat="1" ht="13.5">
      <c r="A96" s="326"/>
      <c r="B96" s="326"/>
      <c r="C96" s="326"/>
      <c r="D96" s="320"/>
      <c r="E96" s="320"/>
      <c r="F96" s="320"/>
      <c r="G96" s="320"/>
      <c r="H96" s="320"/>
      <c r="I96" s="320"/>
      <c r="J96" s="329"/>
      <c r="K96" s="329" t="s">
        <v>349</v>
      </c>
      <c r="L96" s="326" t="s">
        <v>400</v>
      </c>
      <c r="M96" s="320"/>
      <c r="N96" s="320"/>
      <c r="O96" s="320"/>
      <c r="P96" s="320"/>
      <c r="Q96" s="320"/>
      <c r="R96" s="320"/>
    </row>
    <row r="97" spans="1:18" s="305" customFormat="1" ht="13.5">
      <c r="A97" s="326"/>
      <c r="B97" s="326"/>
      <c r="C97" s="326"/>
      <c r="D97" s="320"/>
      <c r="E97" s="320"/>
      <c r="F97" s="320"/>
      <c r="G97" s="320"/>
      <c r="H97" s="320"/>
      <c r="I97" s="320"/>
      <c r="J97" s="330" t="s">
        <v>509</v>
      </c>
      <c r="K97" s="330" t="s">
        <v>336</v>
      </c>
      <c r="L97" s="331" t="s">
        <v>510</v>
      </c>
      <c r="M97" s="320"/>
      <c r="N97" s="320"/>
      <c r="O97" s="320"/>
      <c r="P97" s="320"/>
      <c r="Q97" s="320"/>
      <c r="R97" s="320"/>
    </row>
    <row r="98" spans="1:18" s="305" customFormat="1" ht="13.5">
      <c r="A98" s="326"/>
      <c r="B98" s="326"/>
      <c r="C98" s="326"/>
      <c r="D98" s="320"/>
      <c r="E98" s="320"/>
      <c r="F98" s="320"/>
      <c r="G98" s="320"/>
      <c r="H98" s="320"/>
      <c r="I98" s="320"/>
      <c r="J98" s="329"/>
      <c r="K98" s="329" t="s">
        <v>340</v>
      </c>
      <c r="L98" s="326" t="s">
        <v>511</v>
      </c>
      <c r="M98" s="320"/>
      <c r="N98" s="320"/>
      <c r="O98" s="320"/>
      <c r="P98" s="320"/>
      <c r="Q98" s="320"/>
      <c r="R98" s="320"/>
    </row>
    <row r="99" spans="1:18" s="305" customFormat="1" ht="13.5">
      <c r="A99" s="326"/>
      <c r="B99" s="326"/>
      <c r="C99" s="326"/>
      <c r="D99" s="320"/>
      <c r="E99" s="320"/>
      <c r="F99" s="320"/>
      <c r="G99" s="320"/>
      <c r="H99" s="320"/>
      <c r="I99" s="320"/>
      <c r="J99" s="329"/>
      <c r="K99" s="329" t="s">
        <v>349</v>
      </c>
      <c r="L99" s="326" t="s">
        <v>438</v>
      </c>
      <c r="M99" s="320"/>
      <c r="N99" s="320"/>
      <c r="O99" s="320"/>
      <c r="P99" s="320"/>
      <c r="Q99" s="320"/>
      <c r="R99" s="320"/>
    </row>
    <row r="100" spans="1:18" s="305" customFormat="1" ht="13.5">
      <c r="A100" s="326"/>
      <c r="B100" s="326"/>
      <c r="C100" s="326"/>
      <c r="D100" s="320"/>
      <c r="E100" s="320"/>
      <c r="F100" s="320"/>
      <c r="G100" s="320"/>
      <c r="H100" s="320"/>
      <c r="I100" s="320"/>
      <c r="J100" s="330" t="s">
        <v>512</v>
      </c>
      <c r="K100" s="330" t="s">
        <v>336</v>
      </c>
      <c r="L100" s="331" t="s">
        <v>430</v>
      </c>
      <c r="M100" s="320"/>
      <c r="N100" s="320"/>
      <c r="O100" s="320"/>
      <c r="P100" s="320"/>
      <c r="Q100" s="320"/>
      <c r="R100" s="320"/>
    </row>
    <row r="101" spans="1:18" s="305" customFormat="1" ht="13.5">
      <c r="A101" s="326"/>
      <c r="B101" s="326"/>
      <c r="C101" s="326"/>
      <c r="D101" s="320"/>
      <c r="E101" s="320"/>
      <c r="F101" s="320"/>
      <c r="G101" s="320"/>
      <c r="H101" s="320"/>
      <c r="I101" s="320"/>
      <c r="J101" s="329"/>
      <c r="K101" s="329" t="s">
        <v>340</v>
      </c>
      <c r="L101" s="326" t="s">
        <v>511</v>
      </c>
      <c r="M101" s="320"/>
      <c r="N101" s="320"/>
      <c r="O101" s="320"/>
      <c r="P101" s="320"/>
      <c r="Q101" s="320"/>
      <c r="R101" s="320"/>
    </row>
    <row r="102" spans="1:18" s="305" customFormat="1" ht="13.5">
      <c r="A102" s="326"/>
      <c r="B102" s="326"/>
      <c r="C102" s="326"/>
      <c r="D102" s="320"/>
      <c r="E102" s="320"/>
      <c r="F102" s="320"/>
      <c r="G102" s="320"/>
      <c r="H102" s="320"/>
      <c r="I102" s="320"/>
      <c r="J102" s="329"/>
      <c r="K102" s="329" t="s">
        <v>346</v>
      </c>
      <c r="L102" s="326" t="s">
        <v>513</v>
      </c>
      <c r="M102" s="320"/>
      <c r="N102" s="320"/>
      <c r="O102" s="320"/>
      <c r="P102" s="320"/>
      <c r="Q102" s="320"/>
      <c r="R102" s="320"/>
    </row>
    <row r="103" spans="1:18" s="305" customFormat="1" ht="13.5">
      <c r="A103" s="326"/>
      <c r="B103" s="326"/>
      <c r="C103" s="326"/>
      <c r="D103" s="320"/>
      <c r="E103" s="320"/>
      <c r="F103" s="320"/>
      <c r="G103" s="320"/>
      <c r="H103" s="320"/>
      <c r="I103" s="320"/>
      <c r="J103" s="329"/>
      <c r="K103" s="329" t="s">
        <v>366</v>
      </c>
      <c r="L103" s="326" t="s">
        <v>432</v>
      </c>
      <c r="M103" s="320"/>
      <c r="N103" s="320"/>
      <c r="O103" s="320"/>
      <c r="P103" s="320"/>
      <c r="Q103" s="320"/>
      <c r="R103" s="320"/>
    </row>
    <row r="104" spans="1:18" s="305" customFormat="1" ht="13.5">
      <c r="A104" s="326"/>
      <c r="B104" s="326"/>
      <c r="C104" s="326"/>
      <c r="D104" s="320"/>
      <c r="E104" s="320"/>
      <c r="F104" s="320"/>
      <c r="G104" s="320"/>
      <c r="H104" s="320"/>
      <c r="I104" s="320"/>
      <c r="J104" s="329"/>
      <c r="K104" s="329" t="s">
        <v>370</v>
      </c>
      <c r="L104" s="326" t="s">
        <v>435</v>
      </c>
      <c r="M104" s="320"/>
      <c r="N104" s="320"/>
      <c r="O104" s="320"/>
      <c r="P104" s="320"/>
      <c r="Q104" s="320"/>
      <c r="R104" s="320"/>
    </row>
    <row r="105" spans="1:18" s="305" customFormat="1" ht="13.5">
      <c r="A105" s="326"/>
      <c r="B105" s="326"/>
      <c r="C105" s="326"/>
      <c r="D105" s="320"/>
      <c r="E105" s="320"/>
      <c r="F105" s="320"/>
      <c r="G105" s="320"/>
      <c r="H105" s="320"/>
      <c r="I105" s="320"/>
      <c r="J105" s="329"/>
      <c r="K105" s="329" t="s">
        <v>349</v>
      </c>
      <c r="L105" s="326" t="s">
        <v>438</v>
      </c>
      <c r="M105" s="320"/>
      <c r="N105" s="320"/>
      <c r="O105" s="320"/>
      <c r="P105" s="320"/>
      <c r="Q105" s="320"/>
      <c r="R105" s="320"/>
    </row>
    <row r="106" spans="1:18" s="305" customFormat="1" ht="13.5">
      <c r="A106" s="326"/>
      <c r="B106" s="326"/>
      <c r="C106" s="326"/>
      <c r="D106" s="320"/>
      <c r="E106" s="320"/>
      <c r="F106" s="320"/>
      <c r="G106" s="320"/>
      <c r="H106" s="320"/>
      <c r="I106" s="320"/>
      <c r="J106" s="330" t="s">
        <v>514</v>
      </c>
      <c r="K106" s="330" t="s">
        <v>336</v>
      </c>
      <c r="L106" s="331" t="s">
        <v>459</v>
      </c>
      <c r="M106" s="320"/>
      <c r="N106" s="320"/>
      <c r="O106" s="320"/>
      <c r="P106" s="320"/>
      <c r="Q106" s="320"/>
      <c r="R106" s="320"/>
    </row>
    <row r="107" spans="1:18" s="305" customFormat="1" ht="13.5">
      <c r="A107" s="326"/>
      <c r="B107" s="326"/>
      <c r="C107" s="326"/>
      <c r="D107" s="320"/>
      <c r="E107" s="320"/>
      <c r="F107" s="320"/>
      <c r="G107" s="320"/>
      <c r="H107" s="320"/>
      <c r="I107" s="320"/>
      <c r="J107" s="329"/>
      <c r="K107" s="329" t="s">
        <v>343</v>
      </c>
      <c r="L107" s="326" t="s">
        <v>461</v>
      </c>
      <c r="M107" s="320"/>
      <c r="N107" s="320"/>
      <c r="O107" s="320"/>
      <c r="P107" s="320"/>
      <c r="Q107" s="320"/>
      <c r="R107" s="320"/>
    </row>
    <row r="108" spans="1:18" s="305" customFormat="1" ht="13.5">
      <c r="A108" s="326"/>
      <c r="B108" s="326"/>
      <c r="C108" s="326"/>
      <c r="D108" s="320"/>
      <c r="E108" s="320"/>
      <c r="F108" s="320"/>
      <c r="G108" s="320"/>
      <c r="H108" s="320"/>
      <c r="I108" s="320"/>
      <c r="J108" s="329"/>
      <c r="K108" s="329" t="s">
        <v>346</v>
      </c>
      <c r="L108" s="326" t="s">
        <v>462</v>
      </c>
      <c r="M108" s="320"/>
      <c r="N108" s="320"/>
      <c r="O108" s="320"/>
      <c r="P108" s="320"/>
      <c r="Q108" s="320"/>
      <c r="R108" s="320"/>
    </row>
    <row r="109" spans="1:18" s="305" customFormat="1" ht="13.5">
      <c r="A109" s="326"/>
      <c r="B109" s="326"/>
      <c r="C109" s="326"/>
      <c r="D109" s="320"/>
      <c r="E109" s="320"/>
      <c r="F109" s="320"/>
      <c r="G109" s="320"/>
      <c r="H109" s="320"/>
      <c r="I109" s="320"/>
      <c r="J109" s="330" t="s">
        <v>515</v>
      </c>
      <c r="K109" s="330" t="s">
        <v>336</v>
      </c>
      <c r="L109" s="331" t="s">
        <v>147</v>
      </c>
      <c r="M109" s="320"/>
      <c r="N109" s="320"/>
      <c r="O109" s="320"/>
      <c r="P109" s="320"/>
      <c r="Q109" s="320"/>
      <c r="R109" s="320"/>
    </row>
    <row r="110" spans="1:18" s="305" customFormat="1" ht="13.5">
      <c r="A110" s="326"/>
      <c r="B110" s="326"/>
      <c r="C110" s="326"/>
      <c r="D110" s="320"/>
      <c r="E110" s="320"/>
      <c r="F110" s="320"/>
      <c r="G110" s="320"/>
      <c r="H110" s="320"/>
      <c r="I110" s="320"/>
      <c r="J110" s="329"/>
      <c r="K110" s="329" t="s">
        <v>351</v>
      </c>
      <c r="L110" s="326" t="s">
        <v>499</v>
      </c>
      <c r="M110" s="320"/>
      <c r="N110" s="320"/>
      <c r="O110" s="320"/>
      <c r="P110" s="320"/>
      <c r="Q110" s="320"/>
      <c r="R110" s="320"/>
    </row>
    <row r="111" spans="1:18" s="305" customFormat="1" ht="13.5">
      <c r="A111" s="326"/>
      <c r="B111" s="326"/>
      <c r="C111" s="326"/>
      <c r="D111" s="320"/>
      <c r="E111" s="320"/>
      <c r="F111" s="320"/>
      <c r="G111" s="320"/>
      <c r="H111" s="320"/>
      <c r="I111" s="320"/>
      <c r="J111" s="329"/>
      <c r="K111" s="329" t="s">
        <v>355</v>
      </c>
      <c r="L111" s="326" t="s">
        <v>501</v>
      </c>
      <c r="M111" s="320"/>
      <c r="N111" s="320"/>
      <c r="O111" s="320"/>
      <c r="P111" s="320"/>
      <c r="Q111" s="320"/>
      <c r="R111" s="320"/>
    </row>
    <row r="112" spans="1:18" s="305" customFormat="1" ht="30.75" customHeight="1">
      <c r="A112" s="326"/>
      <c r="B112" s="326"/>
      <c r="C112" s="326"/>
      <c r="D112" s="320"/>
      <c r="E112" s="320"/>
      <c r="F112" s="320"/>
      <c r="G112" s="320"/>
      <c r="H112" s="320"/>
      <c r="I112" s="320"/>
      <c r="J112" s="329"/>
      <c r="K112" s="329" t="s">
        <v>358</v>
      </c>
      <c r="L112" s="326" t="s">
        <v>504</v>
      </c>
      <c r="M112" s="320"/>
      <c r="N112" s="320"/>
      <c r="O112" s="320"/>
      <c r="P112" s="320"/>
      <c r="Q112" s="320"/>
      <c r="R112" s="320"/>
    </row>
    <row r="113" spans="1:18" s="305" customFormat="1" ht="13.5">
      <c r="A113" s="326"/>
      <c r="B113" s="326"/>
      <c r="C113" s="326"/>
      <c r="D113" s="320"/>
      <c r="E113" s="320"/>
      <c r="F113" s="320"/>
      <c r="G113" s="320"/>
      <c r="H113" s="320"/>
      <c r="I113" s="320"/>
      <c r="J113" s="329"/>
      <c r="K113" s="329" t="s">
        <v>349</v>
      </c>
      <c r="L113" s="326" t="s">
        <v>147</v>
      </c>
      <c r="M113" s="320"/>
      <c r="N113" s="320"/>
      <c r="O113" s="320"/>
      <c r="P113" s="320"/>
      <c r="Q113" s="320"/>
      <c r="R113" s="320"/>
    </row>
    <row r="114" spans="1:18" s="305" customFormat="1" ht="13.5">
      <c r="A114" s="327" t="s">
        <v>81</v>
      </c>
      <c r="B114" s="327"/>
      <c r="C114" s="327"/>
      <c r="D114" s="328">
        <f>D8+D13+D53</f>
        <v>1471.45</v>
      </c>
      <c r="E114" s="328">
        <f>E8+E13+E53</f>
        <v>1434.44</v>
      </c>
      <c r="F114" s="328">
        <f>F8+F13+F53</f>
        <v>37.010000000000005</v>
      </c>
      <c r="G114" s="328"/>
      <c r="H114" s="328"/>
      <c r="I114" s="328"/>
      <c r="J114" s="327" t="s">
        <v>81</v>
      </c>
      <c r="K114" s="327"/>
      <c r="L114" s="327"/>
      <c r="M114" s="328">
        <f>M8+M22+M50</f>
        <v>1471.45</v>
      </c>
      <c r="N114" s="328">
        <f>N8+N22+N50</f>
        <v>1434.44</v>
      </c>
      <c r="O114" s="328">
        <f>O8+O22+O50</f>
        <v>37.010000000000005</v>
      </c>
      <c r="P114" s="328"/>
      <c r="Q114" s="328"/>
      <c r="R114" s="328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5">
      <selection activeCell="D8" sqref="D8"/>
    </sheetView>
  </sheetViews>
  <sheetFormatPr defaultColWidth="8.8515625" defaultRowHeight="12.75"/>
  <cols>
    <col min="1" max="1" width="33.140625" style="281" customWidth="1"/>
    <col min="2" max="2" width="27.421875" style="281" customWidth="1"/>
    <col min="3" max="3" width="17.28125" style="282" customWidth="1"/>
    <col min="4" max="4" width="26.28125" style="283" customWidth="1"/>
    <col min="5" max="5" width="26.28125" style="284" customWidth="1"/>
    <col min="6" max="6" width="9.140625" style="100" customWidth="1"/>
    <col min="7" max="16384" width="9.140625" style="100" bestFit="1" customWidth="1"/>
  </cols>
  <sheetData>
    <row r="1" spans="1:5" ht="13.5">
      <c r="A1" s="285"/>
      <c r="B1" s="285"/>
      <c r="C1" s="285"/>
      <c r="D1" s="285"/>
      <c r="E1" s="286"/>
    </row>
    <row r="2" spans="1:5" ht="27">
      <c r="A2" s="287" t="s">
        <v>516</v>
      </c>
      <c r="B2" s="287"/>
      <c r="C2" s="287"/>
      <c r="D2" s="287"/>
      <c r="E2" s="288"/>
    </row>
    <row r="3" spans="1:5" ht="22.5" customHeight="1">
      <c r="A3" s="19" t="s">
        <v>33</v>
      </c>
      <c r="B3" s="289"/>
      <c r="C3" s="290"/>
      <c r="D3" s="14"/>
      <c r="E3" s="291" t="s">
        <v>517</v>
      </c>
    </row>
    <row r="4" spans="1:5" ht="14.25">
      <c r="A4" s="292" t="s">
        <v>37</v>
      </c>
      <c r="B4" s="292" t="s">
        <v>518</v>
      </c>
      <c r="C4" s="292" t="s">
        <v>38</v>
      </c>
      <c r="D4" s="292" t="s">
        <v>519</v>
      </c>
      <c r="E4" s="293"/>
    </row>
    <row r="5" spans="1:5" ht="21.75" customHeight="1">
      <c r="A5" s="292"/>
      <c r="B5" s="292"/>
      <c r="C5" s="292"/>
      <c r="D5" s="294" t="s">
        <v>520</v>
      </c>
      <c r="E5" s="295" t="s">
        <v>521</v>
      </c>
    </row>
    <row r="6" spans="1:5" ht="36" customHeight="1">
      <c r="A6" s="296" t="s">
        <v>86</v>
      </c>
      <c r="B6" s="297">
        <v>10.6</v>
      </c>
      <c r="C6" s="298">
        <v>10.5</v>
      </c>
      <c r="D6" s="298">
        <f aca="true" t="shared" si="0" ref="D6:D11">C6-B6</f>
        <v>-0.09999999999999964</v>
      </c>
      <c r="E6" s="299">
        <f>D6/B6</f>
        <v>-0.00943396226415091</v>
      </c>
    </row>
    <row r="7" spans="1:5" ht="36" customHeight="1">
      <c r="A7" s="300" t="s">
        <v>522</v>
      </c>
      <c r="B7" s="297">
        <v>0</v>
      </c>
      <c r="C7" s="298">
        <v>0</v>
      </c>
      <c r="D7" s="298">
        <f t="shared" si="0"/>
        <v>0</v>
      </c>
      <c r="E7" s="299">
        <v>0</v>
      </c>
    </row>
    <row r="8" spans="1:5" ht="33.75" customHeight="1">
      <c r="A8" s="300" t="s">
        <v>523</v>
      </c>
      <c r="B8" s="297">
        <v>3.75</v>
      </c>
      <c r="C8" s="298">
        <v>3.7</v>
      </c>
      <c r="D8" s="298">
        <f t="shared" si="0"/>
        <v>-0.04999999999999982</v>
      </c>
      <c r="E8" s="299">
        <f>D8/B8</f>
        <v>-0.013333333333333286</v>
      </c>
    </row>
    <row r="9" spans="1:5" ht="33.75" customHeight="1">
      <c r="A9" s="300" t="s">
        <v>524</v>
      </c>
      <c r="B9" s="297">
        <v>6.85</v>
      </c>
      <c r="C9" s="298">
        <v>6.8</v>
      </c>
      <c r="D9" s="298">
        <f t="shared" si="0"/>
        <v>-0.04999999999999982</v>
      </c>
      <c r="E9" s="299">
        <f>D9/B9</f>
        <v>-0.007299270072992675</v>
      </c>
    </row>
    <row r="10" spans="1:5" ht="33.75" customHeight="1">
      <c r="A10" s="300" t="s">
        <v>525</v>
      </c>
      <c r="B10" s="297">
        <v>0</v>
      </c>
      <c r="C10" s="298">
        <v>0</v>
      </c>
      <c r="D10" s="298">
        <f t="shared" si="0"/>
        <v>0</v>
      </c>
      <c r="E10" s="299">
        <v>0</v>
      </c>
    </row>
    <row r="11" spans="1:5" ht="33.75" customHeight="1">
      <c r="A11" s="300" t="s">
        <v>526</v>
      </c>
      <c r="B11" s="297">
        <v>6.85</v>
      </c>
      <c r="C11" s="298">
        <v>6.8</v>
      </c>
      <c r="D11" s="298">
        <f t="shared" si="0"/>
        <v>-0.04999999999999982</v>
      </c>
      <c r="E11" s="299">
        <f>D11/B11</f>
        <v>-0.007299270072992675</v>
      </c>
    </row>
    <row r="12" spans="1:5" ht="135" customHeight="1">
      <c r="A12" s="301" t="s">
        <v>527</v>
      </c>
      <c r="B12" s="301"/>
      <c r="C12" s="301"/>
      <c r="D12" s="301"/>
      <c r="E12" s="302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信息员</cp:lastModifiedBy>
  <cp:lastPrinted>2021-01-13T07:07:30Z</cp:lastPrinted>
  <dcterms:created xsi:type="dcterms:W3CDTF">2020-01-11T06:24:04Z</dcterms:created>
  <dcterms:modified xsi:type="dcterms:W3CDTF">2024-03-21T13:15:40Z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7F33B3EB031545068EE381F699216671</vt:lpwstr>
  </property>
</Properties>
</file>