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10" activeTab="10"/>
  </bookViews>
  <sheets>
    <sheet name="目录" sheetId="13" r:id="rId1"/>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8" r:id="rId11"/>
    <sheet name="GK10 财政拨款“三公”经费、行政参公单位机关运行经费情况表" sheetId="11" r:id="rId12"/>
    <sheet name="GK11 一般公共预算财政拨款“三公”经费情况表" sheetId="12" r:id="rId13"/>
    <sheet name="GK12 国有资产使用情况表" sheetId="14" r:id="rId14"/>
    <sheet name="GK13 项目支出绩效自评表（项目1）" sheetId="15" r:id="rId15"/>
    <sheet name="GK13 项目支出绩效自评表（项目2）" sheetId="16" r:id="rId16"/>
    <sheet name="GK13 项目支出绩效自评表（项目3）" sheetId="19"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<sst xmlns="http://schemas.openxmlformats.org/spreadsheetml/2006/main" count="1676" uniqueCount="714">
  <si>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</si>
  <si>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</si>
  <si>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</si>
  <si>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</si>
  <si>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</si>
  <si>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</si>
  <si>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</si>
  <si>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</si>
  <si>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</si>
  <si>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</si>
  <si>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</si>
  <si>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</si>
  <si>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</si>
  <si>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GK12 国有资产使用情况表</t>
  </si>
  <si>
    <t>GK13 项目支出绩效自评表</t>
  </si>
  <si>
    <t>代码</t>
  </si>
  <si>
    <t>532930000_126</t>
  </si>
  <si>
    <t>单位名称</t>
  </si>
  <si>
    <t>洱源县水务局</t>
  </si>
  <si>
    <t>单位负责人</t>
  </si>
  <si>
    <t>冯焯斌</t>
  </si>
  <si>
    <t>财务负责人</t>
  </si>
  <si>
    <t>施义斌</t>
  </si>
  <si>
    <t>填表人</t>
  </si>
  <si>
    <t>何燕辉</t>
  </si>
  <si>
    <t>电话号码(区号)</t>
  </si>
  <si>
    <t>0872</t>
  </si>
  <si>
    <t>电话号码</t>
  </si>
  <si>
    <t>5126446</t>
  </si>
  <si>
    <t>分机号</t>
  </si>
  <si>
    <t>单位地址</t>
  </si>
  <si>
    <t>云南省大理州洱源县茈碧湖镇腾飞路17号</t>
  </si>
  <si>
    <t>邮政编码</t>
  </si>
  <si>
    <t>671200</t>
  </si>
  <si>
    <t>单位所在地区（国家标准：行政区划代码）</t>
  </si>
  <si>
    <t>532930|洱源县</t>
  </si>
  <si>
    <t>备用码一</t>
  </si>
  <si>
    <t>备用码二</t>
  </si>
  <si>
    <t>13988599208</t>
  </si>
  <si>
    <t>是否参照公务员法管理</t>
  </si>
  <si>
    <t>2|否</t>
  </si>
  <si>
    <t>是否编制部门预算</t>
  </si>
  <si>
    <t>1|是</t>
  </si>
  <si>
    <t>单位预算级次</t>
  </si>
  <si>
    <t>1|一级预算单位</t>
  </si>
  <si>
    <t>组织机构代码</t>
  </si>
  <si>
    <t>015251128</t>
  </si>
  <si>
    <t>单位代码</t>
  </si>
  <si>
    <t>126</t>
  </si>
  <si>
    <t>财政区划代码</t>
  </si>
  <si>
    <t>532930000|洱源县</t>
  </si>
  <si>
    <t>单位类型</t>
  </si>
  <si>
    <t>单位经费保障方式</t>
  </si>
  <si>
    <t>9|其他</t>
  </si>
  <si>
    <t>执行会计制度</t>
  </si>
  <si>
    <t>预算级次</t>
  </si>
  <si>
    <t>5|县区级</t>
  </si>
  <si>
    <t>隶属关系</t>
  </si>
  <si>
    <t>部门标识代码</t>
  </si>
  <si>
    <t>332|中华人民共和国水利部</t>
  </si>
  <si>
    <t>国民经济行业分类</t>
  </si>
  <si>
    <t>新报因素</t>
  </si>
  <si>
    <t>0|连续上报</t>
  </si>
  <si>
    <t>上年代码</t>
  </si>
  <si>
    <t>0152511287</t>
  </si>
  <si>
    <t>报表小类</t>
  </si>
  <si>
    <t>7|叠加汇总表</t>
  </si>
  <si>
    <t>备用码</t>
  </si>
  <si>
    <t>是否编制行政事业单位国有资产报告</t>
  </si>
  <si>
    <t>父节点</t>
  </si>
  <si>
    <t>532930000|云南省大理州洱源县2023年度部门决算本级汇总</t>
  </si>
  <si>
    <t>收入支出决算表</t>
  </si>
  <si>
    <t>公开01表</t>
  </si>
  <si>
    <t>部门：洱源县水务局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</si>
  <si>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</si>
  <si>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</si>
  <si>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</si>
  <si>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</si>
  <si>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</si>
  <si>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</si>
  <si>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</si>
  <si>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</si>
  <si>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</si>
  <si>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</si>
  <si>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</si>
  <si>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</si>
  <si>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</si>
  <si>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</si>
  <si>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</si>
  <si>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</si>
  <si>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</si>
  <si>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</si>
  <si>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</si>
  <si>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</si>
  <si>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</si>
  <si>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</si>
  <si>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</si>
  <si>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</si>
  <si>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</si>
  <si>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</si>
  <si>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</si>
  <si>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</si>
  <si>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</si>
  <si>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</si>
  <si>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</si>
  <si>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</si>
  <si>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</si>
  <si>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</si>
  <si>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</si>
  <si>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</si>
  <si>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</si>
  <si>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</si>
  <si>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</si>
  <si>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</si>
  <si>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</si>
  <si>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</si>
  <si>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</si>
  <si>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</si>
  <si>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</si>
  <si>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</si>
  <si>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</si>
  <si>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</si>
  <si>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</si>
  <si>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</si>
  <si>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</si>
  <si>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</si>
  <si>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</si>
  <si>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</si>
  <si>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</si>
  <si>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</si>
  <si>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</si>
  <si>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</si>
  <si>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</si>
  <si>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</si>
  <si>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</si>
  <si>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</si>
  <si>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</si>
  <si>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</si>
  <si>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</si>
  <si>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</si>
  <si>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</si>
  <si>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</si>
  <si>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</si>
  <si>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</si>
  <si>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</si>
  <si>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</si>
  <si>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</si>
  <si>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</si>
  <si>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</si>
  <si>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</si>
  <si>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</si>
  <si>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</si>
  <si>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</si>
  <si>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</si>
  <si>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</si>
  <si>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</si>
  <si>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</si>
  <si>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</si>
  <si>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</si>
  <si>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</si>
  <si>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</si>
  <si>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</si>
  <si>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</si>
  <si>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</si>
  <si>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</si>
  <si>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</si>
  <si>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</si>
  <si>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</si>
  <si>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</si>
  <si>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</si>
  <si>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</si>
  <si>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</si>
  <si>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</si>
  <si>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</si>
  <si>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</si>
  <si>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</si>
  <si>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</si>
  <si>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</si>
  <si>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</si>
  <si>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</si>
  <si>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</si>
  <si>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</si>
  <si>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</si>
  <si>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</si>
  <si>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</si>
  <si>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</si>
  <si>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</si>
  <si>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</si>
  <si>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</si>
  <si>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</si>
  <si>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</si>
  <si>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</si>
  <si>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</si>
  <si>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</si>
  <si>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</si>
  <si>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</si>
  <si>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</si>
  <si>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</si>
  <si>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</si>
  <si>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</si>
  <si>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</si>
  <si>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</si>
  <si>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</si>
  <si>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</si>
  <si>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</si>
  <si>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</si>
  <si>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</si>
  <si>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</si>
  <si>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</si>
  <si>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</si>
  <si>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</si>
  <si>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</si>
  <si>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</si>
  <si>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</si>
  <si>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</si>
  <si>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</si>
  <si>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</si>
  <si>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</si>
  <si>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</si>
  <si>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</si>
  <si>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</si>
  <si>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</si>
  <si>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</si>
  <si>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</si>
  <si>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</si>
  <si>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</si>
  <si>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</si>
  <si>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</si>
  <si>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</si>
  <si>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21303</t>
  </si>
  <si>
    <t>水利</t>
  </si>
  <si>
    <t>2130301</t>
  </si>
  <si>
    <t>行政运行</t>
  </si>
  <si>
    <t>2130305</t>
  </si>
  <si>
    <t>水利工程建设</t>
  </si>
  <si>
    <t>2130310</t>
  </si>
  <si>
    <t>水土保持</t>
  </si>
  <si>
    <t>2130311</t>
  </si>
  <si>
    <t>水资源节约管理与保护</t>
  </si>
  <si>
    <t>2130315</t>
  </si>
  <si>
    <t>抗旱</t>
  </si>
  <si>
    <t>2130399</t>
  </si>
  <si>
    <t>其他水利支出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</si>
  <si>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</si>
  <si>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</si>
  <si>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</si>
  <si>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</si>
  <si>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</si>
  <si>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</si>
  <si>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</si>
  <si>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</si>
  <si>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</si>
  <si>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</si>
  <si>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</si>
  <si>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</si>
  <si>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</si>
  <si>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</si>
  <si>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2130314</t>
  </si>
  <si>
    <t>防汛</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</si>
  <si>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</si>
  <si>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</si>
  <si>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</si>
  <si>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</si>
  <si>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</si>
  <si>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</si>
  <si>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</si>
  <si>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</si>
  <si>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</si>
  <si>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</si>
  <si>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</si>
  <si>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</si>
  <si>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</si>
  <si>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</si>
  <si>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</si>
  <si>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</si>
  <si>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</si>
  <si>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</si>
  <si>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</si>
  <si>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</si>
  <si>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</si>
  <si>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</si>
  <si>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</si>
  <si>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</si>
  <si>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</si>
  <si>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</si>
  <si>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</si>
  <si>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</si>
  <si>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</si>
  <si>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</si>
  <si>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</si>
  <si>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</si>
  <si>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</si>
  <si>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</si>
  <si>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</si>
  <si>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21099</t>
  </si>
  <si>
    <t>其他卫生健康支出</t>
  </si>
  <si>
    <t>2109999</t>
  </si>
  <si>
    <t>2130316</t>
  </si>
  <si>
    <t>农村水利</t>
  </si>
  <si>
    <t>2130319</t>
  </si>
  <si>
    <t>江河湖库水系综合整治</t>
  </si>
  <si>
    <t>224</t>
  </si>
  <si>
    <t>灾害防治及应急管理支出</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</si>
  <si>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</si>
  <si>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</si>
  <si>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</si>
  <si>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</si>
  <si>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</si>
  <si>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</si>
  <si>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</si>
  <si>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</si>
  <si>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</si>
  <si>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</si>
  <si>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</si>
  <si>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</si>
  <si>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</si>
  <si>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</si>
  <si>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</si>
  <si>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</si>
  <si>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</si>
  <si>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</si>
  <si>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</si>
  <si>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</si>
  <si>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</si>
  <si>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</si>
  <si>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</si>
  <si>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</si>
  <si>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</si>
  <si>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</si>
  <si>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</si>
  <si>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</si>
  <si>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</si>
  <si>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</si>
  <si>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</si>
  <si>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</si>
  <si>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</si>
  <si>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</si>
  <si>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</si>
  <si>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</si>
  <si>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</si>
  <si>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</si>
  <si>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</si>
  <si>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</si>
  <si>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</si>
  <si>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</si>
  <si>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</si>
  <si>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</si>
  <si>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</si>
  <si>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</si>
  <si>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</si>
  <si>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</si>
  <si>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</si>
  <si>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</si>
  <si>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</si>
  <si>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</si>
  <si>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</si>
  <si>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</si>
  <si>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</si>
  <si>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</si>
  <si>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</si>
  <si>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</si>
  <si>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</si>
  <si>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</si>
  <si>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</si>
  <si>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</si>
  <si>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</si>
  <si>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</si>
  <si>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</si>
  <si>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</si>
  <si>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</si>
  <si>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</si>
  <si>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</si>
  <si>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</si>
  <si>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</si>
  <si>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</si>
  <si>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</si>
  <si>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</si>
  <si>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</si>
  <si>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</si>
  <si>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</si>
  <si>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</si>
  <si>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</si>
  <si>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</si>
  <si>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</si>
  <si>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</si>
  <si>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</si>
  <si>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</si>
  <si>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</si>
  <si>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</si>
  <si>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</si>
  <si>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</si>
  <si>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</si>
  <si>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</si>
  <si>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</si>
  <si>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</si>
  <si>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</si>
  <si>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</si>
  <si>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</si>
  <si>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</si>
  <si>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</si>
  <si>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</si>
  <si>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</si>
  <si>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</si>
  <si>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</si>
  <si>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</si>
  <si>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</si>
  <si>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</si>
  <si>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</si>
  <si>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</si>
  <si>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</si>
  <si>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</si>
  <si>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</si>
  <si>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</si>
  <si>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</si>
  <si>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</si>
  <si>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</si>
  <si>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</si>
  <si>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</si>
  <si>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</si>
  <si>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</si>
  <si>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</si>
  <si>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</si>
  <si>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</si>
  <si>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</si>
  <si>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</si>
  <si>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</si>
  <si>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</si>
  <si>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</si>
  <si>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</si>
  <si>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</si>
  <si>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</si>
  <si>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</si>
  <si>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</si>
  <si>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</si>
  <si>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</si>
  <si>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</si>
  <si>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</si>
  <si>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</si>
  <si>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</si>
  <si>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</si>
  <si>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</si>
  <si>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</si>
  <si>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</si>
  <si>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</si>
  <si>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</si>
  <si>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</si>
  <si>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</si>
  <si>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</si>
  <si>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</si>
  <si>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</si>
  <si>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</si>
  <si>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</si>
  <si>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</si>
  <si>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</si>
  <si>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</si>
  <si>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</si>
  <si>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</si>
  <si>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</si>
  <si>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</si>
  <si>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</si>
  <si>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</si>
  <si>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</si>
  <si>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</si>
  <si>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</si>
  <si>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</si>
  <si>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</si>
  <si>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</si>
  <si>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</si>
  <si>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</si>
  <si>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</si>
  <si>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</si>
  <si>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</si>
  <si>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</si>
  <si>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</si>
  <si>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</si>
  <si>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</si>
  <si>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</si>
  <si>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</si>
  <si>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</si>
  <si>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</si>
  <si>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</si>
  <si>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</si>
  <si>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</si>
  <si>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</si>
  <si>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</si>
  <si>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</si>
  <si>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</si>
  <si>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</si>
  <si>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</si>
  <si>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</si>
  <si>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</si>
  <si>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</si>
  <si>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</si>
  <si>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</si>
  <si>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</si>
  <si>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</si>
  <si>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</si>
  <si>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</si>
  <si>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</si>
  <si>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</si>
  <si>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</si>
  <si>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</si>
  <si>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</si>
  <si>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</si>
  <si>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</si>
  <si>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</si>
  <si>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</si>
  <si>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</si>
  <si>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</si>
  <si>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</si>
  <si>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</si>
  <si>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</si>
  <si>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</si>
  <si>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</si>
  <si>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</si>
  <si>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</si>
  <si>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</si>
  <si>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</si>
  <si>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</si>
  <si>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</si>
  <si>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</si>
  <si>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</si>
  <si>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</si>
  <si>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</si>
  <si>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</si>
  <si>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</si>
  <si>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</si>
  <si>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</si>
  <si>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</si>
  <si>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</si>
  <si>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</si>
  <si>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</si>
  <si>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</si>
  <si>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</si>
  <si>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</si>
  <si>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</si>
  <si>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</si>
  <si>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</si>
  <si>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</si>
  <si>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</si>
  <si>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</si>
  <si>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</si>
  <si>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</si>
  <si>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</si>
  <si>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</si>
  <si>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</si>
  <si>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</si>
  <si>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</si>
  <si>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</si>
  <si>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</si>
  <si>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</si>
  <si>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</si>
  <si>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</si>
  <si>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</si>
  <si>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</si>
  <si>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</si>
  <si>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</si>
  <si>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</si>
  <si>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</si>
  <si>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</si>
  <si>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</si>
  <si>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</si>
  <si>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</si>
  <si>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</si>
  <si>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</si>
  <si>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</si>
  <si>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</si>
  <si>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</si>
  <si>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</si>
  <si>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</si>
  <si>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</si>
  <si>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</si>
  <si>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</si>
  <si>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</si>
  <si>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</si>
  <si>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单位：洱源县水务局</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</si>
  <si>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</si>
  <si>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</si>
  <si>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</si>
  <si>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</si>
  <si>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</si>
  <si>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</si>
  <si>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</si>
  <si>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</si>
  <si>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</si>
  <si>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</si>
  <si>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</si>
  <si>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</si>
  <si>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</si>
  <si>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</si>
  <si>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</si>
  <si>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</si>
  <si>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</si>
  <si>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</si>
  <si>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</si>
  <si>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</si>
  <si>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</si>
  <si>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单位：元</t>
  </si>
  <si>
    <t>项目名称</t>
  </si>
  <si>
    <t>防汛经费</t>
  </si>
  <si>
    <t>主管部门</t>
  </si>
  <si>
    <t>洱源县水务部门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</si>
  <si>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</si>
  <si>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</si>
  <si>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</si>
  <si>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</si>
  <si>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</si>
  <si>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</si>
  <si>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</si>
  <si>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</si>
  <si>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</si>
  <si>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</si>
  <si>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</si>
  <si>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</si>
  <si>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</si>
  <si>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</si>
  <si>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 xml:space="preserve">    全县汛期防汛工作，保证安全度汛，购买防汛物资，保证正常通讯等经费补助，解决应急抢险，做到一有灾情，人员物资及时到达现场，安全度汛。</t>
  </si>
  <si>
    <t xml:space="preserve">    完成汛期防汛工作，完成防汛物资的购买，保证通讯等经费补助，完成安全度汛。</t>
  </si>
  <si>
    <t>绩效指标</t>
  </si>
  <si>
    <t xml:space="preserve">年度指标值 </t>
  </si>
  <si>
    <t>实际完成值</t>
  </si>
  <si>
    <r>
      <rPr>
        <sz val="10"/>
        <rFont val="宋体"/>
        <charset val="134"/>
        <scheme val="minor"/>
      </rPr>
      <t>分值(</t>
    </r>
    <r>
      <rPr>
        <b/>
        <sz val="10"/>
        <rFont val="宋体"/>
        <charset val="134"/>
        <scheme val="minor"/>
      </rPr>
      <t>90分</t>
    </r>
    <r>
      <rPr>
        <sz val="10"/>
        <rFont val="宋体"/>
        <charset val="134"/>
        <scheme val="minor"/>
      </rPr>
      <t>)</t>
    </r>
  </si>
  <si>
    <t>偏差原因分析及改进措施</t>
  </si>
  <si>
    <t>一级指标</t>
  </si>
  <si>
    <t>二级指标</t>
  </si>
  <si>
    <t>三级指标</t>
  </si>
  <si>
    <t>指标性质</t>
  </si>
  <si>
    <t>指标值</t>
  </si>
  <si>
    <t>度量单位</t>
  </si>
  <si>
    <t>产出指标</t>
  </si>
  <si>
    <t>数量指标</t>
  </si>
  <si>
    <t>补充完善水泵</t>
  </si>
  <si>
    <t>＝</t>
  </si>
  <si>
    <t>个</t>
  </si>
  <si>
    <t>质量指标</t>
  </si>
  <si>
    <t>项目验收合格率</t>
  </si>
  <si>
    <t>%</t>
  </si>
  <si>
    <t>时效指标</t>
  </si>
  <si>
    <t>截至2023年底完成投资比例</t>
  </si>
  <si>
    <t>成本指标</t>
  </si>
  <si>
    <t>效益指标</t>
  </si>
  <si>
    <t>经济效益
指标</t>
  </si>
  <si>
    <t>社会效益
指标</t>
  </si>
  <si>
    <t>受益人口</t>
  </si>
  <si>
    <t>9镇乡</t>
  </si>
  <si>
    <t>生态效益
指标</t>
  </si>
  <si>
    <t>可持续影响
指标</t>
  </si>
  <si>
    <t>满意度指标</t>
  </si>
  <si>
    <t>服务对象满意度指标等</t>
  </si>
  <si>
    <t>服务对象满意度指标</t>
  </si>
  <si>
    <t>≥</t>
  </si>
  <si>
    <t>95</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</si>
  <si>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</si>
  <si>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</si>
  <si>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</si>
  <si>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</si>
  <si>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</si>
  <si>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</si>
  <si>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</si>
  <si>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</si>
  <si>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</si>
  <si>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</si>
  <si>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</si>
  <si>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</si>
  <si>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</si>
  <si>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</si>
  <si>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抗旱经费</t>
  </si>
  <si>
    <t xml:space="preserve">  加大水利抗旱资金投入，保障农村人畜饮水，巩固提升农村人畜饮水安全，解决全县抗旱应急供水， 农田灌溉抽水等问题。</t>
  </si>
  <si>
    <t xml:space="preserve">  已解决抗旱应急供水，农田灌溉用水问题。</t>
  </si>
  <si>
    <t>截至2023年度，投资完成比例</t>
  </si>
  <si>
    <t>水利工程建设项目</t>
  </si>
  <si>
    <t>1、全面推进河长制工作，新建草海子水库、南塘子水库和土官村水库工程，全县洪涝灾害和干旱灾害直接经济损失占同期GDP的比重控制在0.75%和0.75%以内；2、完成年度目标任务，完成32150万元水利固定资产投资；3、基本建成水资源保护和河湖健康保障体系，水管理保障体系；4、巩固提升农村饮水安全，已建农村饮水安全工程正常运行，水质合格率有所提升；5、完成全县征收水资源费100万元以上，征收水土保持补偿费130万元以上；6、加强水利工程建设过程中的质量、生产安全事故控制，积极协调水事纠纷，加大水行政主管部门水利综合执法培训，提升执法能力；7、水务系统党的建设得到全面加强。</t>
  </si>
  <si>
    <t>雨量监测设施补充建设</t>
  </si>
  <si>
    <t>=</t>
  </si>
  <si>
    <t>新建水源工程</t>
  </si>
  <si>
    <t>山洪灾害监测预警施设备修复</t>
  </si>
  <si>
    <t>落实水库安全度汛“三项措施”</t>
  </si>
  <si>
    <t>座</t>
  </si>
  <si>
    <t>完成水厂建设</t>
  </si>
  <si>
    <t>工程正在建设，未完工。</t>
  </si>
  <si>
    <t>修编“一河一册”</t>
  </si>
  <si>
    <t>件</t>
  </si>
  <si>
    <t>完成2023年水土保持规划实施情况考核评估工作</t>
  </si>
  <si>
    <t>100</t>
  </si>
  <si>
    <t>完成管道建设长度</t>
  </si>
  <si>
    <t>41.9</t>
  </si>
  <si>
    <t>千米</t>
  </si>
  <si>
    <t>排除水利工程险情</t>
  </si>
  <si>
    <t>山洪灾害群测群防体系补充建设</t>
  </si>
  <si>
    <t>河长制信息管理与服务系统运行维护</t>
  </si>
  <si>
    <t>年</t>
  </si>
  <si>
    <t>控制水土流失</t>
  </si>
  <si>
    <t>干旱灾害年均直接经济损失占同期GDP比重</t>
  </si>
  <si>
    <t>&lt;=</t>
  </si>
  <si>
    <t>0.75</t>
  </si>
  <si>
    <t>水利综合执法能力提升情况</t>
  </si>
  <si>
    <t>促进项目区群众经济发展</t>
  </si>
  <si>
    <t>水库蓄水</t>
  </si>
  <si>
    <t>1.458</t>
  </si>
  <si>
    <t>亿立方米</t>
  </si>
  <si>
    <t>促进区域经济社会发展</t>
  </si>
  <si>
    <t>水事纠纷协调能力</t>
  </si>
  <si>
    <t>水土保持补偿费</t>
  </si>
  <si>
    <t>万元</t>
  </si>
  <si>
    <t>水资源费征收额</t>
  </si>
  <si>
    <t>&gt;=</t>
  </si>
  <si>
    <t>130</t>
  </si>
  <si>
    <t>按实际发生征收。</t>
  </si>
  <si>
    <t>保护水资源，防治水污染，改善水环境，修复水生态</t>
  </si>
  <si>
    <t>生产安全事故控制情况</t>
  </si>
  <si>
    <t>保障水利工程完整及安全运行</t>
  </si>
  <si>
    <t>质理事故控制情况</t>
  </si>
  <si>
    <t>社会公众或服务对象满意度</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</si>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</sst>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 numFmtId="180" formatCode="0.00_ "/>
  </numFmts>
  <fonts count="49">
    <font>
      <sz val="11"/>
      <color indexed="8"/>
      <name val="宋体"/>
      <charset val="134"/>
      <scheme val="minor"/>
    </font>
    <font>
      <sz val="11"/>
      <color indexed="8"/>
      <name val="宋体"/>
      <charset val="134"/>
    </font>
    <font>
      <sz val="10"/>
      <name val="Arial"/>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1"/>
      <name val="宋体"/>
      <charset val="134"/>
      <scheme val="minor"/>
    </font>
    <font>
      <sz val="10"/>
      <color rgb="FF000000"/>
      <name val="宋体"/>
      <charset val="1"/>
    </font>
    <font>
      <sz val="12"/>
      <color rgb="FF000000"/>
      <name val="宋体"/>
      <charset val="1"/>
    </font>
    <font>
      <sz val="12"/>
      <name val="宋体"/>
      <charset val="134"/>
      <scheme val="minor"/>
    </font>
    <font>
      <b/>
      <sz val="10"/>
      <color indexed="8"/>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sz val="12"/>
      <name val="宋体"/>
      <charset val="134"/>
    </font>
    <font>
      <sz val="22"/>
      <color indexed="8"/>
      <name val="宋体"/>
      <charset val="134"/>
    </font>
    <font>
      <sz val="10"/>
      <color indexed="8"/>
      <name val="Arial"/>
      <charset val="134"/>
    </font>
    <font>
      <sz val="10"/>
      <color indexed="8"/>
      <name val="宋体"/>
      <charset val="134"/>
    </font>
    <font>
      <sz val="11"/>
      <color theme="1"/>
      <name val="仿宋_GB2312"/>
      <charset val="134"/>
    </font>
    <font>
      <b/>
      <sz val="20"/>
      <name val="宋体"/>
      <charset val="134"/>
    </font>
    <font>
      <sz val="11"/>
      <color rgb="FF000000"/>
      <name val="宋体"/>
      <charset val="134"/>
    </font>
    <font>
      <b/>
      <sz val="11"/>
      <color rgb="FF000000"/>
      <name val="宋体"/>
      <charset val="134"/>
    </font>
    <font>
      <sz val="22"/>
      <name val="黑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9">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8"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9" borderId="19" applyNumberFormat="0" applyAlignment="0" applyProtection="0">
      <alignment vertical="center"/>
    </xf>
    <xf numFmtId="0" fontId="38" fillId="10" borderId="20" applyNumberFormat="0" applyAlignment="0" applyProtection="0">
      <alignment vertical="center"/>
    </xf>
    <xf numFmtId="0" fontId="39" fillId="10" borderId="19" applyNumberFormat="0" applyAlignment="0" applyProtection="0">
      <alignment vertical="center"/>
    </xf>
    <xf numFmtId="0" fontId="40" fillId="11"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7" fillId="36" borderId="0" applyNumberFormat="0" applyBorder="0" applyAlignment="0" applyProtection="0">
      <alignment vertical="center"/>
    </xf>
    <xf numFmtId="0" fontId="47" fillId="37" borderId="0" applyNumberFormat="0" applyBorder="0" applyAlignment="0" applyProtection="0">
      <alignment vertical="center"/>
    </xf>
    <xf numFmtId="0" fontId="46" fillId="38" borderId="0" applyNumberFormat="0" applyBorder="0" applyAlignment="0" applyProtection="0">
      <alignment vertical="center"/>
    </xf>
    <xf numFmtId="0" fontId="1" fillId="0" borderId="0"/>
    <xf numFmtId="0" fontId="16" fillId="0" borderId="0"/>
    <xf numFmtId="0" fontId="48" fillId="0" borderId="0">
      <alignment vertical="top"/>
      <protection locked="0"/>
    </xf>
  </cellStyleXfs>
  <cellXfs count="126">
    <xf numFmtId="0" fontId="0" fillId="0" borderId="0" xfId="0" applyFont="1">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Fill="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176" fontId="6" fillId="2" borderId="1" xfId="49" applyNumberFormat="1" applyFont="1" applyFill="1" applyBorder="1" applyAlignment="1">
      <alignment horizontal="right" vertical="center" shrinkToFit="1"/>
    </xf>
    <xf numFmtId="0" fontId="6" fillId="0" borderId="1" xfId="49" applyFont="1" applyFill="1" applyBorder="1" applyAlignment="1">
      <alignment horizontal="center" vertical="center" wrapText="1"/>
    </xf>
    <xf numFmtId="10" fontId="6" fillId="2" borderId="1" xfId="49" applyNumberFormat="1" applyFont="1" applyFill="1" applyBorder="1" applyAlignment="1">
      <alignment horizontal="right" vertical="center" wrapText="1"/>
    </xf>
    <xf numFmtId="10" fontId="5" fillId="2"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right" vertical="center" shrinkToFit="1"/>
    </xf>
    <xf numFmtId="177" fontId="5" fillId="0" borderId="1" xfId="49" applyNumberFormat="1" applyFont="1" applyFill="1" applyBorder="1" applyAlignment="1">
      <alignment horizontal="center" vertical="center" wrapText="1"/>
    </xf>
    <xf numFmtId="49" fontId="7" fillId="0" borderId="2" xfId="49" applyNumberFormat="1" applyFont="1" applyFill="1" applyBorder="1" applyAlignment="1">
      <alignment horizontal="left" vertical="top" wrapText="1"/>
    </xf>
    <xf numFmtId="49" fontId="7" fillId="0" borderId="3" xfId="49" applyNumberFormat="1" applyFont="1" applyFill="1" applyBorder="1" applyAlignment="1">
      <alignment horizontal="left" vertical="top" wrapText="1"/>
    </xf>
    <xf numFmtId="49" fontId="7" fillId="0" borderId="4" xfId="49" applyNumberFormat="1" applyFont="1" applyFill="1" applyBorder="1" applyAlignment="1">
      <alignment horizontal="left" vertical="top" wrapText="1"/>
    </xf>
    <xf numFmtId="177" fontId="7" fillId="0" borderId="1" xfId="49" applyNumberFormat="1" applyFont="1" applyFill="1" applyBorder="1" applyAlignment="1">
      <alignment horizontal="left" vertical="top" wrapText="1"/>
    </xf>
    <xf numFmtId="0" fontId="5" fillId="3" borderId="2" xfId="49" applyFont="1" applyFill="1" applyBorder="1" applyAlignment="1">
      <alignment horizontal="center" vertical="center" wrapText="1"/>
    </xf>
    <xf numFmtId="0" fontId="5" fillId="3" borderId="3" xfId="49" applyFont="1" applyFill="1" applyBorder="1" applyAlignment="1">
      <alignment horizontal="center" vertical="center" wrapText="1"/>
    </xf>
    <xf numFmtId="0" fontId="5" fillId="3" borderId="4" xfId="49" applyFont="1" applyFill="1" applyBorder="1" applyAlignment="1">
      <alignment horizontal="center" vertical="center" wrapText="1"/>
    </xf>
    <xf numFmtId="0" fontId="5" fillId="3"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3" borderId="1" xfId="49" applyFont="1" applyFill="1" applyBorder="1" applyAlignment="1">
      <alignment horizontal="center" vertical="center" wrapText="1"/>
    </xf>
    <xf numFmtId="0" fontId="5" fillId="3" borderId="6"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8" fillId="0" borderId="7" xfId="51" applyFont="1" applyFill="1" applyBorder="1" applyAlignment="1" applyProtection="1">
      <alignment horizontal="center" vertical="center" wrapText="1"/>
      <protection locked="0"/>
    </xf>
    <xf numFmtId="0" fontId="9" fillId="0" borderId="7" xfId="51" applyFont="1" applyFill="1" applyBorder="1" applyAlignment="1" applyProtection="1">
      <alignment horizontal="center" vertical="center" wrapText="1"/>
      <protection locked="0"/>
    </xf>
    <xf numFmtId="178" fontId="10" fillId="3" borderId="6" xfId="49" applyNumberFormat="1" applyFont="1" applyFill="1" applyBorder="1" applyAlignment="1">
      <alignment horizontal="center" vertical="center" wrapText="1"/>
    </xf>
    <xf numFmtId="0" fontId="5" fillId="0" borderId="8"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9"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178" fontId="10" fillId="0" borderId="1"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3" xfId="49" applyFont="1" applyBorder="1" applyAlignment="1">
      <alignment horizontal="center" vertical="center" wrapText="1"/>
    </xf>
    <xf numFmtId="0" fontId="11" fillId="0" borderId="1" xfId="49" applyFont="1" applyBorder="1" applyAlignment="1">
      <alignment horizontal="center" vertical="center" wrapText="1"/>
    </xf>
    <xf numFmtId="0" fontId="6" fillId="0" borderId="0" xfId="49" applyFont="1" applyAlignment="1">
      <alignment horizontal="left" vertical="center" wrapText="1"/>
    </xf>
    <xf numFmtId="0" fontId="5" fillId="0" borderId="0" xfId="49" applyFont="1" applyAlignment="1">
      <alignment horizontal="center" vertical="center" wrapText="1"/>
    </xf>
    <xf numFmtId="0" fontId="5" fillId="0" borderId="0" xfId="49" applyFont="1" applyAlignment="1">
      <alignment horizontal="left" vertical="center" wrapText="1"/>
    </xf>
    <xf numFmtId="0" fontId="5" fillId="0" borderId="0" xfId="49" applyFont="1" applyFill="1" applyAlignment="1">
      <alignment horizontal="left" vertical="center" wrapText="1"/>
    </xf>
    <xf numFmtId="0" fontId="12" fillId="0" borderId="0" xfId="0" applyFont="1" applyFill="1" applyBorder="1" applyAlignment="1">
      <alignment horizontal="right" vertical="center"/>
    </xf>
    <xf numFmtId="49" fontId="5" fillId="0" borderId="1" xfId="49" applyNumberFormat="1" applyFont="1" applyFill="1" applyBorder="1" applyAlignment="1">
      <alignment horizontal="left" vertical="top" wrapText="1"/>
    </xf>
    <xf numFmtId="0" fontId="4" fillId="0" borderId="4" xfId="49" applyFont="1" applyBorder="1" applyAlignment="1">
      <alignment horizontal="center" vertical="center" wrapText="1"/>
    </xf>
    <xf numFmtId="0" fontId="13" fillId="0" borderId="1" xfId="49" applyFont="1" applyBorder="1" applyAlignment="1">
      <alignment horizontal="center" vertical="center" wrapText="1"/>
    </xf>
    <xf numFmtId="179" fontId="11" fillId="2" borderId="1" xfId="49" applyNumberFormat="1" applyFont="1" applyFill="1" applyBorder="1" applyAlignment="1">
      <alignment horizontal="center" vertical="center" wrapText="1"/>
    </xf>
    <xf numFmtId="0" fontId="14" fillId="0" borderId="1" xfId="49" applyFont="1" applyBorder="1" applyAlignment="1">
      <alignment horizontal="center" vertical="center" wrapText="1"/>
    </xf>
    <xf numFmtId="0" fontId="15" fillId="0" borderId="0" xfId="49" applyFont="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177" fontId="5" fillId="0" borderId="1" xfId="49" applyNumberFormat="1" applyFont="1" applyFill="1" applyBorder="1" applyAlignment="1">
      <alignment horizontal="left" vertical="top" wrapText="1"/>
    </xf>
    <xf numFmtId="0" fontId="5" fillId="0" borderId="1" xfId="49" applyFont="1" applyFill="1" applyBorder="1" applyAlignment="1">
      <alignment horizontal="center" vertical="center"/>
    </xf>
    <xf numFmtId="178" fontId="5" fillId="3" borderId="6" xfId="49" applyNumberFormat="1" applyFont="1" applyFill="1" applyBorder="1" applyAlignment="1">
      <alignment horizontal="center" vertical="center" wrapText="1"/>
    </xf>
    <xf numFmtId="0" fontId="5" fillId="0" borderId="1" xfId="49" applyFont="1" applyFill="1" applyBorder="1" applyAlignment="1">
      <alignment horizontal="left" vertical="center" wrapText="1"/>
    </xf>
    <xf numFmtId="49" fontId="5" fillId="0" borderId="1" xfId="49" applyNumberFormat="1" applyFont="1" applyFill="1" applyBorder="1" applyAlignment="1">
      <alignment horizontal="left" vertical="center" wrapText="1"/>
    </xf>
    <xf numFmtId="178" fontId="5" fillId="0" borderId="1" xfId="49" applyNumberFormat="1" applyFont="1" applyFill="1" applyBorder="1" applyAlignment="1">
      <alignment horizontal="center" vertical="center" wrapText="1"/>
    </xf>
    <xf numFmtId="179" fontId="5" fillId="3" borderId="6" xfId="49" applyNumberFormat="1" applyFont="1" applyFill="1" applyBorder="1" applyAlignment="1">
      <alignment horizontal="center" vertical="center" wrapText="1"/>
    </xf>
    <xf numFmtId="179" fontId="5" fillId="0" borderId="1" xfId="49" applyNumberFormat="1" applyFont="1" applyFill="1" applyBorder="1" applyAlignment="1">
      <alignment horizontal="center" vertical="center" wrapText="1"/>
    </xf>
    <xf numFmtId="0" fontId="16" fillId="0" borderId="0" xfId="0" applyFont="1" applyFill="1" applyBorder="1" applyAlignment="1"/>
    <xf numFmtId="0" fontId="16" fillId="0" borderId="0" xfId="50" applyFill="1" applyBorder="1" applyAlignment="1">
      <alignment vertical="center"/>
    </xf>
    <xf numFmtId="0" fontId="16" fillId="0" borderId="0" xfId="50" applyFill="1" applyBorder="1" applyAlignment="1">
      <alignment vertical="center" wrapText="1"/>
    </xf>
    <xf numFmtId="0" fontId="17" fillId="0" borderId="0" xfId="0" applyFont="1" applyFill="1" applyBorder="1" applyAlignment="1">
      <alignment horizontal="center"/>
    </xf>
    <xf numFmtId="0" fontId="18" fillId="0" borderId="0" xfId="0" applyFont="1" applyFill="1" applyBorder="1" applyAlignment="1"/>
    <xf numFmtId="0" fontId="19" fillId="4" borderId="0" xfId="0" applyFont="1" applyFill="1" applyBorder="1" applyAlignment="1"/>
    <xf numFmtId="0" fontId="19"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9" fillId="0" borderId="1"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2" borderId="1" xfId="0" applyNumberFormat="1" applyFont="1" applyFill="1" applyBorder="1" applyAlignment="1">
      <alignment horizontal="right" vertical="center" shrinkToFit="1"/>
    </xf>
    <xf numFmtId="180" fontId="20" fillId="0" borderId="1" xfId="0" applyNumberFormat="1" applyFont="1" applyFill="1" applyBorder="1" applyAlignment="1">
      <alignment horizontal="justify" vertical="center"/>
    </xf>
    <xf numFmtId="176" fontId="1"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center" wrapText="1"/>
    </xf>
    <xf numFmtId="0" fontId="17" fillId="0" borderId="0" xfId="0" applyFont="1" applyFill="1" applyBorder="1" applyAlignment="1">
      <alignment horizontal="center" wrapText="1"/>
    </xf>
    <xf numFmtId="0" fontId="16"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16" fillId="0" borderId="1" xfId="0" applyNumberFormat="1" applyFont="1" applyFill="1" applyBorder="1" applyAlignment="1">
      <alignment vertical="center"/>
    </xf>
    <xf numFmtId="180" fontId="16" fillId="0" borderId="0" xfId="50" applyNumberFormat="1" applyFill="1" applyBorder="1" applyAlignment="1">
      <alignment vertical="center"/>
    </xf>
    <xf numFmtId="0" fontId="19"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1" fillId="0" borderId="0" xfId="0" applyFont="1" applyAlignment="1"/>
    <xf numFmtId="0" fontId="16" fillId="0" borderId="0" xfId="0" applyFont="1" applyAlignment="1"/>
    <xf numFmtId="0" fontId="22" fillId="5" borderId="7" xfId="0" applyNumberFormat="1" applyFont="1" applyFill="1" applyBorder="1" applyAlignment="1">
      <alignment horizontal="center" vertical="center"/>
    </xf>
    <xf numFmtId="0" fontId="22" fillId="5" borderId="7" xfId="0" applyNumberFormat="1" applyFont="1" applyFill="1" applyBorder="1" applyAlignment="1">
      <alignment horizontal="left" vertical="center"/>
    </xf>
    <xf numFmtId="0" fontId="22" fillId="6" borderId="7" xfId="0" applyNumberFormat="1" applyFont="1" applyFill="1" applyBorder="1" applyAlignment="1">
      <alignment horizontal="center" vertical="center"/>
    </xf>
    <xf numFmtId="4" fontId="22" fillId="6" borderId="7" xfId="0" applyNumberFormat="1" applyFont="1" applyFill="1" applyBorder="1" applyAlignment="1">
      <alignment horizontal="right" vertical="center"/>
    </xf>
    <xf numFmtId="0" fontId="22" fillId="6" borderId="7" xfId="0" applyNumberFormat="1" applyFont="1" applyFill="1" applyBorder="1" applyAlignment="1">
      <alignment horizontal="left" vertical="center" wrapText="1"/>
    </xf>
    <xf numFmtId="0" fontId="22" fillId="5" borderId="7" xfId="0" applyNumberFormat="1" applyFont="1" applyFill="1" applyBorder="1" applyAlignment="1">
      <alignment horizontal="center" vertical="center" wrapText="1"/>
    </xf>
    <xf numFmtId="0" fontId="23" fillId="5" borderId="7" xfId="0" applyNumberFormat="1" applyFont="1" applyFill="1" applyBorder="1" applyAlignment="1">
      <alignment horizontal="left" vertical="center" wrapText="1"/>
    </xf>
    <xf numFmtId="0" fontId="22" fillId="6" borderId="7" xfId="0" applyNumberFormat="1" applyFont="1" applyFill="1" applyBorder="1" applyAlignment="1">
      <alignment horizontal="center" vertical="center" wrapText="1"/>
    </xf>
    <xf numFmtId="0" fontId="22" fillId="5" borderId="7" xfId="0" applyNumberFormat="1" applyFont="1" applyFill="1" applyBorder="1" applyAlignment="1">
      <alignment horizontal="left" vertical="center" wrapText="1"/>
    </xf>
    <xf numFmtId="4" fontId="22" fillId="6" borderId="7" xfId="0" applyNumberFormat="1" applyFont="1" applyFill="1" applyBorder="1" applyAlignment="1">
      <alignment horizontal="right" vertical="center" wrapText="1"/>
    </xf>
    <xf numFmtId="0" fontId="24" fillId="0" borderId="0" xfId="0" applyFont="1" applyAlignment="1">
      <alignment horizontal="center" vertical="center"/>
    </xf>
    <xf numFmtId="4" fontId="22" fillId="7" borderId="7" xfId="0" applyNumberFormat="1" applyFont="1" applyFill="1" applyBorder="1" applyAlignment="1">
      <alignment horizontal="right" vertical="center"/>
    </xf>
    <xf numFmtId="0" fontId="22" fillId="6" borderId="7" xfId="0" applyNumberFormat="1" applyFont="1" applyFill="1" applyBorder="1" applyAlignment="1">
      <alignment horizontal="left" vertical="center"/>
    </xf>
    <xf numFmtId="0" fontId="10" fillId="0" borderId="0" xfId="49" applyFont="1" applyFill="1" applyAlignment="1">
      <alignment horizontal="left" vertical="center" wrapText="1"/>
    </xf>
    <xf numFmtId="0" fontId="24" fillId="0" borderId="0" xfId="0" applyFont="1" applyAlignment="1"/>
    <xf numFmtId="0" fontId="12" fillId="0" borderId="0" xfId="0" applyFont="1" applyAlignment="1"/>
    <xf numFmtId="0" fontId="22" fillId="6" borderId="7" xfId="0" applyNumberFormat="1" applyFont="1" applyFill="1" applyBorder="1" applyAlignment="1">
      <alignment horizontal="right" vertical="center"/>
    </xf>
    <xf numFmtId="0" fontId="25" fillId="5" borderId="7" xfId="0" applyNumberFormat="1" applyFont="1" applyFill="1" applyBorder="1" applyAlignment="1">
      <alignment vertical="center"/>
    </xf>
    <xf numFmtId="0" fontId="25" fillId="6" borderId="7" xfId="0" applyNumberFormat="1" applyFont="1" applyFill="1" applyBorder="1" applyAlignment="1">
      <alignment vertical="center"/>
    </xf>
    <xf numFmtId="0" fontId="26" fillId="0" borderId="0" xfId="0" applyFont="1" applyAlignment="1"/>
    <xf numFmtId="0" fontId="27"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 name="Normal"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workbookViewId="0">
      <selection activeCell="A19" sqref="A19"/>
    </sheetView>
  </sheetViews>
  <sheetFormatPr defaultColWidth="9" defaultRowHeight="13.5"/>
  <cols>
    <col min="1" max="1" width="81.2166666666667" customWidth="1"/>
  </cols>
  <sheetData>
    <row r="1" ht="31.5" spans="1:1">
      <c r="A1" s="124" t="s">
        <v>0</v>
      </c>
    </row>
    <row r="2" ht="18.75" spans="1:1">
      <c r="A2" s="125" t="s">
        <v>1</v>
      </c>
    </row>
    <row r="3" ht="18.75" spans="1:1">
      <c r="A3" s="125" t="s">
        <v>2</v>
      </c>
    </row>
    <row r="4" ht="18.75" spans="1:1">
      <c r="A4" s="125" t="s">
        <v>3</v>
      </c>
    </row>
    <row r="5" ht="18.75" spans="1:1">
      <c r="A5" s="125" t="s">
        <v>4</v>
      </c>
    </row>
    <row r="6" ht="18.75" spans="1:1">
      <c r="A6" s="125" t="s">
        <v>5</v>
      </c>
    </row>
    <row r="7" ht="18.75" spans="1:1">
      <c r="A7" s="125" t="s">
        <v>6</v>
      </c>
    </row>
    <row r="8" ht="18.75" spans="1:1">
      <c r="A8" s="125" t="s">
        <v>7</v>
      </c>
    </row>
    <row r="9" ht="18.75" spans="1:1">
      <c r="A9" s="125" t="s">
        <v>8</v>
      </c>
    </row>
    <row r="10" ht="18.75" spans="1:1">
      <c r="A10" s="125" t="s">
        <v>9</v>
      </c>
    </row>
    <row r="11" ht="18.75" spans="1:1">
      <c r="A11" s="125" t="s">
        <v>10</v>
      </c>
    </row>
    <row r="12" ht="18.75" spans="1:1">
      <c r="A12" s="125" t="s">
        <v>11</v>
      </c>
    </row>
    <row r="13" ht="18.75" spans="1:1">
      <c r="A13" s="125" t="s">
        <v>12</v>
      </c>
    </row>
    <row r="14" ht="18.75" spans="1:1">
      <c r="A14" s="125" t="s">
        <v>13</v>
      </c>
    </row>
    <row r="15" ht="18.75" spans="1:1">
      <c r="A15" s="125" t="s">
        <v>14</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5" t="s">
        <v>524</v>
      </c>
    </row>
    <row r="2" ht="14.25" spans="20:20">
      <c r="T2" s="104" t="s">
        <v>525</v>
      </c>
    </row>
    <row r="3" ht="14.25" spans="1:20">
      <c r="A3" s="104" t="s">
        <v>73</v>
      </c>
      <c r="T3" s="104" t="s">
        <v>74</v>
      </c>
    </row>
    <row r="4" ht="19.5" customHeight="1" spans="1:20">
      <c r="A4" s="110" t="s">
        <v>77</v>
      </c>
      <c r="B4" s="110"/>
      <c r="C4" s="110"/>
      <c r="D4" s="110"/>
      <c r="E4" s="110" t="s">
        <v>283</v>
      </c>
      <c r="F4" s="110"/>
      <c r="G4" s="110"/>
      <c r="H4" s="110" t="s">
        <v>284</v>
      </c>
      <c r="I4" s="110"/>
      <c r="J4" s="110"/>
      <c r="K4" s="110" t="s">
        <v>285</v>
      </c>
      <c r="L4" s="110"/>
      <c r="M4" s="110"/>
      <c r="N4" s="110"/>
      <c r="O4" s="110"/>
      <c r="P4" s="110" t="s">
        <v>178</v>
      </c>
      <c r="Q4" s="110"/>
      <c r="R4" s="110"/>
      <c r="S4" s="110"/>
      <c r="T4" s="110"/>
    </row>
    <row r="5" ht="19.5" customHeight="1" spans="1:20">
      <c r="A5" s="110" t="s">
        <v>193</v>
      </c>
      <c r="B5" s="110"/>
      <c r="C5" s="110"/>
      <c r="D5" s="110" t="s">
        <v>194</v>
      </c>
      <c r="E5" s="110" t="s">
        <v>200</v>
      </c>
      <c r="F5" s="110" t="s">
        <v>286</v>
      </c>
      <c r="G5" s="110" t="s">
        <v>287</v>
      </c>
      <c r="H5" s="110" t="s">
        <v>200</v>
      </c>
      <c r="I5" s="110" t="s">
        <v>252</v>
      </c>
      <c r="J5" s="110" t="s">
        <v>253</v>
      </c>
      <c r="K5" s="110" t="s">
        <v>200</v>
      </c>
      <c r="L5" s="110" t="s">
        <v>252</v>
      </c>
      <c r="M5" s="110"/>
      <c r="N5" s="110" t="s">
        <v>252</v>
      </c>
      <c r="O5" s="110" t="s">
        <v>253</v>
      </c>
      <c r="P5" s="110" t="s">
        <v>200</v>
      </c>
      <c r="Q5" s="110" t="s">
        <v>286</v>
      </c>
      <c r="R5" s="110" t="s">
        <v>287</v>
      </c>
      <c r="S5" s="110" t="s">
        <v>287</v>
      </c>
      <c r="T5" s="110"/>
    </row>
    <row r="6" ht="19.5" customHeight="1" spans="1:20">
      <c r="A6" s="110"/>
      <c r="B6" s="110"/>
      <c r="C6" s="110"/>
      <c r="D6" s="110"/>
      <c r="E6" s="110"/>
      <c r="F6" s="110"/>
      <c r="G6" s="110" t="s">
        <v>195</v>
      </c>
      <c r="H6" s="110"/>
      <c r="I6" s="110"/>
      <c r="J6" s="110" t="s">
        <v>195</v>
      </c>
      <c r="K6" s="110"/>
      <c r="L6" s="110" t="s">
        <v>195</v>
      </c>
      <c r="M6" s="110" t="s">
        <v>289</v>
      </c>
      <c r="N6" s="110" t="s">
        <v>288</v>
      </c>
      <c r="O6" s="110" t="s">
        <v>195</v>
      </c>
      <c r="P6" s="110"/>
      <c r="Q6" s="110"/>
      <c r="R6" s="110" t="s">
        <v>195</v>
      </c>
      <c r="S6" s="110" t="s">
        <v>290</v>
      </c>
      <c r="T6" s="110" t="s">
        <v>291</v>
      </c>
    </row>
    <row r="7" ht="19.5" customHeight="1" spans="1:20">
      <c r="A7" s="110"/>
      <c r="B7" s="110"/>
      <c r="C7" s="110"/>
      <c r="D7" s="110"/>
      <c r="E7" s="110"/>
      <c r="F7" s="110"/>
      <c r="G7" s="110"/>
      <c r="H7" s="110"/>
      <c r="I7" s="110"/>
      <c r="J7" s="110"/>
      <c r="K7" s="110"/>
      <c r="L7" s="110"/>
      <c r="M7" s="110"/>
      <c r="N7" s="110"/>
      <c r="O7" s="110"/>
      <c r="P7" s="110"/>
      <c r="Q7" s="110"/>
      <c r="R7" s="110"/>
      <c r="S7" s="110"/>
      <c r="T7" s="110"/>
    </row>
    <row r="8" ht="19.5" customHeight="1" spans="1:20">
      <c r="A8" s="110" t="s">
        <v>197</v>
      </c>
      <c r="B8" s="110" t="s">
        <v>198</v>
      </c>
      <c r="C8" s="110" t="s">
        <v>199</v>
      </c>
      <c r="D8" s="110" t="s">
        <v>81</v>
      </c>
      <c r="E8" s="105" t="s">
        <v>82</v>
      </c>
      <c r="F8" s="105" t="s">
        <v>83</v>
      </c>
      <c r="G8" s="105" t="s">
        <v>91</v>
      </c>
      <c r="H8" s="105" t="s">
        <v>95</v>
      </c>
      <c r="I8" s="105" t="s">
        <v>99</v>
      </c>
      <c r="J8" s="105" t="s">
        <v>103</v>
      </c>
      <c r="K8" s="105" t="s">
        <v>107</v>
      </c>
      <c r="L8" s="105" t="s">
        <v>111</v>
      </c>
      <c r="M8" s="105" t="s">
        <v>114</v>
      </c>
      <c r="N8" s="105" t="s">
        <v>117</v>
      </c>
      <c r="O8" s="105" t="s">
        <v>120</v>
      </c>
      <c r="P8" s="105" t="s">
        <v>123</v>
      </c>
      <c r="Q8" s="105" t="s">
        <v>126</v>
      </c>
      <c r="R8" s="105" t="s">
        <v>129</v>
      </c>
      <c r="S8" s="105" t="s">
        <v>132</v>
      </c>
      <c r="T8" s="105" t="s">
        <v>135</v>
      </c>
    </row>
    <row r="9" ht="19.5" customHeight="1" spans="1:20">
      <c r="A9" s="110"/>
      <c r="B9" s="110"/>
      <c r="C9" s="110"/>
      <c r="D9" s="110" t="s">
        <v>200</v>
      </c>
      <c r="E9" s="108"/>
      <c r="F9" s="108"/>
      <c r="G9" s="108"/>
      <c r="H9" s="108"/>
      <c r="I9" s="108"/>
      <c r="J9" s="108"/>
      <c r="K9" s="108"/>
      <c r="L9" s="108"/>
      <c r="M9" s="108"/>
      <c r="N9" s="108"/>
      <c r="O9" s="108"/>
      <c r="P9" s="108">
        <v>0</v>
      </c>
      <c r="Q9" s="108">
        <v>0</v>
      </c>
      <c r="R9" s="108"/>
      <c r="S9" s="108"/>
      <c r="T9" s="108"/>
    </row>
    <row r="10" ht="19.5" customHeight="1" spans="1:20">
      <c r="A10" s="117"/>
      <c r="B10" s="117"/>
      <c r="C10" s="117"/>
      <c r="D10" s="107" t="s">
        <v>526</v>
      </c>
      <c r="E10" s="108"/>
      <c r="F10" s="108"/>
      <c r="G10" s="108"/>
      <c r="H10" s="108"/>
      <c r="I10" s="108"/>
      <c r="J10" s="108"/>
      <c r="K10" s="108"/>
      <c r="L10" s="108"/>
      <c r="M10" s="108"/>
      <c r="N10" s="108"/>
      <c r="O10" s="108"/>
      <c r="P10" s="108"/>
      <c r="Q10" s="108"/>
      <c r="R10" s="108"/>
      <c r="S10" s="108"/>
      <c r="T10" s="108"/>
    </row>
    <row r="11" ht="19.5" customHeight="1" spans="1:20">
      <c r="A11" s="117" t="s">
        <v>527</v>
      </c>
      <c r="B11" s="117"/>
      <c r="C11" s="117"/>
      <c r="D11" s="117"/>
      <c r="E11" s="117"/>
      <c r="F11" s="117"/>
      <c r="G11" s="117"/>
      <c r="H11" s="117"/>
      <c r="I11" s="117"/>
      <c r="J11" s="117"/>
      <c r="K11" s="117"/>
      <c r="L11" s="117"/>
      <c r="M11" s="117"/>
      <c r="N11" s="117"/>
      <c r="O11" s="117"/>
      <c r="P11" s="117"/>
      <c r="Q11" s="117"/>
      <c r="R11" s="117"/>
      <c r="S11" s="117"/>
      <c r="T11" s="117"/>
    </row>
    <row r="12" s="1" customFormat="1" ht="14.25" spans="1:10">
      <c r="A12" s="118" t="s">
        <v>528</v>
      </c>
      <c r="B12" s="118"/>
      <c r="C12" s="118"/>
      <c r="D12" s="118"/>
      <c r="E12" s="118"/>
      <c r="F12" s="118"/>
      <c r="G12" s="118"/>
      <c r="H12" s="118"/>
      <c r="I12" s="118"/>
      <c r="J12" s="118"/>
    </row>
  </sheetData>
  <mergeCells count="31">
    <mergeCell ref="A4:D4"/>
    <mergeCell ref="E4:G4"/>
    <mergeCell ref="H4:J4"/>
    <mergeCell ref="K4:O4"/>
    <mergeCell ref="P4:T4"/>
    <mergeCell ref="L5:N5"/>
    <mergeCell ref="R5:T5"/>
    <mergeCell ref="A10:C10"/>
    <mergeCell ref="A11:T11"/>
    <mergeCell ref="A12:J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workbookViewId="0">
      <selection activeCell="H16" sqref="H16"/>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7:7">
      <c r="G1" s="115" t="s">
        <v>529</v>
      </c>
    </row>
    <row r="2" ht="14.25" spans="12:12">
      <c r="L2" s="104" t="s">
        <v>530</v>
      </c>
    </row>
    <row r="3" ht="14.25" spans="1:12">
      <c r="A3" s="104" t="s">
        <v>73</v>
      </c>
      <c r="L3" s="104" t="s">
        <v>74</v>
      </c>
    </row>
    <row r="4" ht="19.5" customHeight="1" spans="1:12">
      <c r="A4" s="110" t="s">
        <v>77</v>
      </c>
      <c r="B4" s="110"/>
      <c r="C4" s="110"/>
      <c r="D4" s="110"/>
      <c r="E4" s="110" t="s">
        <v>283</v>
      </c>
      <c r="F4" s="110"/>
      <c r="G4" s="110"/>
      <c r="H4" s="110" t="s">
        <v>284</v>
      </c>
      <c r="I4" s="110" t="s">
        <v>285</v>
      </c>
      <c r="J4" s="110" t="s">
        <v>178</v>
      </c>
      <c r="K4" s="110"/>
      <c r="L4" s="110"/>
    </row>
    <row r="5" ht="19.5" customHeight="1" spans="1:12">
      <c r="A5" s="110" t="s">
        <v>193</v>
      </c>
      <c r="B5" s="110"/>
      <c r="C5" s="110"/>
      <c r="D5" s="110" t="s">
        <v>194</v>
      </c>
      <c r="E5" s="110" t="s">
        <v>200</v>
      </c>
      <c r="F5" s="110" t="s">
        <v>531</v>
      </c>
      <c r="G5" s="110" t="s">
        <v>532</v>
      </c>
      <c r="H5" s="110"/>
      <c r="I5" s="110"/>
      <c r="J5" s="110" t="s">
        <v>200</v>
      </c>
      <c r="K5" s="110" t="s">
        <v>531</v>
      </c>
      <c r="L5" s="105" t="s">
        <v>532</v>
      </c>
    </row>
    <row r="6" ht="19.5" customHeight="1" spans="1:12">
      <c r="A6" s="110"/>
      <c r="B6" s="110"/>
      <c r="C6" s="110"/>
      <c r="D6" s="110"/>
      <c r="E6" s="110"/>
      <c r="F6" s="110"/>
      <c r="G6" s="110"/>
      <c r="H6" s="110"/>
      <c r="I6" s="110"/>
      <c r="J6" s="110"/>
      <c r="K6" s="110"/>
      <c r="L6" s="105"/>
    </row>
    <row r="7" ht="19.5" customHeight="1" spans="1:12">
      <c r="A7" s="110"/>
      <c r="B7" s="110"/>
      <c r="C7" s="110"/>
      <c r="D7" s="110"/>
      <c r="E7" s="110"/>
      <c r="F7" s="110"/>
      <c r="G7" s="110"/>
      <c r="H7" s="110"/>
      <c r="I7" s="110"/>
      <c r="J7" s="110"/>
      <c r="K7" s="110"/>
      <c r="L7" s="105"/>
    </row>
    <row r="8" ht="19.5" customHeight="1" spans="1:12">
      <c r="A8" s="110" t="s">
        <v>197</v>
      </c>
      <c r="B8" s="110" t="s">
        <v>198</v>
      </c>
      <c r="C8" s="110" t="s">
        <v>199</v>
      </c>
      <c r="D8" s="110" t="s">
        <v>81</v>
      </c>
      <c r="E8" s="105" t="s">
        <v>82</v>
      </c>
      <c r="F8" s="105" t="s">
        <v>83</v>
      </c>
      <c r="G8" s="105" t="s">
        <v>91</v>
      </c>
      <c r="H8" s="105" t="s">
        <v>95</v>
      </c>
      <c r="I8" s="105" t="s">
        <v>99</v>
      </c>
      <c r="J8" s="105" t="s">
        <v>103</v>
      </c>
      <c r="K8" s="105" t="s">
        <v>107</v>
      </c>
      <c r="L8" s="105" t="s">
        <v>111</v>
      </c>
    </row>
    <row r="9" ht="19.5" customHeight="1" spans="1:12">
      <c r="A9" s="110"/>
      <c r="B9" s="110"/>
      <c r="C9" s="110"/>
      <c r="D9" s="110" t="s">
        <v>200</v>
      </c>
      <c r="E9" s="116"/>
      <c r="F9" s="116"/>
      <c r="G9" s="116"/>
      <c r="H9" s="116"/>
      <c r="I9" s="116"/>
      <c r="J9" s="116"/>
      <c r="K9" s="116"/>
      <c r="L9" s="116"/>
    </row>
    <row r="10" ht="19.5" customHeight="1" spans="1:12">
      <c r="A10" s="117"/>
      <c r="B10" s="117"/>
      <c r="C10" s="117"/>
      <c r="D10" s="107" t="s">
        <v>526</v>
      </c>
      <c r="E10" s="116"/>
      <c r="F10" s="116"/>
      <c r="G10" s="116"/>
      <c r="H10" s="116"/>
      <c r="I10" s="116"/>
      <c r="J10" s="116"/>
      <c r="K10" s="116"/>
      <c r="L10" s="116"/>
    </row>
    <row r="11" ht="19.5" customHeight="1" spans="1:12">
      <c r="A11" s="117" t="s">
        <v>533</v>
      </c>
      <c r="B11" s="117"/>
      <c r="C11" s="117"/>
      <c r="D11" s="117"/>
      <c r="E11" s="117"/>
      <c r="F11" s="117"/>
      <c r="G11" s="117"/>
      <c r="H11" s="117"/>
      <c r="I11" s="117"/>
      <c r="J11" s="117"/>
      <c r="K11" s="117"/>
      <c r="L11" s="117"/>
    </row>
    <row r="12" s="1" customFormat="1" ht="14.25" spans="1:10">
      <c r="A12" s="118" t="s">
        <v>528</v>
      </c>
      <c r="B12" s="118"/>
      <c r="C12" s="118"/>
      <c r="D12" s="118"/>
      <c r="E12" s="118"/>
      <c r="F12" s="118"/>
      <c r="G12" s="118"/>
      <c r="H12" s="118"/>
      <c r="I12" s="118"/>
      <c r="J12" s="118"/>
    </row>
  </sheetData>
  <mergeCells count="19">
    <mergeCell ref="A4:D4"/>
    <mergeCell ref="E4:G4"/>
    <mergeCell ref="J4:L4"/>
    <mergeCell ref="A10:C10"/>
    <mergeCell ref="A11:L11"/>
    <mergeCell ref="A12:J12"/>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A43" sqref="A43"/>
    </sheetView>
  </sheetViews>
  <sheetFormatPr defaultColWidth="9" defaultRowHeight="13.5" outlineLevelCol="4"/>
  <cols>
    <col min="1" max="1" width="39.2166666666667" customWidth="1"/>
    <col min="2" max="2" width="6.10833333333333" customWidth="1"/>
    <col min="3" max="5" width="15" customWidth="1"/>
  </cols>
  <sheetData>
    <row r="1" ht="25.5" spans="2:2">
      <c r="B1" s="103" t="s">
        <v>534</v>
      </c>
    </row>
    <row r="2" ht="14.25" spans="5:5">
      <c r="E2" s="104" t="s">
        <v>535</v>
      </c>
    </row>
    <row r="3" ht="14.25" spans="1:5">
      <c r="A3" s="104" t="s">
        <v>73</v>
      </c>
      <c r="E3" s="104" t="s">
        <v>536</v>
      </c>
    </row>
    <row r="4" ht="15" customHeight="1" spans="1:5">
      <c r="A4" s="110" t="s">
        <v>537</v>
      </c>
      <c r="B4" s="110" t="s">
        <v>78</v>
      </c>
      <c r="C4" s="110" t="s">
        <v>538</v>
      </c>
      <c r="D4" s="110" t="s">
        <v>539</v>
      </c>
      <c r="E4" s="110" t="s">
        <v>540</v>
      </c>
    </row>
    <row r="5" ht="15" customHeight="1" spans="1:5">
      <c r="A5" s="110" t="s">
        <v>541</v>
      </c>
      <c r="B5" s="110"/>
      <c r="C5" s="110" t="s">
        <v>82</v>
      </c>
      <c r="D5" s="110" t="s">
        <v>83</v>
      </c>
      <c r="E5" s="110" t="s">
        <v>91</v>
      </c>
    </row>
    <row r="6" ht="15" customHeight="1" spans="1:5">
      <c r="A6" s="111" t="s">
        <v>542</v>
      </c>
      <c r="B6" s="110" t="s">
        <v>82</v>
      </c>
      <c r="C6" s="112" t="s">
        <v>543</v>
      </c>
      <c r="D6" s="112" t="s">
        <v>543</v>
      </c>
      <c r="E6" s="112" t="s">
        <v>543</v>
      </c>
    </row>
    <row r="7" ht="15" customHeight="1" spans="1:5">
      <c r="A7" s="113" t="s">
        <v>544</v>
      </c>
      <c r="B7" s="110" t="s">
        <v>83</v>
      </c>
      <c r="C7" s="114">
        <v>139000</v>
      </c>
      <c r="D7" s="114">
        <f>D9+D12</f>
        <v>31207.38</v>
      </c>
      <c r="E7" s="114">
        <v>31207.38</v>
      </c>
    </row>
    <row r="8" ht="15" customHeight="1" spans="1:5">
      <c r="A8" s="113" t="s">
        <v>545</v>
      </c>
      <c r="B8" s="110" t="s">
        <v>91</v>
      </c>
      <c r="C8" s="114"/>
      <c r="D8" s="114"/>
      <c r="E8" s="114"/>
    </row>
    <row r="9" ht="15" customHeight="1" spans="1:5">
      <c r="A9" s="113" t="s">
        <v>546</v>
      </c>
      <c r="B9" s="110" t="s">
        <v>95</v>
      </c>
      <c r="C9" s="114">
        <v>95500</v>
      </c>
      <c r="D9" s="114">
        <f>D10+D11</f>
        <v>25670.38</v>
      </c>
      <c r="E9" s="114">
        <v>25670.38</v>
      </c>
    </row>
    <row r="10" ht="15" customHeight="1" spans="1:5">
      <c r="A10" s="113" t="s">
        <v>547</v>
      </c>
      <c r="B10" s="110" t="s">
        <v>99</v>
      </c>
      <c r="C10" s="114"/>
      <c r="D10" s="114"/>
      <c r="E10" s="114"/>
    </row>
    <row r="11" ht="15" customHeight="1" spans="1:5">
      <c r="A11" s="113" t="s">
        <v>548</v>
      </c>
      <c r="B11" s="110" t="s">
        <v>103</v>
      </c>
      <c r="C11" s="114">
        <v>95500</v>
      </c>
      <c r="D11" s="114">
        <v>25670.38</v>
      </c>
      <c r="E11" s="114">
        <v>25670.38</v>
      </c>
    </row>
    <row r="12" ht="15" customHeight="1" spans="1:5">
      <c r="A12" s="113" t="s">
        <v>549</v>
      </c>
      <c r="B12" s="110" t="s">
        <v>107</v>
      </c>
      <c r="C12" s="114">
        <v>43500</v>
      </c>
      <c r="D12" s="114">
        <v>5537</v>
      </c>
      <c r="E12" s="114">
        <v>5537</v>
      </c>
    </row>
    <row r="13" ht="15" customHeight="1" spans="1:5">
      <c r="A13" s="113" t="s">
        <v>550</v>
      </c>
      <c r="B13" s="110" t="s">
        <v>111</v>
      </c>
      <c r="C13" s="112" t="s">
        <v>543</v>
      </c>
      <c r="D13" s="112" t="s">
        <v>543</v>
      </c>
      <c r="E13" s="114">
        <v>5537</v>
      </c>
    </row>
    <row r="14" ht="15" customHeight="1" spans="1:5">
      <c r="A14" s="113" t="s">
        <v>551</v>
      </c>
      <c r="B14" s="110" t="s">
        <v>114</v>
      </c>
      <c r="C14" s="112" t="s">
        <v>543</v>
      </c>
      <c r="D14" s="112" t="s">
        <v>543</v>
      </c>
      <c r="E14" s="114"/>
    </row>
    <row r="15" ht="15" customHeight="1" spans="1:5">
      <c r="A15" s="113" t="s">
        <v>552</v>
      </c>
      <c r="B15" s="110" t="s">
        <v>117</v>
      </c>
      <c r="C15" s="112" t="s">
        <v>543</v>
      </c>
      <c r="D15" s="112" t="s">
        <v>543</v>
      </c>
      <c r="E15" s="114"/>
    </row>
    <row r="16" ht="15" customHeight="1" spans="1:5">
      <c r="A16" s="113" t="s">
        <v>553</v>
      </c>
      <c r="B16" s="110" t="s">
        <v>120</v>
      </c>
      <c r="C16" s="112" t="s">
        <v>543</v>
      </c>
      <c r="D16" s="112" t="s">
        <v>543</v>
      </c>
      <c r="E16" s="112" t="s">
        <v>543</v>
      </c>
    </row>
    <row r="17" ht="15" customHeight="1" spans="1:5">
      <c r="A17" s="113" t="s">
        <v>554</v>
      </c>
      <c r="B17" s="110" t="s">
        <v>123</v>
      </c>
      <c r="C17" s="112" t="s">
        <v>543</v>
      </c>
      <c r="D17" s="112" t="s">
        <v>543</v>
      </c>
      <c r="E17" s="114"/>
    </row>
    <row r="18" ht="15" customHeight="1" spans="1:5">
      <c r="A18" s="113" t="s">
        <v>555</v>
      </c>
      <c r="B18" s="110" t="s">
        <v>126</v>
      </c>
      <c r="C18" s="112" t="s">
        <v>543</v>
      </c>
      <c r="D18" s="112" t="s">
        <v>543</v>
      </c>
      <c r="E18" s="114"/>
    </row>
    <row r="19" ht="15" customHeight="1" spans="1:5">
      <c r="A19" s="113" t="s">
        <v>556</v>
      </c>
      <c r="B19" s="110" t="s">
        <v>129</v>
      </c>
      <c r="C19" s="112" t="s">
        <v>543</v>
      </c>
      <c r="D19" s="112" t="s">
        <v>543</v>
      </c>
      <c r="E19" s="114"/>
    </row>
    <row r="20" ht="15" customHeight="1" spans="1:5">
      <c r="A20" s="113" t="s">
        <v>557</v>
      </c>
      <c r="B20" s="110" t="s">
        <v>132</v>
      </c>
      <c r="C20" s="112" t="s">
        <v>543</v>
      </c>
      <c r="D20" s="112" t="s">
        <v>543</v>
      </c>
      <c r="E20" s="114">
        <v>3</v>
      </c>
    </row>
    <row r="21" ht="15" customHeight="1" spans="1:5">
      <c r="A21" s="113" t="s">
        <v>558</v>
      </c>
      <c r="B21" s="110" t="s">
        <v>135</v>
      </c>
      <c r="C21" s="112" t="s">
        <v>543</v>
      </c>
      <c r="D21" s="112" t="s">
        <v>543</v>
      </c>
      <c r="E21" s="114">
        <v>26</v>
      </c>
    </row>
    <row r="22" ht="15" customHeight="1" spans="1:5">
      <c r="A22" s="113" t="s">
        <v>559</v>
      </c>
      <c r="B22" s="110" t="s">
        <v>138</v>
      </c>
      <c r="C22" s="112" t="s">
        <v>543</v>
      </c>
      <c r="D22" s="112" t="s">
        <v>543</v>
      </c>
      <c r="E22" s="114"/>
    </row>
    <row r="23" ht="15" customHeight="1" spans="1:5">
      <c r="A23" s="113" t="s">
        <v>560</v>
      </c>
      <c r="B23" s="110" t="s">
        <v>141</v>
      </c>
      <c r="C23" s="112" t="s">
        <v>543</v>
      </c>
      <c r="D23" s="112" t="s">
        <v>543</v>
      </c>
      <c r="E23" s="114">
        <v>142</v>
      </c>
    </row>
    <row r="24" ht="15" customHeight="1" spans="1:5">
      <c r="A24" s="113" t="s">
        <v>561</v>
      </c>
      <c r="B24" s="110" t="s">
        <v>144</v>
      </c>
      <c r="C24" s="112" t="s">
        <v>543</v>
      </c>
      <c r="D24" s="112" t="s">
        <v>543</v>
      </c>
      <c r="E24" s="114"/>
    </row>
    <row r="25" ht="15" customHeight="1" spans="1:5">
      <c r="A25" s="113" t="s">
        <v>562</v>
      </c>
      <c r="B25" s="110" t="s">
        <v>147</v>
      </c>
      <c r="C25" s="112" t="s">
        <v>543</v>
      </c>
      <c r="D25" s="112" t="s">
        <v>543</v>
      </c>
      <c r="E25" s="114"/>
    </row>
    <row r="26" ht="15" customHeight="1" spans="1:5">
      <c r="A26" s="113" t="s">
        <v>563</v>
      </c>
      <c r="B26" s="110" t="s">
        <v>150</v>
      </c>
      <c r="C26" s="112" t="s">
        <v>543</v>
      </c>
      <c r="D26" s="112" t="s">
        <v>543</v>
      </c>
      <c r="E26" s="114"/>
    </row>
    <row r="27" ht="15" customHeight="1" spans="1:5">
      <c r="A27" s="111" t="s">
        <v>564</v>
      </c>
      <c r="B27" s="110" t="s">
        <v>153</v>
      </c>
      <c r="C27" s="112" t="s">
        <v>543</v>
      </c>
      <c r="D27" s="112" t="s">
        <v>543</v>
      </c>
      <c r="E27" s="114">
        <v>220401.24</v>
      </c>
    </row>
    <row r="28" ht="15" customHeight="1" spans="1:5">
      <c r="A28" s="113" t="s">
        <v>565</v>
      </c>
      <c r="B28" s="110" t="s">
        <v>156</v>
      </c>
      <c r="C28" s="112" t="s">
        <v>543</v>
      </c>
      <c r="D28" s="112" t="s">
        <v>543</v>
      </c>
      <c r="E28" s="114">
        <v>220401.24</v>
      </c>
    </row>
    <row r="29" ht="15" customHeight="1" spans="1:5">
      <c r="A29" s="113" t="s">
        <v>566</v>
      </c>
      <c r="B29" s="110" t="s">
        <v>159</v>
      </c>
      <c r="C29" s="112" t="s">
        <v>543</v>
      </c>
      <c r="D29" s="112" t="s">
        <v>543</v>
      </c>
      <c r="E29" s="114"/>
    </row>
    <row r="30" ht="44" customHeight="1" spans="1:5">
      <c r="A30" s="109" t="s">
        <v>567</v>
      </c>
      <c r="B30" s="109"/>
      <c r="C30" s="109"/>
      <c r="D30" s="109"/>
      <c r="E30" s="109"/>
    </row>
    <row r="31" ht="21" customHeight="1" spans="1:5">
      <c r="A31" s="109" t="s">
        <v>568</v>
      </c>
      <c r="B31" s="109"/>
      <c r="C31" s="109"/>
      <c r="D31" s="109"/>
      <c r="E31" s="109"/>
    </row>
  </sheetData>
  <mergeCells count="3">
    <mergeCell ref="A30:E30"/>
    <mergeCell ref="A31:E31"/>
    <mergeCell ref="B4:B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H11" sqref="H11"/>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ht="25.5" spans="2:2">
      <c r="B1" s="103" t="s">
        <v>569</v>
      </c>
    </row>
    <row r="2" ht="14.25" spans="5:5">
      <c r="E2" s="104" t="s">
        <v>570</v>
      </c>
    </row>
    <row r="3" ht="14.25" spans="1:5">
      <c r="A3" s="104" t="s">
        <v>73</v>
      </c>
      <c r="E3" s="104" t="s">
        <v>74</v>
      </c>
    </row>
    <row r="4" ht="15" customHeight="1" spans="1:5">
      <c r="A4" s="105" t="s">
        <v>537</v>
      </c>
      <c r="B4" s="105" t="s">
        <v>78</v>
      </c>
      <c r="C4" s="105" t="s">
        <v>538</v>
      </c>
      <c r="D4" s="105" t="s">
        <v>539</v>
      </c>
      <c r="E4" s="105" t="s">
        <v>540</v>
      </c>
    </row>
    <row r="5" ht="15" customHeight="1" spans="1:5">
      <c r="A5" s="106" t="s">
        <v>541</v>
      </c>
      <c r="B5" s="107"/>
      <c r="C5" s="107" t="s">
        <v>82</v>
      </c>
      <c r="D5" s="107" t="s">
        <v>83</v>
      </c>
      <c r="E5" s="107" t="s">
        <v>91</v>
      </c>
    </row>
    <row r="6" ht="15" customHeight="1" spans="1:5">
      <c r="A6" s="106" t="s">
        <v>571</v>
      </c>
      <c r="B6" s="107" t="s">
        <v>82</v>
      </c>
      <c r="C6" s="107" t="s">
        <v>543</v>
      </c>
      <c r="D6" s="107" t="s">
        <v>543</v>
      </c>
      <c r="E6" s="107" t="s">
        <v>543</v>
      </c>
    </row>
    <row r="7" ht="15" customHeight="1" spans="1:5">
      <c r="A7" s="106" t="s">
        <v>544</v>
      </c>
      <c r="B7" s="107" t="s">
        <v>83</v>
      </c>
      <c r="C7" s="108">
        <v>139000</v>
      </c>
      <c r="D7" s="108">
        <f>D9+D12</f>
        <v>31207.38</v>
      </c>
      <c r="E7" s="108">
        <v>31207.38</v>
      </c>
    </row>
    <row r="8" ht="15" customHeight="1" spans="1:5">
      <c r="A8" s="106" t="s">
        <v>545</v>
      </c>
      <c r="B8" s="107" t="s">
        <v>91</v>
      </c>
      <c r="C8" s="108"/>
      <c r="D8" s="108"/>
      <c r="E8" s="108">
        <v>0</v>
      </c>
    </row>
    <row r="9" ht="15" customHeight="1" spans="1:5">
      <c r="A9" s="106" t="s">
        <v>546</v>
      </c>
      <c r="B9" s="107" t="s">
        <v>95</v>
      </c>
      <c r="C9" s="108">
        <v>95500</v>
      </c>
      <c r="D9" s="108">
        <f>D10+D11</f>
        <v>25670.38</v>
      </c>
      <c r="E9" s="108">
        <v>25670.38</v>
      </c>
    </row>
    <row r="10" ht="15" customHeight="1" spans="1:5">
      <c r="A10" s="106" t="s">
        <v>547</v>
      </c>
      <c r="B10" s="107" t="s">
        <v>99</v>
      </c>
      <c r="C10" s="108"/>
      <c r="D10" s="108"/>
      <c r="E10" s="108">
        <v>0</v>
      </c>
    </row>
    <row r="11" ht="15" customHeight="1" spans="1:5">
      <c r="A11" s="106" t="s">
        <v>548</v>
      </c>
      <c r="B11" s="107" t="s">
        <v>103</v>
      </c>
      <c r="C11" s="108">
        <v>95500</v>
      </c>
      <c r="D11" s="108">
        <v>25670.38</v>
      </c>
      <c r="E11" s="108">
        <v>25670.38</v>
      </c>
    </row>
    <row r="12" ht="15" customHeight="1" spans="1:5">
      <c r="A12" s="106" t="s">
        <v>549</v>
      </c>
      <c r="B12" s="107" t="s">
        <v>107</v>
      </c>
      <c r="C12" s="108">
        <v>43500</v>
      </c>
      <c r="D12" s="108">
        <v>5537</v>
      </c>
      <c r="E12" s="108">
        <v>5537</v>
      </c>
    </row>
    <row r="13" ht="15" customHeight="1" spans="1:5">
      <c r="A13" s="106" t="s">
        <v>550</v>
      </c>
      <c r="B13" s="107" t="s">
        <v>111</v>
      </c>
      <c r="C13" s="107" t="s">
        <v>543</v>
      </c>
      <c r="D13" s="107" t="s">
        <v>543</v>
      </c>
      <c r="E13" s="108">
        <v>5537</v>
      </c>
    </row>
    <row r="14" ht="15" customHeight="1" spans="1:5">
      <c r="A14" s="106" t="s">
        <v>551</v>
      </c>
      <c r="B14" s="107" t="s">
        <v>114</v>
      </c>
      <c r="C14" s="107" t="s">
        <v>543</v>
      </c>
      <c r="D14" s="107" t="s">
        <v>543</v>
      </c>
      <c r="E14" s="108">
        <v>5537</v>
      </c>
    </row>
    <row r="15" ht="15" customHeight="1" spans="1:5">
      <c r="A15" s="106" t="s">
        <v>552</v>
      </c>
      <c r="B15" s="107" t="s">
        <v>117</v>
      </c>
      <c r="C15" s="107" t="s">
        <v>543</v>
      </c>
      <c r="D15" s="107" t="s">
        <v>543</v>
      </c>
      <c r="E15" s="108"/>
    </row>
    <row r="16" ht="48" customHeight="1" spans="1:5">
      <c r="A16" s="109" t="s">
        <v>572</v>
      </c>
      <c r="B16" s="109"/>
      <c r="C16" s="109"/>
      <c r="D16" s="109"/>
      <c r="E16" s="109"/>
    </row>
  </sheetData>
  <mergeCells count="1">
    <mergeCell ref="A16:E1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2"/>
  <sheetViews>
    <sheetView topLeftCell="C1" workbookViewId="0">
      <selection activeCell="G12" sqref="G12"/>
    </sheetView>
  </sheetViews>
  <sheetFormatPr defaultColWidth="8.10833333333333" defaultRowHeight="14.25"/>
  <cols>
    <col min="1" max="1" width="5.55833333333333" style="65" customWidth="1"/>
    <col min="2" max="2" width="4.55833333333333" style="65" customWidth="1"/>
    <col min="3" max="3" width="15.2166666666667" style="65" customWidth="1"/>
    <col min="4" max="4" width="11.3333333333333" style="65" customWidth="1"/>
    <col min="5" max="5" width="13.8833333333333" style="65" customWidth="1"/>
    <col min="6" max="6" width="11.4416666666667" style="65" customWidth="1"/>
    <col min="7" max="7" width="12.2166666666667" style="65" customWidth="1"/>
    <col min="8" max="8" width="14.1083333333333" style="65" customWidth="1"/>
    <col min="9" max="9" width="15.1083333333333" style="65" customWidth="1"/>
    <col min="10" max="10" width="11" style="66" customWidth="1"/>
    <col min="11" max="11" width="9" style="65" customWidth="1"/>
    <col min="12" max="12" width="12.4416666666667" style="65" customWidth="1"/>
    <col min="13" max="13" width="8.10833333333333" style="65"/>
    <col min="14" max="14" width="15" style="65" customWidth="1"/>
    <col min="15" max="15" width="11.4416666666667" style="65"/>
    <col min="16" max="16" width="9.10833333333333" style="65" customWidth="1"/>
    <col min="17" max="17" width="16.8833333333333" style="65" customWidth="1"/>
    <col min="18" max="19" width="11.4416666666667" style="65"/>
    <col min="20" max="16384" width="8.10833333333333" style="65"/>
  </cols>
  <sheetData>
    <row r="1" s="64" customFormat="1" ht="36" customHeight="1" spans="1:21">
      <c r="A1" s="67" t="s">
        <v>573</v>
      </c>
      <c r="B1" s="67"/>
      <c r="C1" s="67"/>
      <c r="D1" s="67"/>
      <c r="E1" s="67"/>
      <c r="F1" s="67"/>
      <c r="G1" s="67"/>
      <c r="H1" s="67"/>
      <c r="I1" s="67"/>
      <c r="J1" s="67"/>
      <c r="K1" s="67"/>
      <c r="L1" s="86"/>
      <c r="M1" s="86"/>
      <c r="N1" s="67"/>
      <c r="O1" s="67"/>
      <c r="P1" s="67"/>
      <c r="Q1" s="67"/>
      <c r="R1" s="67"/>
      <c r="S1" s="67"/>
      <c r="T1" s="67"/>
      <c r="U1" s="67"/>
    </row>
    <row r="2" s="64" customFormat="1" ht="18" customHeight="1" spans="1:21">
      <c r="A2" s="68"/>
      <c r="B2" s="68"/>
      <c r="C2" s="68"/>
      <c r="D2" s="68"/>
      <c r="E2" s="68"/>
      <c r="F2" s="68"/>
      <c r="G2" s="68"/>
      <c r="H2" s="68"/>
      <c r="I2" s="68"/>
      <c r="J2" s="68"/>
      <c r="K2" s="68"/>
      <c r="L2" s="87"/>
      <c r="M2" s="87"/>
      <c r="U2" s="97" t="s">
        <v>574</v>
      </c>
    </row>
    <row r="3" s="64" customFormat="1" ht="18" customHeight="1" spans="1:21">
      <c r="A3" s="69" t="s">
        <v>575</v>
      </c>
      <c r="B3" s="68"/>
      <c r="C3" s="68"/>
      <c r="D3" s="68"/>
      <c r="E3" s="70"/>
      <c r="F3" s="70"/>
      <c r="G3" s="68"/>
      <c r="H3" s="68"/>
      <c r="I3" s="68"/>
      <c r="J3" s="68"/>
      <c r="K3" s="68"/>
      <c r="L3" s="87"/>
      <c r="M3" s="87"/>
      <c r="U3" s="97" t="s">
        <v>74</v>
      </c>
    </row>
    <row r="4" s="64" customFormat="1" ht="24" customHeight="1" spans="1:21">
      <c r="A4" s="71" t="s">
        <v>77</v>
      </c>
      <c r="B4" s="71" t="s">
        <v>78</v>
      </c>
      <c r="C4" s="72" t="s">
        <v>576</v>
      </c>
      <c r="D4" s="71" t="s">
        <v>577</v>
      </c>
      <c r="E4" s="71" t="s">
        <v>578</v>
      </c>
      <c r="F4" s="73" t="s">
        <v>579</v>
      </c>
      <c r="G4" s="74"/>
      <c r="H4" s="74"/>
      <c r="I4" s="74"/>
      <c r="J4" s="74"/>
      <c r="K4" s="74"/>
      <c r="L4" s="74"/>
      <c r="M4" s="74"/>
      <c r="N4" s="74"/>
      <c r="O4" s="88"/>
      <c r="P4" s="89" t="s">
        <v>580</v>
      </c>
      <c r="Q4" s="71" t="s">
        <v>581</v>
      </c>
      <c r="R4" s="72" t="s">
        <v>582</v>
      </c>
      <c r="S4" s="98"/>
      <c r="T4" s="99" t="s">
        <v>583</v>
      </c>
      <c r="U4" s="98"/>
    </row>
    <row r="5" s="64" customFormat="1" ht="24" customHeight="1" spans="1:21">
      <c r="A5" s="71"/>
      <c r="B5" s="71"/>
      <c r="C5" s="75"/>
      <c r="D5" s="71"/>
      <c r="E5" s="71"/>
      <c r="F5" s="76" t="s">
        <v>195</v>
      </c>
      <c r="G5" s="76"/>
      <c r="H5" s="73" t="s">
        <v>584</v>
      </c>
      <c r="I5" s="88"/>
      <c r="J5" s="73" t="s">
        <v>585</v>
      </c>
      <c r="K5" s="88"/>
      <c r="L5" s="90" t="s">
        <v>586</v>
      </c>
      <c r="M5" s="91"/>
      <c r="N5" s="92" t="s">
        <v>587</v>
      </c>
      <c r="O5" s="93"/>
      <c r="P5" s="89"/>
      <c r="Q5" s="71"/>
      <c r="R5" s="77"/>
      <c r="S5" s="100"/>
      <c r="T5" s="101"/>
      <c r="U5" s="100"/>
    </row>
    <row r="6" s="64" customFormat="1" ht="24" customHeight="1" spans="1:21">
      <c r="A6" s="71"/>
      <c r="B6" s="71"/>
      <c r="C6" s="77"/>
      <c r="D6" s="71"/>
      <c r="E6" s="71"/>
      <c r="F6" s="76" t="s">
        <v>588</v>
      </c>
      <c r="G6" s="78" t="s">
        <v>589</v>
      </c>
      <c r="H6" s="76" t="s">
        <v>588</v>
      </c>
      <c r="I6" s="78" t="s">
        <v>589</v>
      </c>
      <c r="J6" s="76" t="s">
        <v>588</v>
      </c>
      <c r="K6" s="78" t="s">
        <v>589</v>
      </c>
      <c r="L6" s="76" t="s">
        <v>588</v>
      </c>
      <c r="M6" s="78" t="s">
        <v>589</v>
      </c>
      <c r="N6" s="76" t="s">
        <v>588</v>
      </c>
      <c r="O6" s="78" t="s">
        <v>589</v>
      </c>
      <c r="P6" s="89"/>
      <c r="Q6" s="71"/>
      <c r="R6" s="76" t="s">
        <v>588</v>
      </c>
      <c r="S6" s="102" t="s">
        <v>589</v>
      </c>
      <c r="T6" s="76" t="s">
        <v>588</v>
      </c>
      <c r="U6" s="78" t="s">
        <v>589</v>
      </c>
    </row>
    <row r="7" s="64" customFormat="1" ht="24" customHeight="1" spans="1:21">
      <c r="A7" s="71" t="s">
        <v>81</v>
      </c>
      <c r="B7" s="71"/>
      <c r="C7" s="71" t="s">
        <v>590</v>
      </c>
      <c r="D7" s="78" t="s">
        <v>591</v>
      </c>
      <c r="E7" s="79">
        <v>3</v>
      </c>
      <c r="F7" s="79" t="s">
        <v>592</v>
      </c>
      <c r="G7" s="80" t="s">
        <v>593</v>
      </c>
      <c r="H7" s="79">
        <v>6</v>
      </c>
      <c r="I7" s="79">
        <v>7</v>
      </c>
      <c r="J7" s="79">
        <v>8</v>
      </c>
      <c r="K7" s="79">
        <v>9</v>
      </c>
      <c r="L7" s="79">
        <v>10</v>
      </c>
      <c r="M7" s="79">
        <v>11</v>
      </c>
      <c r="N7" s="79">
        <v>12</v>
      </c>
      <c r="O7" s="79">
        <v>13</v>
      </c>
      <c r="P7" s="79">
        <v>14</v>
      </c>
      <c r="Q7" s="79">
        <v>15</v>
      </c>
      <c r="R7" s="79">
        <v>16</v>
      </c>
      <c r="S7" s="79">
        <v>17</v>
      </c>
      <c r="T7" s="79">
        <v>18</v>
      </c>
      <c r="U7" s="79">
        <v>19</v>
      </c>
    </row>
    <row r="8" s="64" customFormat="1" ht="24" customHeight="1" spans="1:21">
      <c r="A8" s="81" t="s">
        <v>200</v>
      </c>
      <c r="B8" s="71">
        <v>1</v>
      </c>
      <c r="C8" s="82">
        <f>SUM(E8,G8,P8,Q8,S8,U8)</f>
        <v>540804055.19</v>
      </c>
      <c r="D8" s="82">
        <f>SUM(E8,F8,P8,Q8,R8,T8)</f>
        <v>687303590.79</v>
      </c>
      <c r="E8" s="83">
        <f>217097191.34+1281779.34+851228.43</f>
        <v>219230199.11</v>
      </c>
      <c r="F8" s="82">
        <f>SUM(H8,J8,L8,N8)</f>
        <v>163050321.17</v>
      </c>
      <c r="G8" s="82">
        <f>SUM(I8,K8,M8,O8)</f>
        <v>17035811.75</v>
      </c>
      <c r="H8" s="84">
        <f>1348730+2910716.66+154180697.2</f>
        <v>158440143.86</v>
      </c>
      <c r="I8" s="84">
        <f>561971.3+1956646.9+14340852.89</f>
        <v>16859471.09</v>
      </c>
      <c r="J8" s="84">
        <f>154363+240662.24+368500</f>
        <v>763525.24</v>
      </c>
      <c r="K8" s="84">
        <v>0</v>
      </c>
      <c r="L8" s="94"/>
      <c r="M8" s="94"/>
      <c r="N8" s="95">
        <f>225534+47945.07+704874+2868299</f>
        <v>3846652.07</v>
      </c>
      <c r="O8" s="95">
        <f>3924.6+2788.06+35836.47+133791.53</f>
        <v>176340.66</v>
      </c>
      <c r="P8" s="95"/>
      <c r="Q8" s="95">
        <v>304032271.51</v>
      </c>
      <c r="R8" s="95">
        <f>496000+46481+448318</f>
        <v>990799</v>
      </c>
      <c r="S8" s="95">
        <f>269922.5+1+235849.32</f>
        <v>505772.82</v>
      </c>
      <c r="T8" s="95"/>
      <c r="U8" s="95"/>
    </row>
    <row r="9" s="64" customFormat="1" ht="40.95" customHeight="1" spans="1:21">
      <c r="A9" s="85" t="s">
        <v>594</v>
      </c>
      <c r="B9" s="85"/>
      <c r="C9" s="85"/>
      <c r="D9" s="85"/>
      <c r="E9" s="85"/>
      <c r="F9" s="85"/>
      <c r="G9" s="85"/>
      <c r="H9" s="85"/>
      <c r="I9" s="85"/>
      <c r="J9" s="85"/>
      <c r="K9" s="85"/>
      <c r="L9" s="85"/>
      <c r="M9" s="85"/>
      <c r="N9" s="85"/>
      <c r="O9" s="85"/>
      <c r="P9" s="85"/>
      <c r="Q9" s="85"/>
      <c r="R9" s="85"/>
      <c r="S9" s="85"/>
      <c r="T9" s="85"/>
      <c r="U9" s="85"/>
    </row>
    <row r="10" ht="26.25" customHeight="1"/>
    <row r="11" ht="26.25" customHeight="1"/>
    <row r="12" ht="26.25" customHeight="1"/>
    <row r="13" ht="26.25" customHeight="1" spans="9:9">
      <c r="I13" s="96"/>
    </row>
    <row r="14" ht="26.25" customHeight="1" spans="9:9">
      <c r="I14" s="96"/>
    </row>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19.95" customHeight="1"/>
    <row r="150" ht="19.95" customHeight="1"/>
    <row r="151" ht="19.95" customHeight="1"/>
    <row r="152" ht="19.9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H27" sqref="H27"/>
    </sheetView>
  </sheetViews>
  <sheetFormatPr defaultColWidth="9" defaultRowHeight="13.5"/>
  <cols>
    <col min="1" max="2" width="11.1083333333333" style="1" customWidth="1"/>
    <col min="3" max="3" width="14.5583333333333" style="1" customWidth="1"/>
    <col min="4" max="5" width="11.3333333333333"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pans="1:1">
      <c r="A1" s="1" t="s">
        <v>595</v>
      </c>
    </row>
    <row r="2" ht="25.95" customHeight="1" spans="1:10">
      <c r="A2" s="6" t="s">
        <v>596</v>
      </c>
      <c r="B2" s="6"/>
      <c r="C2" s="6"/>
      <c r="D2" s="6"/>
      <c r="E2" s="6"/>
      <c r="F2" s="6"/>
      <c r="G2" s="6"/>
      <c r="H2" s="6"/>
      <c r="I2" s="6"/>
      <c r="J2" s="6"/>
    </row>
    <row r="3" s="2" customFormat="1" ht="13.05" customHeight="1" spans="1:10">
      <c r="A3" s="6"/>
      <c r="B3" s="6"/>
      <c r="C3" s="6"/>
      <c r="D3" s="6"/>
      <c r="E3" s="6"/>
      <c r="F3" s="6"/>
      <c r="G3" s="6"/>
      <c r="H3" s="6"/>
      <c r="I3" s="6"/>
      <c r="J3" s="46" t="s">
        <v>597</v>
      </c>
    </row>
    <row r="4" s="3" customFormat="1" ht="18" customHeight="1" spans="1:256">
      <c r="A4" s="7" t="s">
        <v>598</v>
      </c>
      <c r="B4" s="7"/>
      <c r="C4" s="8" t="s">
        <v>599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600</v>
      </c>
      <c r="B5" s="7"/>
      <c r="C5" s="8" t="s">
        <v>601</v>
      </c>
      <c r="D5" s="8"/>
      <c r="E5" s="8"/>
      <c r="F5" s="7" t="s">
        <v>602</v>
      </c>
      <c r="G5" s="8" t="s">
        <v>18</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603</v>
      </c>
      <c r="B6" s="9"/>
      <c r="C6" s="9"/>
      <c r="D6" s="9" t="s">
        <v>604</v>
      </c>
      <c r="E6" s="9" t="s">
        <v>539</v>
      </c>
      <c r="F6" s="9" t="s">
        <v>605</v>
      </c>
      <c r="G6" s="9" t="s">
        <v>606</v>
      </c>
      <c r="H6" s="9" t="s">
        <v>607</v>
      </c>
      <c r="I6" s="9" t="s">
        <v>608</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609</v>
      </c>
      <c r="D7" s="11">
        <v>50000</v>
      </c>
      <c r="E7" s="11">
        <v>50000</v>
      </c>
      <c r="F7" s="11">
        <v>2645.95</v>
      </c>
      <c r="G7" s="12">
        <v>10</v>
      </c>
      <c r="H7" s="13" t="str">
        <f t="shared" ref="H7:H10" si="0">IF(E7&gt;0,ROUND(F7/E7,3)*100&amp;"%","—")</f>
        <v>5.3%</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610</v>
      </c>
      <c r="D8" s="15">
        <v>50000</v>
      </c>
      <c r="E8" s="15">
        <v>50000</v>
      </c>
      <c r="F8" s="15">
        <v>2645.95</v>
      </c>
      <c r="G8" s="9" t="s">
        <v>543</v>
      </c>
      <c r="H8" s="14" t="str">
        <f t="shared" si="0"/>
        <v>5.3%</v>
      </c>
      <c r="I8" s="16" t="s">
        <v>543</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611</v>
      </c>
      <c r="D9" s="15"/>
      <c r="E9" s="15"/>
      <c r="F9" s="15"/>
      <c r="G9" s="9" t="s">
        <v>543</v>
      </c>
      <c r="H9" s="14" t="str">
        <f t="shared" si="0"/>
        <v>—</v>
      </c>
      <c r="I9" s="16" t="s">
        <v>543</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612</v>
      </c>
      <c r="D10" s="15"/>
      <c r="E10" s="15"/>
      <c r="F10" s="15"/>
      <c r="G10" s="9" t="s">
        <v>543</v>
      </c>
      <c r="H10" s="14" t="str">
        <f t="shared" si="0"/>
        <v>—</v>
      </c>
      <c r="I10" s="16" t="s">
        <v>543</v>
      </c>
      <c r="J10" s="16"/>
    </row>
    <row r="11" ht="18" customHeight="1" spans="1:10">
      <c r="A11" s="9" t="s">
        <v>613</v>
      </c>
      <c r="B11" s="9" t="s">
        <v>614</v>
      </c>
      <c r="C11" s="9"/>
      <c r="D11" s="9"/>
      <c r="E11" s="9"/>
      <c r="F11" s="16" t="s">
        <v>615</v>
      </c>
      <c r="G11" s="16"/>
      <c r="H11" s="16"/>
      <c r="I11" s="16"/>
      <c r="J11" s="16"/>
    </row>
    <row r="12" ht="51" customHeight="1" spans="1:10">
      <c r="A12" s="9"/>
      <c r="B12" s="53" t="s">
        <v>616</v>
      </c>
      <c r="C12" s="54"/>
      <c r="D12" s="54"/>
      <c r="E12" s="55"/>
      <c r="F12" s="53" t="s">
        <v>617</v>
      </c>
      <c r="G12" s="54"/>
      <c r="H12" s="54"/>
      <c r="I12" s="55"/>
      <c r="J12" s="53"/>
    </row>
    <row r="13" ht="36" customHeight="1" spans="1:10">
      <c r="A13" s="21" t="s">
        <v>618</v>
      </c>
      <c r="B13" s="22"/>
      <c r="C13" s="23"/>
      <c r="D13" s="21" t="s">
        <v>619</v>
      </c>
      <c r="E13" s="22"/>
      <c r="F13" s="23"/>
      <c r="G13" s="24" t="s">
        <v>620</v>
      </c>
      <c r="H13" s="24" t="s">
        <v>621</v>
      </c>
      <c r="I13" s="24" t="s">
        <v>608</v>
      </c>
      <c r="J13" s="24" t="s">
        <v>622</v>
      </c>
    </row>
    <row r="14" ht="36" customHeight="1" spans="1:10">
      <c r="A14" s="25" t="s">
        <v>623</v>
      </c>
      <c r="B14" s="9" t="s">
        <v>624</v>
      </c>
      <c r="C14" s="9" t="s">
        <v>625</v>
      </c>
      <c r="D14" s="9" t="s">
        <v>626</v>
      </c>
      <c r="E14" s="9" t="s">
        <v>627</v>
      </c>
      <c r="F14" s="26" t="s">
        <v>628</v>
      </c>
      <c r="G14" s="27"/>
      <c r="H14" s="27"/>
      <c r="I14" s="27"/>
      <c r="J14" s="27"/>
    </row>
    <row r="15" ht="18" customHeight="1" spans="1:10">
      <c r="A15" s="9" t="s">
        <v>629</v>
      </c>
      <c r="B15" s="28" t="s">
        <v>630</v>
      </c>
      <c r="C15" s="28" t="s">
        <v>631</v>
      </c>
      <c r="D15" s="57" t="s">
        <v>632</v>
      </c>
      <c r="E15" s="9">
        <v>5</v>
      </c>
      <c r="F15" s="26" t="s">
        <v>633</v>
      </c>
      <c r="G15" s="27">
        <v>3</v>
      </c>
      <c r="H15" s="58">
        <v>20</v>
      </c>
      <c r="I15" s="62">
        <v>15</v>
      </c>
      <c r="J15" s="27"/>
    </row>
    <row r="16" ht="18" customHeight="1" spans="1:10">
      <c r="A16" s="9"/>
      <c r="B16" s="28" t="s">
        <v>634</v>
      </c>
      <c r="C16" s="28" t="s">
        <v>635</v>
      </c>
      <c r="D16" s="57" t="s">
        <v>632</v>
      </c>
      <c r="E16" s="9">
        <v>100</v>
      </c>
      <c r="F16" s="26" t="s">
        <v>636</v>
      </c>
      <c r="G16" s="27">
        <v>100</v>
      </c>
      <c r="H16" s="58">
        <v>20</v>
      </c>
      <c r="I16" s="62">
        <v>20</v>
      </c>
      <c r="J16" s="27"/>
    </row>
    <row r="17" ht="31" customHeight="1" spans="1:10">
      <c r="A17" s="9"/>
      <c r="B17" s="28" t="s">
        <v>637</v>
      </c>
      <c r="C17" s="28" t="s">
        <v>638</v>
      </c>
      <c r="D17" s="57" t="s">
        <v>632</v>
      </c>
      <c r="E17" s="9">
        <v>100</v>
      </c>
      <c r="F17" s="26" t="s">
        <v>636</v>
      </c>
      <c r="G17" s="27">
        <v>100</v>
      </c>
      <c r="H17" s="58">
        <v>20</v>
      </c>
      <c r="I17" s="62">
        <v>18</v>
      </c>
      <c r="J17" s="27"/>
    </row>
    <row r="18" ht="18" customHeight="1" spans="1:10">
      <c r="A18" s="9"/>
      <c r="B18" s="9" t="s">
        <v>639</v>
      </c>
      <c r="C18" s="59"/>
      <c r="D18" s="57"/>
      <c r="E18" s="9"/>
      <c r="F18" s="26"/>
      <c r="G18" s="27"/>
      <c r="H18" s="58"/>
      <c r="I18" s="62"/>
      <c r="J18" s="27"/>
    </row>
    <row r="19" ht="30" customHeight="1" spans="1:10">
      <c r="A19" s="9" t="s">
        <v>640</v>
      </c>
      <c r="B19" s="9" t="s">
        <v>641</v>
      </c>
      <c r="C19" s="59"/>
      <c r="D19" s="57"/>
      <c r="E19" s="9"/>
      <c r="F19" s="26"/>
      <c r="G19" s="27"/>
      <c r="H19" s="58"/>
      <c r="I19" s="62"/>
      <c r="J19" s="27"/>
    </row>
    <row r="20" ht="30" customHeight="1" spans="1:10">
      <c r="A20" s="9"/>
      <c r="B20" s="9" t="s">
        <v>642</v>
      </c>
      <c r="C20" s="59" t="s">
        <v>643</v>
      </c>
      <c r="D20" s="57" t="s">
        <v>632</v>
      </c>
      <c r="E20" s="9" t="s">
        <v>644</v>
      </c>
      <c r="F20" s="26" t="s">
        <v>633</v>
      </c>
      <c r="G20" s="9" t="s">
        <v>644</v>
      </c>
      <c r="H20" s="58">
        <v>20</v>
      </c>
      <c r="I20" s="62">
        <v>18</v>
      </c>
      <c r="J20" s="27"/>
    </row>
    <row r="21" ht="30" customHeight="1" spans="1:10">
      <c r="A21" s="9"/>
      <c r="B21" s="9" t="s">
        <v>645</v>
      </c>
      <c r="C21" s="59"/>
      <c r="D21" s="57"/>
      <c r="E21" s="9"/>
      <c r="F21" s="26"/>
      <c r="G21" s="27"/>
      <c r="H21" s="58"/>
      <c r="I21" s="62"/>
      <c r="J21" s="27"/>
    </row>
    <row r="22" ht="30" customHeight="1" spans="1:10">
      <c r="A22" s="9"/>
      <c r="B22" s="36" t="s">
        <v>646</v>
      </c>
      <c r="C22" s="59"/>
      <c r="D22" s="57"/>
      <c r="E22" s="9"/>
      <c r="F22" s="26"/>
      <c r="G22" s="27"/>
      <c r="H22" s="58"/>
      <c r="I22" s="62"/>
      <c r="J22" s="27"/>
    </row>
    <row r="23" ht="35" customHeight="1" spans="1:10">
      <c r="A23" s="34" t="s">
        <v>647</v>
      </c>
      <c r="B23" s="35" t="s">
        <v>648</v>
      </c>
      <c r="C23" s="28" t="s">
        <v>649</v>
      </c>
      <c r="D23" s="57" t="s">
        <v>650</v>
      </c>
      <c r="E23" s="60" t="s">
        <v>651</v>
      </c>
      <c r="F23" s="60" t="s">
        <v>636</v>
      </c>
      <c r="G23" s="60" t="s">
        <v>651</v>
      </c>
      <c r="H23" s="61">
        <v>10</v>
      </c>
      <c r="I23" s="63">
        <v>10</v>
      </c>
      <c r="J23" s="47" t="s">
        <v>652</v>
      </c>
    </row>
    <row r="24" ht="54" customHeight="1" spans="1:10">
      <c r="A24" s="38" t="s">
        <v>653</v>
      </c>
      <c r="B24" s="38"/>
      <c r="C24" s="38"/>
      <c r="D24" s="39" t="s">
        <v>526</v>
      </c>
      <c r="E24" s="40"/>
      <c r="F24" s="40"/>
      <c r="G24" s="40"/>
      <c r="H24" s="40"/>
      <c r="I24" s="48"/>
      <c r="J24" s="49" t="s">
        <v>654</v>
      </c>
    </row>
    <row r="25" ht="25.5" customHeight="1" spans="1:10">
      <c r="A25" s="41" t="s">
        <v>655</v>
      </c>
      <c r="B25" s="41"/>
      <c r="C25" s="41"/>
      <c r="D25" s="41"/>
      <c r="E25" s="41"/>
      <c r="F25" s="41"/>
      <c r="G25" s="41"/>
      <c r="H25" s="41">
        <v>100</v>
      </c>
      <c r="I25" s="50">
        <f>SUM(I7,I15:I23)</f>
        <v>91</v>
      </c>
      <c r="J25" s="51" t="s">
        <v>656</v>
      </c>
    </row>
    <row r="26" ht="16.95" customHeight="1"/>
    <row r="27" ht="28.95" customHeight="1" spans="1:10">
      <c r="A27" s="42" t="s">
        <v>657</v>
      </c>
      <c r="B27" s="43"/>
      <c r="C27" s="43"/>
      <c r="D27" s="43"/>
      <c r="E27" s="43"/>
      <c r="F27" s="43"/>
      <c r="G27" s="43"/>
      <c r="H27" s="43"/>
      <c r="I27" s="43"/>
      <c r="J27" s="52"/>
    </row>
    <row r="28" ht="27" customHeight="1" spans="1:10">
      <c r="A28" s="44" t="s">
        <v>658</v>
      </c>
      <c r="B28" s="44"/>
      <c r="C28" s="44"/>
      <c r="D28" s="44"/>
      <c r="E28" s="44"/>
      <c r="F28" s="44"/>
      <c r="G28" s="44"/>
      <c r="H28" s="44"/>
      <c r="I28" s="44"/>
      <c r="J28" s="44"/>
    </row>
    <row r="29" ht="19.05" customHeight="1" spans="1:10">
      <c r="A29" s="44" t="s">
        <v>659</v>
      </c>
      <c r="B29" s="44"/>
      <c r="C29" s="44"/>
      <c r="D29" s="44"/>
      <c r="E29" s="44"/>
      <c r="F29" s="44"/>
      <c r="G29" s="44"/>
      <c r="H29" s="44"/>
      <c r="I29" s="44"/>
      <c r="J29" s="44"/>
    </row>
    <row r="30" ht="18" customHeight="1" spans="1:10">
      <c r="A30" s="44" t="s">
        <v>660</v>
      </c>
      <c r="B30" s="44"/>
      <c r="C30" s="44"/>
      <c r="D30" s="44"/>
      <c r="E30" s="44"/>
      <c r="F30" s="44"/>
      <c r="G30" s="44"/>
      <c r="H30" s="44"/>
      <c r="I30" s="44"/>
      <c r="J30" s="44"/>
    </row>
    <row r="31" ht="18" customHeight="1" spans="1:10">
      <c r="A31" s="44" t="s">
        <v>661</v>
      </c>
      <c r="B31" s="44"/>
      <c r="C31" s="44"/>
      <c r="D31" s="44"/>
      <c r="E31" s="44"/>
      <c r="F31" s="44"/>
      <c r="G31" s="44"/>
      <c r="H31" s="44"/>
      <c r="I31" s="44"/>
      <c r="J31" s="44"/>
    </row>
    <row r="32" s="5" customFormat="1" ht="18" customHeight="1" spans="1:10">
      <c r="A32" s="45" t="s">
        <v>662</v>
      </c>
      <c r="B32" s="45"/>
      <c r="C32" s="45"/>
      <c r="D32" s="45"/>
      <c r="E32" s="45"/>
      <c r="F32" s="45"/>
      <c r="G32" s="45"/>
      <c r="H32" s="45"/>
      <c r="I32" s="45"/>
      <c r="J32" s="45"/>
    </row>
    <row r="33" ht="24" customHeight="1" spans="1:10">
      <c r="A33" s="44" t="s">
        <v>663</v>
      </c>
      <c r="B33" s="44"/>
      <c r="C33" s="44"/>
      <c r="D33" s="44"/>
      <c r="E33" s="44"/>
      <c r="F33" s="44"/>
      <c r="G33" s="44"/>
      <c r="H33" s="44"/>
      <c r="I33" s="44"/>
      <c r="J33" s="44"/>
    </row>
    <row r="34" ht="24" customHeight="1" spans="1:10">
      <c r="A34" s="44" t="s">
        <v>664</v>
      </c>
      <c r="B34" s="44"/>
      <c r="C34" s="44"/>
      <c r="D34" s="44"/>
      <c r="E34" s="44"/>
      <c r="F34" s="44"/>
      <c r="G34" s="44"/>
      <c r="H34" s="44"/>
      <c r="I34" s="44"/>
      <c r="J34" s="44"/>
    </row>
    <row r="35" ht="24" customHeight="1" spans="1:10">
      <c r="A35" s="44" t="s">
        <v>665</v>
      </c>
      <c r="B35" s="44"/>
      <c r="C35" s="44"/>
      <c r="D35" s="44"/>
      <c r="E35" s="44"/>
      <c r="F35" s="44"/>
      <c r="G35" s="44"/>
      <c r="H35" s="44"/>
      <c r="I35" s="44"/>
      <c r="J35" s="4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I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J22" sqref="J22"/>
    </sheetView>
  </sheetViews>
  <sheetFormatPr defaultColWidth="9" defaultRowHeight="13.5"/>
  <cols>
    <col min="1" max="2" width="11.1083333333333" style="1" customWidth="1"/>
    <col min="3" max="3" width="14.5583333333333" style="1" customWidth="1"/>
    <col min="4" max="5" width="11.3333333333333"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pans="1:1">
      <c r="A1" s="1" t="s">
        <v>595</v>
      </c>
    </row>
    <row r="2" ht="25.95" customHeight="1" spans="1:10">
      <c r="A2" s="6" t="s">
        <v>596</v>
      </c>
      <c r="B2" s="6"/>
      <c r="C2" s="6"/>
      <c r="D2" s="6"/>
      <c r="E2" s="6"/>
      <c r="F2" s="6"/>
      <c r="G2" s="6"/>
      <c r="H2" s="6"/>
      <c r="I2" s="6"/>
      <c r="J2" s="6"/>
    </row>
    <row r="3" s="2" customFormat="1" ht="13.05" customHeight="1" spans="1:10">
      <c r="A3" s="6"/>
      <c r="B3" s="6"/>
      <c r="C3" s="6"/>
      <c r="D3" s="6"/>
      <c r="E3" s="6"/>
      <c r="F3" s="6"/>
      <c r="G3" s="6"/>
      <c r="H3" s="6"/>
      <c r="I3" s="6"/>
      <c r="J3" s="46" t="s">
        <v>597</v>
      </c>
    </row>
    <row r="4" s="3" customFormat="1" ht="18" customHeight="1" spans="1:256">
      <c r="A4" s="7" t="s">
        <v>598</v>
      </c>
      <c r="B4" s="7"/>
      <c r="C4" s="8" t="s">
        <v>666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600</v>
      </c>
      <c r="B5" s="7"/>
      <c r="C5" s="8" t="s">
        <v>601</v>
      </c>
      <c r="D5" s="8"/>
      <c r="E5" s="8"/>
      <c r="F5" s="7" t="s">
        <v>602</v>
      </c>
      <c r="G5" s="8" t="s">
        <v>18</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603</v>
      </c>
      <c r="B6" s="9"/>
      <c r="C6" s="9"/>
      <c r="D6" s="9" t="s">
        <v>604</v>
      </c>
      <c r="E6" s="9" t="s">
        <v>539</v>
      </c>
      <c r="F6" s="9" t="s">
        <v>605</v>
      </c>
      <c r="G6" s="9" t="s">
        <v>606</v>
      </c>
      <c r="H6" s="9" t="s">
        <v>607</v>
      </c>
      <c r="I6" s="9" t="s">
        <v>608</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609</v>
      </c>
      <c r="D7" s="11">
        <v>50000</v>
      </c>
      <c r="E7" s="11">
        <v>50000</v>
      </c>
      <c r="F7" s="11">
        <v>720</v>
      </c>
      <c r="G7" s="12">
        <v>10</v>
      </c>
      <c r="H7" s="13" t="str">
        <f t="shared" ref="H7:H10" si="0">IF(E7&gt;0,ROUND(F7/E7,3)*100&amp;"%","—")</f>
        <v>1.4%</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610</v>
      </c>
      <c r="D8" s="15">
        <v>50000</v>
      </c>
      <c r="E8" s="15">
        <v>50000</v>
      </c>
      <c r="F8" s="15">
        <v>720</v>
      </c>
      <c r="G8" s="9" t="s">
        <v>543</v>
      </c>
      <c r="H8" s="14" t="str">
        <f t="shared" si="0"/>
        <v>1.4%</v>
      </c>
      <c r="I8" s="16" t="s">
        <v>543</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611</v>
      </c>
      <c r="D9" s="15"/>
      <c r="E9" s="15"/>
      <c r="F9" s="15"/>
      <c r="G9" s="9" t="s">
        <v>543</v>
      </c>
      <c r="H9" s="14" t="str">
        <f t="shared" si="0"/>
        <v>—</v>
      </c>
      <c r="I9" s="16" t="s">
        <v>543</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612</v>
      </c>
      <c r="D10" s="15"/>
      <c r="E10" s="15"/>
      <c r="F10" s="15"/>
      <c r="G10" s="9" t="s">
        <v>543</v>
      </c>
      <c r="H10" s="14" t="str">
        <f t="shared" si="0"/>
        <v>—</v>
      </c>
      <c r="I10" s="16" t="s">
        <v>543</v>
      </c>
      <c r="J10" s="16"/>
    </row>
    <row r="11" ht="18" customHeight="1" spans="1:10">
      <c r="A11" s="9" t="s">
        <v>613</v>
      </c>
      <c r="B11" s="9" t="s">
        <v>614</v>
      </c>
      <c r="C11" s="9"/>
      <c r="D11" s="9"/>
      <c r="E11" s="9"/>
      <c r="F11" s="16" t="s">
        <v>615</v>
      </c>
      <c r="G11" s="16"/>
      <c r="H11" s="16"/>
      <c r="I11" s="16"/>
      <c r="J11" s="16"/>
    </row>
    <row r="12" ht="52" customHeight="1" spans="1:10">
      <c r="A12" s="9"/>
      <c r="B12" s="53" t="s">
        <v>667</v>
      </c>
      <c r="C12" s="54"/>
      <c r="D12" s="54"/>
      <c r="E12" s="55"/>
      <c r="F12" s="56" t="s">
        <v>668</v>
      </c>
      <c r="G12" s="56"/>
      <c r="H12" s="56"/>
      <c r="I12" s="56"/>
      <c r="J12" s="56"/>
    </row>
    <row r="13" ht="36" customHeight="1" spans="1:10">
      <c r="A13" s="21" t="s">
        <v>618</v>
      </c>
      <c r="B13" s="22"/>
      <c r="C13" s="23"/>
      <c r="D13" s="21" t="s">
        <v>619</v>
      </c>
      <c r="E13" s="22"/>
      <c r="F13" s="23"/>
      <c r="G13" s="24" t="s">
        <v>620</v>
      </c>
      <c r="H13" s="24" t="s">
        <v>621</v>
      </c>
      <c r="I13" s="24" t="s">
        <v>608</v>
      </c>
      <c r="J13" s="24" t="s">
        <v>622</v>
      </c>
    </row>
    <row r="14" ht="36" customHeight="1" spans="1:10">
      <c r="A14" s="25" t="s">
        <v>623</v>
      </c>
      <c r="B14" s="9" t="s">
        <v>624</v>
      </c>
      <c r="C14" s="9" t="s">
        <v>625</v>
      </c>
      <c r="D14" s="9" t="s">
        <v>626</v>
      </c>
      <c r="E14" s="9" t="s">
        <v>627</v>
      </c>
      <c r="F14" s="26" t="s">
        <v>628</v>
      </c>
      <c r="G14" s="27"/>
      <c r="H14" s="27"/>
      <c r="I14" s="27"/>
      <c r="J14" s="27"/>
    </row>
    <row r="15" ht="18" customHeight="1" spans="1:10">
      <c r="A15" s="9" t="s">
        <v>629</v>
      </c>
      <c r="B15" s="28" t="s">
        <v>630</v>
      </c>
      <c r="C15" s="28" t="s">
        <v>631</v>
      </c>
      <c r="D15" s="57" t="s">
        <v>632</v>
      </c>
      <c r="E15" s="9">
        <v>5</v>
      </c>
      <c r="F15" s="26" t="s">
        <v>633</v>
      </c>
      <c r="G15" s="27">
        <v>4</v>
      </c>
      <c r="H15" s="58">
        <v>20</v>
      </c>
      <c r="I15" s="62">
        <v>15</v>
      </c>
      <c r="J15" s="27"/>
    </row>
    <row r="16" ht="18" customHeight="1" spans="1:10">
      <c r="A16" s="9"/>
      <c r="B16" s="28" t="s">
        <v>634</v>
      </c>
      <c r="C16" s="28" t="s">
        <v>635</v>
      </c>
      <c r="D16" s="57" t="s">
        <v>632</v>
      </c>
      <c r="E16" s="9">
        <v>100</v>
      </c>
      <c r="F16" s="26" t="s">
        <v>636</v>
      </c>
      <c r="G16" s="27">
        <v>100</v>
      </c>
      <c r="H16" s="58">
        <v>20</v>
      </c>
      <c r="I16" s="62">
        <v>19</v>
      </c>
      <c r="J16" s="27"/>
    </row>
    <row r="17" ht="30" customHeight="1" spans="1:10">
      <c r="A17" s="9"/>
      <c r="B17" s="28" t="s">
        <v>637</v>
      </c>
      <c r="C17" s="28" t="s">
        <v>669</v>
      </c>
      <c r="D17" s="57" t="s">
        <v>632</v>
      </c>
      <c r="E17" s="9">
        <v>100</v>
      </c>
      <c r="F17" s="26" t="s">
        <v>636</v>
      </c>
      <c r="G17" s="27">
        <v>100</v>
      </c>
      <c r="H17" s="58">
        <v>20</v>
      </c>
      <c r="I17" s="62">
        <v>18</v>
      </c>
      <c r="J17" s="27"/>
    </row>
    <row r="18" ht="18" customHeight="1" spans="1:10">
      <c r="A18" s="9"/>
      <c r="B18" s="9" t="s">
        <v>639</v>
      </c>
      <c r="C18" s="59"/>
      <c r="D18" s="57"/>
      <c r="E18" s="9"/>
      <c r="F18" s="26"/>
      <c r="G18" s="27"/>
      <c r="H18" s="58"/>
      <c r="I18" s="62"/>
      <c r="J18" s="27"/>
    </row>
    <row r="19" ht="30" customHeight="1" spans="1:10">
      <c r="A19" s="9" t="s">
        <v>640</v>
      </c>
      <c r="B19" s="9" t="s">
        <v>641</v>
      </c>
      <c r="C19" s="59"/>
      <c r="D19" s="57"/>
      <c r="E19" s="9"/>
      <c r="F19" s="26"/>
      <c r="G19" s="27"/>
      <c r="H19" s="58"/>
      <c r="I19" s="62"/>
      <c r="J19" s="27"/>
    </row>
    <row r="20" ht="30" customHeight="1" spans="1:10">
      <c r="A20" s="9"/>
      <c r="B20" s="9" t="s">
        <v>642</v>
      </c>
      <c r="C20" s="59" t="s">
        <v>643</v>
      </c>
      <c r="D20" s="57" t="s">
        <v>632</v>
      </c>
      <c r="E20" s="9" t="s">
        <v>644</v>
      </c>
      <c r="F20" s="26" t="s">
        <v>633</v>
      </c>
      <c r="G20" s="9" t="s">
        <v>644</v>
      </c>
      <c r="H20" s="58">
        <v>20</v>
      </c>
      <c r="I20" s="62">
        <v>18</v>
      </c>
      <c r="J20" s="27"/>
    </row>
    <row r="21" ht="30" customHeight="1" spans="1:10">
      <c r="A21" s="9"/>
      <c r="B21" s="9" t="s">
        <v>645</v>
      </c>
      <c r="C21" s="59"/>
      <c r="D21" s="57"/>
      <c r="E21" s="9"/>
      <c r="F21" s="26"/>
      <c r="G21" s="27"/>
      <c r="H21" s="58"/>
      <c r="I21" s="62"/>
      <c r="J21" s="27"/>
    </row>
    <row r="22" ht="30" customHeight="1" spans="1:10">
      <c r="A22" s="9"/>
      <c r="B22" s="36" t="s">
        <v>646</v>
      </c>
      <c r="C22" s="59"/>
      <c r="D22" s="57"/>
      <c r="E22" s="9"/>
      <c r="F22" s="26"/>
      <c r="G22" s="27"/>
      <c r="H22" s="58"/>
      <c r="I22" s="62"/>
      <c r="J22" s="27"/>
    </row>
    <row r="23" ht="30" customHeight="1" spans="1:10">
      <c r="A23" s="34" t="s">
        <v>647</v>
      </c>
      <c r="B23" s="35" t="s">
        <v>648</v>
      </c>
      <c r="C23" s="28" t="s">
        <v>649</v>
      </c>
      <c r="D23" s="57" t="s">
        <v>650</v>
      </c>
      <c r="E23" s="60" t="s">
        <v>651</v>
      </c>
      <c r="F23" s="60" t="s">
        <v>636</v>
      </c>
      <c r="G23" s="60" t="s">
        <v>651</v>
      </c>
      <c r="H23" s="61">
        <v>10</v>
      </c>
      <c r="I23" s="63">
        <v>10</v>
      </c>
      <c r="J23" s="47" t="s">
        <v>652</v>
      </c>
    </row>
    <row r="24" ht="54" customHeight="1" spans="1:10">
      <c r="A24" s="38" t="s">
        <v>653</v>
      </c>
      <c r="B24" s="38"/>
      <c r="C24" s="38"/>
      <c r="D24" s="39" t="s">
        <v>526</v>
      </c>
      <c r="E24" s="40"/>
      <c r="F24" s="40"/>
      <c r="G24" s="40"/>
      <c r="H24" s="40"/>
      <c r="I24" s="48"/>
      <c r="J24" s="49" t="s">
        <v>654</v>
      </c>
    </row>
    <row r="25" ht="25.5" customHeight="1" spans="1:10">
      <c r="A25" s="41" t="s">
        <v>655</v>
      </c>
      <c r="B25" s="41"/>
      <c r="C25" s="41"/>
      <c r="D25" s="41"/>
      <c r="E25" s="41"/>
      <c r="F25" s="41"/>
      <c r="G25" s="41"/>
      <c r="H25" s="41">
        <v>100</v>
      </c>
      <c r="I25" s="50">
        <f>SUM(I7,I15:I23)</f>
        <v>90</v>
      </c>
      <c r="J25" s="51" t="s">
        <v>656</v>
      </c>
    </row>
    <row r="26" ht="16.95" customHeight="1"/>
    <row r="27" ht="28.95" customHeight="1" spans="1:10">
      <c r="A27" s="42" t="s">
        <v>657</v>
      </c>
      <c r="B27" s="43"/>
      <c r="C27" s="43"/>
      <c r="D27" s="43"/>
      <c r="E27" s="43"/>
      <c r="F27" s="43"/>
      <c r="G27" s="43"/>
      <c r="H27" s="43"/>
      <c r="I27" s="43"/>
      <c r="J27" s="52"/>
    </row>
    <row r="28" ht="27" customHeight="1" spans="1:10">
      <c r="A28" s="44" t="s">
        <v>658</v>
      </c>
      <c r="B28" s="44"/>
      <c r="C28" s="44"/>
      <c r="D28" s="44"/>
      <c r="E28" s="44"/>
      <c r="F28" s="44"/>
      <c r="G28" s="44"/>
      <c r="H28" s="44"/>
      <c r="I28" s="44"/>
      <c r="J28" s="44"/>
    </row>
    <row r="29" ht="19.05" customHeight="1" spans="1:10">
      <c r="A29" s="44" t="s">
        <v>659</v>
      </c>
      <c r="B29" s="44"/>
      <c r="C29" s="44"/>
      <c r="D29" s="44"/>
      <c r="E29" s="44"/>
      <c r="F29" s="44"/>
      <c r="G29" s="44"/>
      <c r="H29" s="44"/>
      <c r="I29" s="44"/>
      <c r="J29" s="44"/>
    </row>
    <row r="30" ht="18" customHeight="1" spans="1:10">
      <c r="A30" s="44" t="s">
        <v>660</v>
      </c>
      <c r="B30" s="44"/>
      <c r="C30" s="44"/>
      <c r="D30" s="44"/>
      <c r="E30" s="44"/>
      <c r="F30" s="44"/>
      <c r="G30" s="44"/>
      <c r="H30" s="44"/>
      <c r="I30" s="44"/>
      <c r="J30" s="44"/>
    </row>
    <row r="31" ht="18" customHeight="1" spans="1:10">
      <c r="A31" s="44" t="s">
        <v>661</v>
      </c>
      <c r="B31" s="44"/>
      <c r="C31" s="44"/>
      <c r="D31" s="44"/>
      <c r="E31" s="44"/>
      <c r="F31" s="44"/>
      <c r="G31" s="44"/>
      <c r="H31" s="44"/>
      <c r="I31" s="44"/>
      <c r="J31" s="44"/>
    </row>
    <row r="32" s="5" customFormat="1" ht="18" customHeight="1" spans="1:10">
      <c r="A32" s="45" t="s">
        <v>662</v>
      </c>
      <c r="B32" s="45"/>
      <c r="C32" s="45"/>
      <c r="D32" s="45"/>
      <c r="E32" s="45"/>
      <c r="F32" s="45"/>
      <c r="G32" s="45"/>
      <c r="H32" s="45"/>
      <c r="I32" s="45"/>
      <c r="J32" s="45"/>
    </row>
    <row r="33" ht="24" customHeight="1" spans="1:10">
      <c r="A33" s="44" t="s">
        <v>663</v>
      </c>
      <c r="B33" s="44"/>
      <c r="C33" s="44"/>
      <c r="D33" s="44"/>
      <c r="E33" s="44"/>
      <c r="F33" s="44"/>
      <c r="G33" s="44"/>
      <c r="H33" s="44"/>
      <c r="I33" s="44"/>
      <c r="J33" s="44"/>
    </row>
    <row r="34" ht="24" customHeight="1" spans="1:10">
      <c r="A34" s="44" t="s">
        <v>664</v>
      </c>
      <c r="B34" s="44"/>
      <c r="C34" s="44"/>
      <c r="D34" s="44"/>
      <c r="E34" s="44"/>
      <c r="F34" s="44"/>
      <c r="G34" s="44"/>
      <c r="H34" s="44"/>
      <c r="I34" s="44"/>
      <c r="J34" s="44"/>
    </row>
    <row r="35" ht="24" customHeight="1" spans="1:10">
      <c r="A35" s="44" t="s">
        <v>665</v>
      </c>
      <c r="B35" s="44"/>
      <c r="C35" s="44"/>
      <c r="D35" s="44"/>
      <c r="E35" s="44"/>
      <c r="F35" s="44"/>
      <c r="G35" s="44"/>
      <c r="H35" s="44"/>
      <c r="I35" s="44"/>
      <c r="J35" s="4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2"/>
  <sheetViews>
    <sheetView topLeftCell="A2" workbookViewId="0">
      <selection activeCell="O10" sqref="O10"/>
    </sheetView>
  </sheetViews>
  <sheetFormatPr defaultColWidth="9" defaultRowHeight="13.5"/>
  <cols>
    <col min="1" max="2" width="11.1083333333333" style="1" customWidth="1"/>
    <col min="3" max="3" width="14.5583333333333" style="1" customWidth="1"/>
    <col min="4" max="4" width="13.5" style="1" customWidth="1"/>
    <col min="5" max="5" width="13.25" style="1" customWidth="1"/>
    <col min="6" max="6" width="13.875"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595</v>
      </c>
    </row>
    <row r="2" s="1" customFormat="1" ht="25.95" customHeight="1" spans="1:10">
      <c r="A2" s="6" t="s">
        <v>596</v>
      </c>
      <c r="B2" s="6"/>
      <c r="C2" s="6"/>
      <c r="D2" s="6"/>
      <c r="E2" s="6"/>
      <c r="F2" s="6"/>
      <c r="G2" s="6"/>
      <c r="H2" s="6"/>
      <c r="I2" s="6"/>
      <c r="J2" s="6"/>
    </row>
    <row r="3" s="2" customFormat="1" ht="13.05" customHeight="1" spans="1:10">
      <c r="A3" s="6"/>
      <c r="B3" s="6"/>
      <c r="C3" s="6"/>
      <c r="D3" s="6"/>
      <c r="E3" s="6"/>
      <c r="F3" s="6"/>
      <c r="G3" s="6"/>
      <c r="H3" s="6"/>
      <c r="I3" s="6"/>
      <c r="J3" s="46" t="s">
        <v>597</v>
      </c>
    </row>
    <row r="4" s="3" customFormat="1" ht="18" customHeight="1" spans="1:256">
      <c r="A4" s="7" t="s">
        <v>598</v>
      </c>
      <c r="B4" s="7"/>
      <c r="C4" s="8" t="s">
        <v>670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600</v>
      </c>
      <c r="B5" s="7"/>
      <c r="C5" s="8" t="s">
        <v>601</v>
      </c>
      <c r="D5" s="8"/>
      <c r="E5" s="8"/>
      <c r="F5" s="7" t="s">
        <v>602</v>
      </c>
      <c r="G5" s="8" t="s">
        <v>18</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603</v>
      </c>
      <c r="B6" s="9"/>
      <c r="C6" s="9"/>
      <c r="D6" s="9" t="s">
        <v>604</v>
      </c>
      <c r="E6" s="9" t="s">
        <v>539</v>
      </c>
      <c r="F6" s="9" t="s">
        <v>605</v>
      </c>
      <c r="G6" s="9" t="s">
        <v>606</v>
      </c>
      <c r="H6" s="9" t="s">
        <v>607</v>
      </c>
      <c r="I6" s="9" t="s">
        <v>608</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609</v>
      </c>
      <c r="D7" s="11">
        <v>107636280.33</v>
      </c>
      <c r="E7" s="11">
        <v>107636280.33</v>
      </c>
      <c r="F7" s="11">
        <v>107636280.33</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610</v>
      </c>
      <c r="D8" s="11">
        <v>107636280.33</v>
      </c>
      <c r="E8" s="11">
        <v>107636280.33</v>
      </c>
      <c r="F8" s="11">
        <v>107636280.33</v>
      </c>
      <c r="G8" s="9" t="s">
        <v>543</v>
      </c>
      <c r="H8" s="14" t="str">
        <f t="shared" si="0"/>
        <v>100%</v>
      </c>
      <c r="I8" s="16" t="s">
        <v>543</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611</v>
      </c>
      <c r="D9" s="15"/>
      <c r="E9" s="15"/>
      <c r="F9" s="15"/>
      <c r="G9" s="9" t="s">
        <v>543</v>
      </c>
      <c r="H9" s="14" t="str">
        <f t="shared" si="0"/>
        <v>—</v>
      </c>
      <c r="I9" s="16" t="s">
        <v>543</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612</v>
      </c>
      <c r="D10" s="15"/>
      <c r="E10" s="15"/>
      <c r="F10" s="15"/>
      <c r="G10" s="9" t="s">
        <v>543</v>
      </c>
      <c r="H10" s="14" t="str">
        <f t="shared" si="0"/>
        <v>—</v>
      </c>
      <c r="I10" s="16" t="s">
        <v>543</v>
      </c>
      <c r="J10" s="16"/>
    </row>
    <row r="11" s="1" customFormat="1" ht="18" customHeight="1" spans="1:10">
      <c r="A11" s="9" t="s">
        <v>613</v>
      </c>
      <c r="B11" s="9" t="s">
        <v>614</v>
      </c>
      <c r="C11" s="9"/>
      <c r="D11" s="9"/>
      <c r="E11" s="9"/>
      <c r="F11" s="16" t="s">
        <v>615</v>
      </c>
      <c r="G11" s="16"/>
      <c r="H11" s="16"/>
      <c r="I11" s="16"/>
      <c r="J11" s="16"/>
    </row>
    <row r="12" s="1" customFormat="1" ht="169" customHeight="1" spans="1:10">
      <c r="A12" s="9"/>
      <c r="B12" s="17" t="s">
        <v>671</v>
      </c>
      <c r="C12" s="18"/>
      <c r="D12" s="18"/>
      <c r="E12" s="19"/>
      <c r="F12" s="20" t="s">
        <v>671</v>
      </c>
      <c r="G12" s="20"/>
      <c r="H12" s="20"/>
      <c r="I12" s="20"/>
      <c r="J12" s="20"/>
    </row>
    <row r="13" s="1" customFormat="1" ht="36" customHeight="1" spans="1:10">
      <c r="A13" s="21" t="s">
        <v>618</v>
      </c>
      <c r="B13" s="22"/>
      <c r="C13" s="23"/>
      <c r="D13" s="21" t="s">
        <v>619</v>
      </c>
      <c r="E13" s="22"/>
      <c r="F13" s="23"/>
      <c r="G13" s="24" t="s">
        <v>620</v>
      </c>
      <c r="H13" s="24" t="s">
        <v>621</v>
      </c>
      <c r="I13" s="24" t="s">
        <v>608</v>
      </c>
      <c r="J13" s="24" t="s">
        <v>622</v>
      </c>
    </row>
    <row r="14" s="1" customFormat="1" ht="36" customHeight="1" spans="1:10">
      <c r="A14" s="25" t="s">
        <v>623</v>
      </c>
      <c r="B14" s="9" t="s">
        <v>624</v>
      </c>
      <c r="C14" s="9" t="s">
        <v>625</v>
      </c>
      <c r="D14" s="9" t="s">
        <v>626</v>
      </c>
      <c r="E14" s="9" t="s">
        <v>627</v>
      </c>
      <c r="F14" s="26" t="s">
        <v>628</v>
      </c>
      <c r="G14" s="27"/>
      <c r="H14" s="27"/>
      <c r="I14" s="27"/>
      <c r="J14" s="27"/>
    </row>
    <row r="15" s="1" customFormat="1" ht="34" customHeight="1" spans="1:10">
      <c r="A15" s="9" t="s">
        <v>629</v>
      </c>
      <c r="B15" s="28" t="s">
        <v>630</v>
      </c>
      <c r="C15" s="29" t="s">
        <v>672</v>
      </c>
      <c r="D15" s="30" t="s">
        <v>673</v>
      </c>
      <c r="E15" s="30" t="s">
        <v>83</v>
      </c>
      <c r="F15" s="30" t="s">
        <v>633</v>
      </c>
      <c r="G15" s="30" t="s">
        <v>83</v>
      </c>
      <c r="H15" s="31">
        <v>3</v>
      </c>
      <c r="I15" s="31">
        <v>3</v>
      </c>
      <c r="J15" s="27"/>
    </row>
    <row r="16" s="1" customFormat="1" ht="34" customHeight="1" spans="1:10">
      <c r="A16" s="9"/>
      <c r="B16" s="32"/>
      <c r="C16" s="29" t="s">
        <v>674</v>
      </c>
      <c r="D16" s="30" t="s">
        <v>673</v>
      </c>
      <c r="E16" s="30">
        <v>3</v>
      </c>
      <c r="F16" s="30" t="s">
        <v>633</v>
      </c>
      <c r="G16" s="30">
        <v>3</v>
      </c>
      <c r="H16" s="31">
        <v>3</v>
      </c>
      <c r="I16" s="31">
        <v>3</v>
      </c>
      <c r="J16" s="27"/>
    </row>
    <row r="17" s="1" customFormat="1" ht="34" customHeight="1" spans="1:10">
      <c r="A17" s="9"/>
      <c r="B17" s="32"/>
      <c r="C17" s="29" t="s">
        <v>675</v>
      </c>
      <c r="D17" s="30" t="s">
        <v>673</v>
      </c>
      <c r="E17" s="30" t="s">
        <v>91</v>
      </c>
      <c r="F17" s="30" t="s">
        <v>633</v>
      </c>
      <c r="G17" s="30" t="s">
        <v>91</v>
      </c>
      <c r="H17" s="31">
        <v>3</v>
      </c>
      <c r="I17" s="31">
        <v>3</v>
      </c>
      <c r="J17" s="27"/>
    </row>
    <row r="18" s="1" customFormat="1" ht="34" customHeight="1" spans="1:10">
      <c r="A18" s="9"/>
      <c r="B18" s="32"/>
      <c r="C18" s="29" t="s">
        <v>676</v>
      </c>
      <c r="D18" s="30" t="s">
        <v>673</v>
      </c>
      <c r="E18" s="30" t="s">
        <v>147</v>
      </c>
      <c r="F18" s="30" t="s">
        <v>677</v>
      </c>
      <c r="G18" s="30" t="s">
        <v>147</v>
      </c>
      <c r="H18" s="31">
        <v>3</v>
      </c>
      <c r="I18" s="31">
        <v>3</v>
      </c>
      <c r="J18" s="27"/>
    </row>
    <row r="19" s="1" customFormat="1" ht="34" customHeight="1" spans="1:10">
      <c r="A19" s="9"/>
      <c r="B19" s="32"/>
      <c r="C19" s="29" t="s">
        <v>678</v>
      </c>
      <c r="D19" s="30" t="s">
        <v>673</v>
      </c>
      <c r="E19" s="30" t="s">
        <v>91</v>
      </c>
      <c r="F19" s="30" t="s">
        <v>633</v>
      </c>
      <c r="G19" s="30" t="s">
        <v>91</v>
      </c>
      <c r="H19" s="31">
        <v>3</v>
      </c>
      <c r="I19" s="31">
        <v>1</v>
      </c>
      <c r="J19" s="27" t="s">
        <v>679</v>
      </c>
    </row>
    <row r="20" s="1" customFormat="1" ht="34" customHeight="1" spans="1:10">
      <c r="A20" s="9"/>
      <c r="B20" s="32"/>
      <c r="C20" s="29" t="s">
        <v>680</v>
      </c>
      <c r="D20" s="30" t="s">
        <v>673</v>
      </c>
      <c r="E20" s="30" t="s">
        <v>144</v>
      </c>
      <c r="F20" s="30" t="s">
        <v>681</v>
      </c>
      <c r="G20" s="30" t="s">
        <v>144</v>
      </c>
      <c r="H20" s="31">
        <v>3</v>
      </c>
      <c r="I20" s="31">
        <v>3</v>
      </c>
      <c r="J20" s="27"/>
    </row>
    <row r="21" s="1" customFormat="1" ht="43" customHeight="1" spans="1:10">
      <c r="A21" s="9"/>
      <c r="B21" s="32"/>
      <c r="C21" s="29" t="s">
        <v>682</v>
      </c>
      <c r="D21" s="30" t="s">
        <v>673</v>
      </c>
      <c r="E21" s="30" t="s">
        <v>683</v>
      </c>
      <c r="F21" s="30" t="s">
        <v>636</v>
      </c>
      <c r="G21" s="30" t="s">
        <v>683</v>
      </c>
      <c r="H21" s="31">
        <v>3</v>
      </c>
      <c r="I21" s="31">
        <v>3</v>
      </c>
      <c r="J21" s="27"/>
    </row>
    <row r="22" s="1" customFormat="1" ht="34" customHeight="1" spans="1:10">
      <c r="A22" s="9"/>
      <c r="B22" s="32"/>
      <c r="C22" s="29" t="s">
        <v>684</v>
      </c>
      <c r="D22" s="30" t="s">
        <v>673</v>
      </c>
      <c r="E22" s="30" t="s">
        <v>685</v>
      </c>
      <c r="F22" s="30" t="s">
        <v>686</v>
      </c>
      <c r="G22" s="30">
        <v>26</v>
      </c>
      <c r="H22" s="31">
        <v>3</v>
      </c>
      <c r="I22" s="31">
        <v>1</v>
      </c>
      <c r="J22" s="27" t="s">
        <v>679</v>
      </c>
    </row>
    <row r="23" s="1" customFormat="1" ht="34" customHeight="1" spans="1:10">
      <c r="A23" s="9"/>
      <c r="B23" s="32"/>
      <c r="C23" s="29" t="s">
        <v>687</v>
      </c>
      <c r="D23" s="30" t="s">
        <v>673</v>
      </c>
      <c r="E23" s="30" t="s">
        <v>91</v>
      </c>
      <c r="F23" s="30" t="s">
        <v>681</v>
      </c>
      <c r="G23" s="30" t="s">
        <v>91</v>
      </c>
      <c r="H23" s="31">
        <v>3</v>
      </c>
      <c r="I23" s="31">
        <v>3</v>
      </c>
      <c r="J23" s="27"/>
    </row>
    <row r="24" s="1" customFormat="1" ht="34" customHeight="1" spans="1:10">
      <c r="A24" s="9"/>
      <c r="B24" s="32"/>
      <c r="C24" s="29" t="s">
        <v>688</v>
      </c>
      <c r="D24" s="30" t="s">
        <v>673</v>
      </c>
      <c r="E24" s="30" t="s">
        <v>82</v>
      </c>
      <c r="F24" s="30" t="s">
        <v>633</v>
      </c>
      <c r="G24" s="30" t="s">
        <v>82</v>
      </c>
      <c r="H24" s="31">
        <v>3</v>
      </c>
      <c r="I24" s="31">
        <v>3</v>
      </c>
      <c r="J24" s="27"/>
    </row>
    <row r="25" s="1" customFormat="1" ht="21" customHeight="1" spans="1:10">
      <c r="A25" s="9"/>
      <c r="B25" s="28" t="s">
        <v>634</v>
      </c>
      <c r="C25" s="29" t="s">
        <v>635</v>
      </c>
      <c r="D25" s="30" t="s">
        <v>673</v>
      </c>
      <c r="E25" s="30" t="s">
        <v>683</v>
      </c>
      <c r="F25" s="30" t="s">
        <v>636</v>
      </c>
      <c r="G25" s="30" t="s">
        <v>683</v>
      </c>
      <c r="H25" s="31">
        <v>4</v>
      </c>
      <c r="I25" s="31">
        <v>4</v>
      </c>
      <c r="J25" s="27"/>
    </row>
    <row r="26" s="1" customFormat="1" ht="34" customHeight="1" spans="1:10">
      <c r="A26" s="9"/>
      <c r="B26" s="32"/>
      <c r="C26" s="29" t="s">
        <v>689</v>
      </c>
      <c r="D26" s="30" t="s">
        <v>673</v>
      </c>
      <c r="E26" s="30" t="s">
        <v>82</v>
      </c>
      <c r="F26" s="30" t="s">
        <v>690</v>
      </c>
      <c r="G26" s="30" t="s">
        <v>82</v>
      </c>
      <c r="H26" s="31">
        <v>4</v>
      </c>
      <c r="I26" s="31">
        <v>4</v>
      </c>
      <c r="J26" s="27"/>
    </row>
    <row r="27" s="1" customFormat="1" ht="30" customHeight="1" spans="1:10">
      <c r="A27" s="9" t="s">
        <v>640</v>
      </c>
      <c r="B27" s="28" t="s">
        <v>641</v>
      </c>
      <c r="C27" s="29" t="s">
        <v>691</v>
      </c>
      <c r="D27" s="30" t="s">
        <v>673</v>
      </c>
      <c r="E27" s="30" t="s">
        <v>683</v>
      </c>
      <c r="F27" s="30" t="s">
        <v>636</v>
      </c>
      <c r="G27" s="30" t="s">
        <v>683</v>
      </c>
      <c r="H27" s="31">
        <v>3</v>
      </c>
      <c r="I27" s="31">
        <v>3</v>
      </c>
      <c r="J27" s="27"/>
    </row>
    <row r="28" s="1" customFormat="1" ht="43" customHeight="1" spans="1:10">
      <c r="A28" s="9"/>
      <c r="B28" s="32"/>
      <c r="C28" s="29" t="s">
        <v>692</v>
      </c>
      <c r="D28" s="30" t="s">
        <v>693</v>
      </c>
      <c r="E28" s="30" t="s">
        <v>694</v>
      </c>
      <c r="F28" s="30" t="s">
        <v>636</v>
      </c>
      <c r="G28" s="30" t="s">
        <v>694</v>
      </c>
      <c r="H28" s="31">
        <v>3</v>
      </c>
      <c r="I28" s="31">
        <v>3</v>
      </c>
      <c r="J28" s="27"/>
    </row>
    <row r="29" s="1" customFormat="1" ht="30" customHeight="1" spans="1:10">
      <c r="A29" s="9"/>
      <c r="B29" s="32"/>
      <c r="C29" s="29" t="s">
        <v>695</v>
      </c>
      <c r="D29" s="30" t="s">
        <v>673</v>
      </c>
      <c r="E29" s="30" t="s">
        <v>683</v>
      </c>
      <c r="F29" s="30" t="s">
        <v>636</v>
      </c>
      <c r="G29" s="30" t="s">
        <v>683</v>
      </c>
      <c r="H29" s="31">
        <v>3</v>
      </c>
      <c r="I29" s="31">
        <v>3</v>
      </c>
      <c r="J29" s="27"/>
    </row>
    <row r="30" s="1" customFormat="1" ht="30" customHeight="1" spans="1:10">
      <c r="A30" s="9"/>
      <c r="B30" s="32"/>
      <c r="C30" s="29" t="s">
        <v>696</v>
      </c>
      <c r="D30" s="30" t="s">
        <v>673</v>
      </c>
      <c r="E30" s="30" t="s">
        <v>683</v>
      </c>
      <c r="F30" s="30" t="s">
        <v>636</v>
      </c>
      <c r="G30" s="30" t="s">
        <v>683</v>
      </c>
      <c r="H30" s="31">
        <v>3</v>
      </c>
      <c r="I30" s="31">
        <v>3</v>
      </c>
      <c r="J30" s="27"/>
    </row>
    <row r="31" s="1" customFormat="1" ht="30" customHeight="1" spans="1:10">
      <c r="A31" s="9"/>
      <c r="B31" s="32"/>
      <c r="C31" s="29" t="s">
        <v>697</v>
      </c>
      <c r="D31" s="30" t="s">
        <v>673</v>
      </c>
      <c r="E31" s="30" t="s">
        <v>698</v>
      </c>
      <c r="F31" s="30" t="s">
        <v>699</v>
      </c>
      <c r="G31" s="30" t="s">
        <v>698</v>
      </c>
      <c r="H31" s="31">
        <v>3</v>
      </c>
      <c r="I31" s="31">
        <v>3</v>
      </c>
      <c r="J31" s="27"/>
    </row>
    <row r="32" s="1" customFormat="1" ht="30" customHeight="1" spans="1:10">
      <c r="A32" s="9"/>
      <c r="B32" s="32"/>
      <c r="C32" s="29" t="s">
        <v>700</v>
      </c>
      <c r="D32" s="30" t="s">
        <v>673</v>
      </c>
      <c r="E32" s="30" t="s">
        <v>683</v>
      </c>
      <c r="F32" s="30" t="s">
        <v>636</v>
      </c>
      <c r="G32" s="30" t="s">
        <v>683</v>
      </c>
      <c r="H32" s="31">
        <v>3</v>
      </c>
      <c r="I32" s="31">
        <v>3</v>
      </c>
      <c r="J32" s="27"/>
    </row>
    <row r="33" s="1" customFormat="1" ht="30" customHeight="1" spans="1:10">
      <c r="A33" s="9"/>
      <c r="B33" s="32"/>
      <c r="C33" s="29" t="s">
        <v>701</v>
      </c>
      <c r="D33" s="30" t="s">
        <v>673</v>
      </c>
      <c r="E33" s="30" t="s">
        <v>683</v>
      </c>
      <c r="F33" s="30" t="s">
        <v>636</v>
      </c>
      <c r="G33" s="30" t="s">
        <v>683</v>
      </c>
      <c r="H33" s="31">
        <v>3</v>
      </c>
      <c r="I33" s="31">
        <v>3</v>
      </c>
      <c r="J33" s="27"/>
    </row>
    <row r="34" s="1" customFormat="1" ht="30" customHeight="1" spans="1:10">
      <c r="A34" s="9"/>
      <c r="B34" s="32"/>
      <c r="C34" s="29" t="s">
        <v>702</v>
      </c>
      <c r="D34" s="30" t="s">
        <v>673</v>
      </c>
      <c r="E34" s="30" t="s">
        <v>683</v>
      </c>
      <c r="F34" s="30" t="s">
        <v>703</v>
      </c>
      <c r="G34" s="30">
        <v>519</v>
      </c>
      <c r="H34" s="31">
        <v>3</v>
      </c>
      <c r="I34" s="31">
        <v>3</v>
      </c>
      <c r="J34" s="27"/>
    </row>
    <row r="35" s="1" customFormat="1" ht="30" customHeight="1" spans="1:10">
      <c r="A35" s="9"/>
      <c r="B35" s="32"/>
      <c r="C35" s="29" t="s">
        <v>704</v>
      </c>
      <c r="D35" s="30" t="s">
        <v>705</v>
      </c>
      <c r="E35" s="30" t="s">
        <v>706</v>
      </c>
      <c r="F35" s="30" t="s">
        <v>703</v>
      </c>
      <c r="G35" s="30">
        <v>118</v>
      </c>
      <c r="H35" s="31">
        <v>3</v>
      </c>
      <c r="I35" s="31">
        <v>2</v>
      </c>
      <c r="J35" s="27" t="s">
        <v>707</v>
      </c>
    </row>
    <row r="36" s="1" customFormat="1" ht="49" customHeight="1" spans="1:10">
      <c r="A36" s="9"/>
      <c r="B36" s="33"/>
      <c r="C36" s="29" t="s">
        <v>708</v>
      </c>
      <c r="D36" s="30" t="s">
        <v>705</v>
      </c>
      <c r="E36" s="30" t="s">
        <v>683</v>
      </c>
      <c r="F36" s="30" t="s">
        <v>636</v>
      </c>
      <c r="G36" s="30" t="s">
        <v>683</v>
      </c>
      <c r="H36" s="31">
        <v>3</v>
      </c>
      <c r="I36" s="31">
        <v>3</v>
      </c>
      <c r="J36" s="27"/>
    </row>
    <row r="37" s="1" customFormat="1" ht="30" customHeight="1" spans="1:10">
      <c r="A37" s="9"/>
      <c r="B37" s="28" t="s">
        <v>642</v>
      </c>
      <c r="C37" s="29" t="s">
        <v>709</v>
      </c>
      <c r="D37" s="30" t="s">
        <v>673</v>
      </c>
      <c r="E37" s="30" t="s">
        <v>683</v>
      </c>
      <c r="F37" s="30" t="s">
        <v>636</v>
      </c>
      <c r="G37" s="30" t="s">
        <v>683</v>
      </c>
      <c r="H37" s="31">
        <v>4</v>
      </c>
      <c r="I37" s="31">
        <v>4</v>
      </c>
      <c r="J37" s="27"/>
    </row>
    <row r="38" s="1" customFormat="1" ht="30" customHeight="1" spans="1:10">
      <c r="A38" s="9"/>
      <c r="B38" s="32"/>
      <c r="C38" s="29" t="s">
        <v>710</v>
      </c>
      <c r="D38" s="30" t="s">
        <v>673</v>
      </c>
      <c r="E38" s="30" t="s">
        <v>683</v>
      </c>
      <c r="F38" s="26" t="s">
        <v>636</v>
      </c>
      <c r="G38" s="30" t="s">
        <v>683</v>
      </c>
      <c r="H38" s="31">
        <v>4</v>
      </c>
      <c r="I38" s="31">
        <v>4</v>
      </c>
      <c r="J38" s="27"/>
    </row>
    <row r="39" s="1" customFormat="1" ht="30" customHeight="1" spans="1:10">
      <c r="A39" s="9"/>
      <c r="B39" s="33"/>
      <c r="C39" s="29" t="s">
        <v>711</v>
      </c>
      <c r="D39" s="30" t="s">
        <v>673</v>
      </c>
      <c r="E39" s="30" t="s">
        <v>683</v>
      </c>
      <c r="F39" s="26" t="s">
        <v>636</v>
      </c>
      <c r="G39" s="30" t="s">
        <v>683</v>
      </c>
      <c r="H39" s="31">
        <v>4</v>
      </c>
      <c r="I39" s="31">
        <v>4</v>
      </c>
      <c r="J39" s="27"/>
    </row>
    <row r="40" s="1" customFormat="1" ht="30" customHeight="1" spans="1:10">
      <c r="A40" s="34" t="s">
        <v>647</v>
      </c>
      <c r="B40" s="35" t="s">
        <v>648</v>
      </c>
      <c r="C40" s="29" t="s">
        <v>712</v>
      </c>
      <c r="D40" s="30" t="s">
        <v>705</v>
      </c>
      <c r="E40" s="30" t="s">
        <v>713</v>
      </c>
      <c r="F40" s="36" t="s">
        <v>636</v>
      </c>
      <c r="G40" s="30" t="s">
        <v>713</v>
      </c>
      <c r="H40" s="37">
        <v>10</v>
      </c>
      <c r="I40" s="37">
        <v>10</v>
      </c>
      <c r="J40" s="47" t="s">
        <v>652</v>
      </c>
    </row>
    <row r="41" s="1" customFormat="1" ht="54" customHeight="1" spans="1:10">
      <c r="A41" s="38" t="s">
        <v>653</v>
      </c>
      <c r="B41" s="38"/>
      <c r="C41" s="38"/>
      <c r="D41" s="39" t="s">
        <v>526</v>
      </c>
      <c r="E41" s="40"/>
      <c r="F41" s="40"/>
      <c r="G41" s="40"/>
      <c r="H41" s="40"/>
      <c r="I41" s="48"/>
      <c r="J41" s="49" t="s">
        <v>654</v>
      </c>
    </row>
    <row r="42" s="1" customFormat="1" ht="25.5" customHeight="1" spans="1:10">
      <c r="A42" s="41" t="s">
        <v>655</v>
      </c>
      <c r="B42" s="41"/>
      <c r="C42" s="41"/>
      <c r="D42" s="41"/>
      <c r="E42" s="41"/>
      <c r="F42" s="41"/>
      <c r="G42" s="41"/>
      <c r="H42" s="41">
        <v>100</v>
      </c>
      <c r="I42" s="50">
        <f>SUM(I7,I15:I40)</f>
        <v>95</v>
      </c>
      <c r="J42" s="51" t="s">
        <v>656</v>
      </c>
    </row>
    <row r="43" ht="16.95" customHeight="1"/>
    <row r="44" s="1" customFormat="1" ht="28.95" customHeight="1" spans="1:10">
      <c r="A44" s="42" t="s">
        <v>657</v>
      </c>
      <c r="B44" s="43"/>
      <c r="C44" s="43"/>
      <c r="D44" s="43"/>
      <c r="E44" s="43"/>
      <c r="F44" s="43"/>
      <c r="G44" s="43"/>
      <c r="H44" s="43"/>
      <c r="I44" s="43"/>
      <c r="J44" s="52"/>
    </row>
    <row r="45" s="1" customFormat="1" ht="27" customHeight="1" spans="1:10">
      <c r="A45" s="44" t="s">
        <v>658</v>
      </c>
      <c r="B45" s="44"/>
      <c r="C45" s="44"/>
      <c r="D45" s="44"/>
      <c r="E45" s="44"/>
      <c r="F45" s="44"/>
      <c r="G45" s="44"/>
      <c r="H45" s="44"/>
      <c r="I45" s="44"/>
      <c r="J45" s="44"/>
    </row>
    <row r="46" s="1" customFormat="1" ht="19.05" customHeight="1" spans="1:10">
      <c r="A46" s="44" t="s">
        <v>659</v>
      </c>
      <c r="B46" s="44"/>
      <c r="C46" s="44"/>
      <c r="D46" s="44"/>
      <c r="E46" s="44"/>
      <c r="F46" s="44"/>
      <c r="G46" s="44"/>
      <c r="H46" s="44"/>
      <c r="I46" s="44"/>
      <c r="J46" s="44"/>
    </row>
    <row r="47" s="1" customFormat="1" ht="18" customHeight="1" spans="1:10">
      <c r="A47" s="44" t="s">
        <v>660</v>
      </c>
      <c r="B47" s="44"/>
      <c r="C47" s="44"/>
      <c r="D47" s="44"/>
      <c r="E47" s="44"/>
      <c r="F47" s="44"/>
      <c r="G47" s="44"/>
      <c r="H47" s="44"/>
      <c r="I47" s="44"/>
      <c r="J47" s="44"/>
    </row>
    <row r="48" s="1" customFormat="1" ht="18" customHeight="1" spans="1:10">
      <c r="A48" s="44" t="s">
        <v>661</v>
      </c>
      <c r="B48" s="44"/>
      <c r="C48" s="44"/>
      <c r="D48" s="44"/>
      <c r="E48" s="44"/>
      <c r="F48" s="44"/>
      <c r="G48" s="44"/>
      <c r="H48" s="44"/>
      <c r="I48" s="44"/>
      <c r="J48" s="44"/>
    </row>
    <row r="49" s="5" customFormat="1" ht="18" customHeight="1" spans="1:10">
      <c r="A49" s="45" t="s">
        <v>662</v>
      </c>
      <c r="B49" s="45"/>
      <c r="C49" s="45"/>
      <c r="D49" s="45"/>
      <c r="E49" s="45"/>
      <c r="F49" s="45"/>
      <c r="G49" s="45"/>
      <c r="H49" s="45"/>
      <c r="I49" s="45"/>
      <c r="J49" s="45"/>
    </row>
    <row r="50" s="1" customFormat="1" ht="24" customHeight="1" spans="1:10">
      <c r="A50" s="44" t="s">
        <v>663</v>
      </c>
      <c r="B50" s="44"/>
      <c r="C50" s="44"/>
      <c r="D50" s="44"/>
      <c r="E50" s="44"/>
      <c r="F50" s="44"/>
      <c r="G50" s="44"/>
      <c r="H50" s="44"/>
      <c r="I50" s="44"/>
      <c r="J50" s="44"/>
    </row>
    <row r="51" s="1" customFormat="1" ht="24" customHeight="1" spans="1:10">
      <c r="A51" s="44" t="s">
        <v>664</v>
      </c>
      <c r="B51" s="44"/>
      <c r="C51" s="44"/>
      <c r="D51" s="44"/>
      <c r="E51" s="44"/>
      <c r="F51" s="44"/>
      <c r="G51" s="44"/>
      <c r="H51" s="44"/>
      <c r="I51" s="44"/>
      <c r="J51" s="44"/>
    </row>
    <row r="52" s="1" customFormat="1" ht="24" customHeight="1" spans="1:10">
      <c r="A52" s="44" t="s">
        <v>665</v>
      </c>
      <c r="B52" s="44"/>
      <c r="C52" s="44"/>
      <c r="D52" s="44"/>
      <c r="E52" s="44"/>
      <c r="F52" s="44"/>
      <c r="G52" s="44"/>
      <c r="H52" s="44"/>
      <c r="I52" s="44"/>
      <c r="J52" s="44"/>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41:C41"/>
    <mergeCell ref="D41:I41"/>
    <mergeCell ref="A42:G42"/>
    <mergeCell ref="A45:J45"/>
    <mergeCell ref="A46:J46"/>
    <mergeCell ref="A47:J47"/>
    <mergeCell ref="A48:J48"/>
    <mergeCell ref="A49:J49"/>
    <mergeCell ref="A50:J50"/>
    <mergeCell ref="A51:J51"/>
    <mergeCell ref="A52:J52"/>
    <mergeCell ref="A11:A12"/>
    <mergeCell ref="A15:A26"/>
    <mergeCell ref="A27:A39"/>
    <mergeCell ref="B15:B24"/>
    <mergeCell ref="B25:B26"/>
    <mergeCell ref="B27:B36"/>
    <mergeCell ref="B37:B39"/>
    <mergeCell ref="G13:G14"/>
    <mergeCell ref="H13:H14"/>
    <mergeCell ref="I13:I14"/>
    <mergeCell ref="J13:J14"/>
    <mergeCell ref="A6:B10"/>
  </mergeCells>
  <dataValidations count="1">
    <dataValidation type="list" allowBlank="1" showInputMessage="1" sqref="J42">
      <formula1>"优,良,中,差"</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4416666666667" customWidth="1"/>
  </cols>
  <sheetData>
    <row r="1" ht="15" customHeight="1" spans="1:2">
      <c r="A1" s="122" t="s">
        <v>15</v>
      </c>
      <c r="B1" s="123" t="s">
        <v>16</v>
      </c>
    </row>
    <row r="2" ht="15" customHeight="1" spans="1:2">
      <c r="A2" s="122" t="s">
        <v>17</v>
      </c>
      <c r="B2" s="123" t="s">
        <v>18</v>
      </c>
    </row>
    <row r="3" ht="15" customHeight="1" spans="1:2">
      <c r="A3" s="122" t="s">
        <v>19</v>
      </c>
      <c r="B3" s="123" t="s">
        <v>20</v>
      </c>
    </row>
    <row r="4" ht="15" customHeight="1" spans="1:2">
      <c r="A4" s="122" t="s">
        <v>21</v>
      </c>
      <c r="B4" s="123" t="s">
        <v>22</v>
      </c>
    </row>
    <row r="5" ht="15" customHeight="1" spans="1:2">
      <c r="A5" s="122" t="s">
        <v>23</v>
      </c>
      <c r="B5" s="123" t="s">
        <v>24</v>
      </c>
    </row>
    <row r="6" ht="15" customHeight="1" spans="1:2">
      <c r="A6" s="122" t="s">
        <v>25</v>
      </c>
      <c r="B6" s="123" t="s">
        <v>26</v>
      </c>
    </row>
    <row r="7" ht="15" customHeight="1" spans="1:2">
      <c r="A7" s="122" t="s">
        <v>27</v>
      </c>
      <c r="B7" s="123" t="s">
        <v>28</v>
      </c>
    </row>
    <row r="8" ht="15" customHeight="1" spans="1:2">
      <c r="A8" s="122" t="s">
        <v>29</v>
      </c>
      <c r="B8" s="123"/>
    </row>
    <row r="9" ht="15" customHeight="1" spans="1:2">
      <c r="A9" s="122" t="s">
        <v>30</v>
      </c>
      <c r="B9" s="123" t="s">
        <v>31</v>
      </c>
    </row>
    <row r="10" ht="15" customHeight="1" spans="1:2">
      <c r="A10" s="122" t="s">
        <v>32</v>
      </c>
      <c r="B10" s="123" t="s">
        <v>33</v>
      </c>
    </row>
    <row r="11" ht="15" customHeight="1" spans="1:2">
      <c r="A11" s="122" t="s">
        <v>34</v>
      </c>
      <c r="B11" s="123" t="s">
        <v>35</v>
      </c>
    </row>
    <row r="12" ht="15" customHeight="1" spans="1:2">
      <c r="A12" s="122" t="s">
        <v>36</v>
      </c>
      <c r="B12" s="123"/>
    </row>
    <row r="13" ht="15" customHeight="1" spans="1:2">
      <c r="A13" s="122" t="s">
        <v>37</v>
      </c>
      <c r="B13" s="123" t="s">
        <v>38</v>
      </c>
    </row>
    <row r="14" ht="15" customHeight="1" spans="1:2">
      <c r="A14" s="122" t="s">
        <v>39</v>
      </c>
      <c r="B14" s="123" t="s">
        <v>40</v>
      </c>
    </row>
    <row r="15" ht="15" customHeight="1" spans="1:2">
      <c r="A15" s="122" t="s">
        <v>41</v>
      </c>
      <c r="B15" s="123" t="s">
        <v>42</v>
      </c>
    </row>
    <row r="16" ht="15" customHeight="1" spans="1:2">
      <c r="A16" s="122" t="s">
        <v>43</v>
      </c>
      <c r="B16" s="123" t="s">
        <v>44</v>
      </c>
    </row>
    <row r="17" ht="15" customHeight="1" spans="1:2">
      <c r="A17" s="122" t="s">
        <v>45</v>
      </c>
      <c r="B17" s="123" t="s">
        <v>46</v>
      </c>
    </row>
    <row r="18" ht="15" customHeight="1" spans="1:2">
      <c r="A18" s="122" t="s">
        <v>47</v>
      </c>
      <c r="B18" s="123" t="s">
        <v>48</v>
      </c>
    </row>
    <row r="19" ht="15" customHeight="1" spans="1:2">
      <c r="A19" s="122" t="s">
        <v>49</v>
      </c>
      <c r="B19" s="123" t="s">
        <v>50</v>
      </c>
    </row>
    <row r="20" ht="15" customHeight="1" spans="1:2">
      <c r="A20" s="122" t="s">
        <v>51</v>
      </c>
      <c r="B20" s="123"/>
    </row>
    <row r="21" ht="15" customHeight="1" spans="1:2">
      <c r="A21" s="122" t="s">
        <v>52</v>
      </c>
      <c r="B21" s="123" t="s">
        <v>53</v>
      </c>
    </row>
    <row r="22" ht="15" customHeight="1" spans="1:2">
      <c r="A22" s="122" t="s">
        <v>54</v>
      </c>
      <c r="B22" s="123"/>
    </row>
    <row r="23" ht="15" customHeight="1" spans="1:2">
      <c r="A23" s="122" t="s">
        <v>55</v>
      </c>
      <c r="B23" s="123" t="s">
        <v>56</v>
      </c>
    </row>
    <row r="24" ht="15" customHeight="1" spans="1:2">
      <c r="A24" s="122" t="s">
        <v>57</v>
      </c>
      <c r="B24" s="123" t="s">
        <v>35</v>
      </c>
    </row>
    <row r="25" ht="15" customHeight="1" spans="1:2">
      <c r="A25" s="122" t="s">
        <v>58</v>
      </c>
      <c r="B25" s="123" t="s">
        <v>59</v>
      </c>
    </row>
    <row r="26" ht="15" customHeight="1" spans="1:2">
      <c r="A26" s="122" t="s">
        <v>60</v>
      </c>
      <c r="B26" s="123"/>
    </row>
    <row r="27" ht="15" customHeight="1" spans="1:2">
      <c r="A27" s="122" t="s">
        <v>61</v>
      </c>
      <c r="B27" s="123" t="s">
        <v>62</v>
      </c>
    </row>
    <row r="28" ht="15" customHeight="1" spans="1:2">
      <c r="A28" s="122" t="s">
        <v>63</v>
      </c>
      <c r="B28" s="123" t="s">
        <v>64</v>
      </c>
    </row>
    <row r="29" ht="15" customHeight="1" spans="1:2">
      <c r="A29" s="122" t="s">
        <v>65</v>
      </c>
      <c r="B29" s="123" t="s">
        <v>66</v>
      </c>
    </row>
    <row r="30" ht="15" customHeight="1" spans="1:2">
      <c r="A30" s="122" t="s">
        <v>67</v>
      </c>
      <c r="B30" s="123"/>
    </row>
    <row r="31" ht="15" customHeight="1" spans="1:2">
      <c r="A31" s="122" t="s">
        <v>68</v>
      </c>
      <c r="B31" s="123" t="s">
        <v>40</v>
      </c>
    </row>
    <row r="32" ht="15" customHeight="1" spans="1:2">
      <c r="A32" s="122" t="s">
        <v>69</v>
      </c>
      <c r="B32" s="123" t="s">
        <v>70</v>
      </c>
    </row>
  </sheetData>
  <dataValidations count="1">
    <dataValidation type="list" allowBlank="1" sqref="B29 B31 B14:B16 B20:B23 B25:B27">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115" t="s">
        <v>71</v>
      </c>
    </row>
    <row r="2" ht="14.25" spans="6:6">
      <c r="F2" s="104" t="s">
        <v>72</v>
      </c>
    </row>
    <row r="3" ht="14.25" spans="1:6">
      <c r="A3" s="104" t="s">
        <v>73</v>
      </c>
      <c r="F3" s="104" t="s">
        <v>74</v>
      </c>
    </row>
    <row r="4" ht="19.5" customHeight="1" spans="1:6">
      <c r="A4" s="105" t="s">
        <v>75</v>
      </c>
      <c r="B4" s="105"/>
      <c r="C4" s="105"/>
      <c r="D4" s="105" t="s">
        <v>76</v>
      </c>
      <c r="E4" s="105"/>
      <c r="F4" s="105"/>
    </row>
    <row r="5" ht="19.5" customHeight="1" spans="1:6">
      <c r="A5" s="105" t="s">
        <v>77</v>
      </c>
      <c r="B5" s="105" t="s">
        <v>78</v>
      </c>
      <c r="C5" s="105" t="s">
        <v>79</v>
      </c>
      <c r="D5" s="105" t="s">
        <v>80</v>
      </c>
      <c r="E5" s="105" t="s">
        <v>78</v>
      </c>
      <c r="F5" s="105" t="s">
        <v>79</v>
      </c>
    </row>
    <row r="6" ht="19.5" customHeight="1" spans="1:6">
      <c r="A6" s="105" t="s">
        <v>81</v>
      </c>
      <c r="B6" s="105"/>
      <c r="C6" s="105" t="s">
        <v>82</v>
      </c>
      <c r="D6" s="105" t="s">
        <v>81</v>
      </c>
      <c r="E6" s="105"/>
      <c r="F6" s="105" t="s">
        <v>83</v>
      </c>
    </row>
    <row r="7" ht="19.5" customHeight="1" spans="1:6">
      <c r="A7" s="106" t="s">
        <v>84</v>
      </c>
      <c r="B7" s="105" t="s">
        <v>82</v>
      </c>
      <c r="C7" s="108">
        <v>120231308.33</v>
      </c>
      <c r="D7" s="106" t="s">
        <v>85</v>
      </c>
      <c r="E7" s="105" t="s">
        <v>86</v>
      </c>
      <c r="F7" s="108"/>
    </row>
    <row r="8" ht="19.5" customHeight="1" spans="1:6">
      <c r="A8" s="106" t="s">
        <v>87</v>
      </c>
      <c r="B8" s="105" t="s">
        <v>83</v>
      </c>
      <c r="C8" s="108"/>
      <c r="D8" s="106" t="s">
        <v>88</v>
      </c>
      <c r="E8" s="105" t="s">
        <v>89</v>
      </c>
      <c r="F8" s="108"/>
    </row>
    <row r="9" ht="19.5" customHeight="1" spans="1:6">
      <c r="A9" s="106" t="s">
        <v>90</v>
      </c>
      <c r="B9" s="105" t="s">
        <v>91</v>
      </c>
      <c r="C9" s="108"/>
      <c r="D9" s="106" t="s">
        <v>92</v>
      </c>
      <c r="E9" s="105" t="s">
        <v>93</v>
      </c>
      <c r="F9" s="108"/>
    </row>
    <row r="10" ht="19.5" customHeight="1" spans="1:6">
      <c r="A10" s="106" t="s">
        <v>94</v>
      </c>
      <c r="B10" s="105" t="s">
        <v>95</v>
      </c>
      <c r="C10" s="108">
        <v>0</v>
      </c>
      <c r="D10" s="106" t="s">
        <v>96</v>
      </c>
      <c r="E10" s="105" t="s">
        <v>97</v>
      </c>
      <c r="F10" s="108"/>
    </row>
    <row r="11" ht="19.5" customHeight="1" spans="1:6">
      <c r="A11" s="106" t="s">
        <v>98</v>
      </c>
      <c r="B11" s="105" t="s">
        <v>99</v>
      </c>
      <c r="C11" s="108">
        <v>0</v>
      </c>
      <c r="D11" s="106" t="s">
        <v>100</v>
      </c>
      <c r="E11" s="105" t="s">
        <v>101</v>
      </c>
      <c r="F11" s="108"/>
    </row>
    <row r="12" ht="19.5" customHeight="1" spans="1:6">
      <c r="A12" s="106" t="s">
        <v>102</v>
      </c>
      <c r="B12" s="105" t="s">
        <v>103</v>
      </c>
      <c r="C12" s="108">
        <v>0</v>
      </c>
      <c r="D12" s="106" t="s">
        <v>104</v>
      </c>
      <c r="E12" s="105" t="s">
        <v>105</v>
      </c>
      <c r="F12" s="108"/>
    </row>
    <row r="13" ht="19.5" customHeight="1" spans="1:6">
      <c r="A13" s="106" t="s">
        <v>106</v>
      </c>
      <c r="B13" s="105" t="s">
        <v>107</v>
      </c>
      <c r="C13" s="108">
        <v>0</v>
      </c>
      <c r="D13" s="106" t="s">
        <v>108</v>
      </c>
      <c r="E13" s="105" t="s">
        <v>109</v>
      </c>
      <c r="F13" s="108"/>
    </row>
    <row r="14" ht="19.5" customHeight="1" spans="1:6">
      <c r="A14" s="106" t="s">
        <v>110</v>
      </c>
      <c r="B14" s="105" t="s">
        <v>111</v>
      </c>
      <c r="C14" s="108">
        <v>0</v>
      </c>
      <c r="D14" s="106" t="s">
        <v>112</v>
      </c>
      <c r="E14" s="105" t="s">
        <v>113</v>
      </c>
      <c r="F14" s="108">
        <v>950278.72</v>
      </c>
    </row>
    <row r="15" ht="19.5" customHeight="1" spans="1:6">
      <c r="A15" s="106"/>
      <c r="B15" s="105" t="s">
        <v>114</v>
      </c>
      <c r="C15" s="121"/>
      <c r="D15" s="106" t="s">
        <v>115</v>
      </c>
      <c r="E15" s="105" t="s">
        <v>116</v>
      </c>
      <c r="F15" s="108">
        <v>1002338.42</v>
      </c>
    </row>
    <row r="16" ht="19.5" customHeight="1" spans="1:6">
      <c r="A16" s="106"/>
      <c r="B16" s="105" t="s">
        <v>117</v>
      </c>
      <c r="C16" s="121"/>
      <c r="D16" s="106" t="s">
        <v>118</v>
      </c>
      <c r="E16" s="105" t="s">
        <v>119</v>
      </c>
      <c r="F16" s="108"/>
    </row>
    <row r="17" ht="19.5" customHeight="1" spans="1:6">
      <c r="A17" s="106"/>
      <c r="B17" s="105" t="s">
        <v>120</v>
      </c>
      <c r="C17" s="121"/>
      <c r="D17" s="106" t="s">
        <v>121</v>
      </c>
      <c r="E17" s="105" t="s">
        <v>122</v>
      </c>
      <c r="F17" s="108"/>
    </row>
    <row r="18" ht="19.5" customHeight="1" spans="1:6">
      <c r="A18" s="106"/>
      <c r="B18" s="105" t="s">
        <v>123</v>
      </c>
      <c r="C18" s="121"/>
      <c r="D18" s="106" t="s">
        <v>124</v>
      </c>
      <c r="E18" s="105" t="s">
        <v>125</v>
      </c>
      <c r="F18" s="108">
        <v>117788305.16</v>
      </c>
    </row>
    <row r="19" ht="19.5" customHeight="1" spans="1:6">
      <c r="A19" s="106"/>
      <c r="B19" s="105" t="s">
        <v>126</v>
      </c>
      <c r="C19" s="121"/>
      <c r="D19" s="106" t="s">
        <v>127</v>
      </c>
      <c r="E19" s="105" t="s">
        <v>128</v>
      </c>
      <c r="F19" s="108"/>
    </row>
    <row r="20" ht="19.5" customHeight="1" spans="1:6">
      <c r="A20" s="106"/>
      <c r="B20" s="105" t="s">
        <v>129</v>
      </c>
      <c r="C20" s="121"/>
      <c r="D20" s="106" t="s">
        <v>130</v>
      </c>
      <c r="E20" s="105" t="s">
        <v>131</v>
      </c>
      <c r="F20" s="108"/>
    </row>
    <row r="21" ht="19.5" customHeight="1" spans="1:6">
      <c r="A21" s="106"/>
      <c r="B21" s="105" t="s">
        <v>132</v>
      </c>
      <c r="C21" s="121"/>
      <c r="D21" s="106" t="s">
        <v>133</v>
      </c>
      <c r="E21" s="105" t="s">
        <v>134</v>
      </c>
      <c r="F21" s="108"/>
    </row>
    <row r="22" ht="19.5" customHeight="1" spans="1:6">
      <c r="A22" s="106"/>
      <c r="B22" s="105" t="s">
        <v>135</v>
      </c>
      <c r="C22" s="121"/>
      <c r="D22" s="106" t="s">
        <v>136</v>
      </c>
      <c r="E22" s="105" t="s">
        <v>137</v>
      </c>
      <c r="F22" s="108"/>
    </row>
    <row r="23" ht="19.5" customHeight="1" spans="1:6">
      <c r="A23" s="106"/>
      <c r="B23" s="105" t="s">
        <v>138</v>
      </c>
      <c r="C23" s="121"/>
      <c r="D23" s="106" t="s">
        <v>139</v>
      </c>
      <c r="E23" s="105" t="s">
        <v>140</v>
      </c>
      <c r="F23" s="108"/>
    </row>
    <row r="24" ht="19.5" customHeight="1" spans="1:6">
      <c r="A24" s="106"/>
      <c r="B24" s="105" t="s">
        <v>141</v>
      </c>
      <c r="C24" s="121"/>
      <c r="D24" s="106" t="s">
        <v>142</v>
      </c>
      <c r="E24" s="105" t="s">
        <v>143</v>
      </c>
      <c r="F24" s="108"/>
    </row>
    <row r="25" ht="19.5" customHeight="1" spans="1:6">
      <c r="A25" s="106"/>
      <c r="B25" s="105" t="s">
        <v>144</v>
      </c>
      <c r="C25" s="121"/>
      <c r="D25" s="106" t="s">
        <v>145</v>
      </c>
      <c r="E25" s="105" t="s">
        <v>146</v>
      </c>
      <c r="F25" s="108">
        <v>891923</v>
      </c>
    </row>
    <row r="26" ht="19.5" customHeight="1" spans="1:6">
      <c r="A26" s="106"/>
      <c r="B26" s="105" t="s">
        <v>147</v>
      </c>
      <c r="C26" s="121"/>
      <c r="D26" s="106" t="s">
        <v>148</v>
      </c>
      <c r="E26" s="105" t="s">
        <v>149</v>
      </c>
      <c r="F26" s="108"/>
    </row>
    <row r="27" ht="19.5" customHeight="1" spans="1:6">
      <c r="A27" s="106"/>
      <c r="B27" s="105" t="s">
        <v>150</v>
      </c>
      <c r="C27" s="121"/>
      <c r="D27" s="106" t="s">
        <v>151</v>
      </c>
      <c r="E27" s="105" t="s">
        <v>152</v>
      </c>
      <c r="F27" s="108"/>
    </row>
    <row r="28" ht="19.5" customHeight="1" spans="1:6">
      <c r="A28" s="106"/>
      <c r="B28" s="105" t="s">
        <v>153</v>
      </c>
      <c r="C28" s="121"/>
      <c r="D28" s="106" t="s">
        <v>154</v>
      </c>
      <c r="E28" s="105" t="s">
        <v>155</v>
      </c>
      <c r="F28" s="108"/>
    </row>
    <row r="29" ht="19.5" customHeight="1" spans="1:6">
      <c r="A29" s="106"/>
      <c r="B29" s="105" t="s">
        <v>156</v>
      </c>
      <c r="C29" s="121"/>
      <c r="D29" s="106" t="s">
        <v>157</v>
      </c>
      <c r="E29" s="105" t="s">
        <v>158</v>
      </c>
      <c r="F29" s="108"/>
    </row>
    <row r="30" ht="19.5" customHeight="1" spans="1:6">
      <c r="A30" s="105"/>
      <c r="B30" s="105" t="s">
        <v>159</v>
      </c>
      <c r="C30" s="121"/>
      <c r="D30" s="106" t="s">
        <v>160</v>
      </c>
      <c r="E30" s="105" t="s">
        <v>161</v>
      </c>
      <c r="F30" s="108"/>
    </row>
    <row r="31" ht="19.5" customHeight="1" spans="1:6">
      <c r="A31" s="105"/>
      <c r="B31" s="105" t="s">
        <v>162</v>
      </c>
      <c r="C31" s="121"/>
      <c r="D31" s="106" t="s">
        <v>163</v>
      </c>
      <c r="E31" s="105" t="s">
        <v>164</v>
      </c>
      <c r="F31" s="108"/>
    </row>
    <row r="32" ht="19.5" customHeight="1" spans="1:6">
      <c r="A32" s="105"/>
      <c r="B32" s="105" t="s">
        <v>165</v>
      </c>
      <c r="C32" s="121"/>
      <c r="D32" s="106" t="s">
        <v>166</v>
      </c>
      <c r="E32" s="105" t="s">
        <v>167</v>
      </c>
      <c r="F32" s="108"/>
    </row>
    <row r="33" ht="19.5" customHeight="1" spans="1:6">
      <c r="A33" s="105" t="s">
        <v>168</v>
      </c>
      <c r="B33" s="105" t="s">
        <v>169</v>
      </c>
      <c r="C33" s="108">
        <v>120231308.33</v>
      </c>
      <c r="D33" s="105" t="s">
        <v>170</v>
      </c>
      <c r="E33" s="105" t="s">
        <v>171</v>
      </c>
      <c r="F33" s="108">
        <v>120632845.3</v>
      </c>
    </row>
    <row r="34" ht="19.5" customHeight="1" spans="1:6">
      <c r="A34" s="106" t="s">
        <v>172</v>
      </c>
      <c r="B34" s="105" t="s">
        <v>173</v>
      </c>
      <c r="C34" s="108"/>
      <c r="D34" s="106" t="s">
        <v>174</v>
      </c>
      <c r="E34" s="105" t="s">
        <v>175</v>
      </c>
      <c r="F34" s="108"/>
    </row>
    <row r="35" ht="19.5" customHeight="1" spans="1:6">
      <c r="A35" s="106" t="s">
        <v>176</v>
      </c>
      <c r="B35" s="105" t="s">
        <v>177</v>
      </c>
      <c r="C35" s="108">
        <v>401536.97</v>
      </c>
      <c r="D35" s="106" t="s">
        <v>178</v>
      </c>
      <c r="E35" s="105" t="s">
        <v>179</v>
      </c>
      <c r="F35" s="108">
        <v>0</v>
      </c>
    </row>
    <row r="36" ht="19.5" customHeight="1" spans="1:6">
      <c r="A36" s="105" t="s">
        <v>180</v>
      </c>
      <c r="B36" s="105" t="s">
        <v>181</v>
      </c>
      <c r="C36" s="108">
        <v>120632845.3</v>
      </c>
      <c r="D36" s="105" t="s">
        <v>180</v>
      </c>
      <c r="E36" s="105" t="s">
        <v>182</v>
      </c>
      <c r="F36" s="108">
        <v>120632845.3</v>
      </c>
    </row>
    <row r="37" ht="19.5" customHeight="1" spans="1:6">
      <c r="A37" s="117" t="s">
        <v>183</v>
      </c>
      <c r="B37" s="117"/>
      <c r="C37" s="117"/>
      <c r="D37" s="117"/>
      <c r="E37" s="117"/>
      <c r="F37" s="117"/>
    </row>
    <row r="38" ht="19.5" customHeight="1" spans="1:6">
      <c r="A38" s="117" t="s">
        <v>184</v>
      </c>
      <c r="B38" s="117"/>
      <c r="C38" s="117"/>
      <c r="D38" s="117"/>
      <c r="E38" s="117"/>
      <c r="F38" s="117"/>
    </row>
  </sheetData>
  <mergeCells count="4">
    <mergeCell ref="A4:C4"/>
    <mergeCell ref="D4:F4"/>
    <mergeCell ref="A37:F37"/>
    <mergeCell ref="A38:F3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7:7">
      <c r="G1" s="115" t="s">
        <v>185</v>
      </c>
    </row>
    <row r="2" ht="14.25" spans="12:12">
      <c r="L2" s="104" t="s">
        <v>186</v>
      </c>
    </row>
    <row r="3" ht="14.25" spans="1:12">
      <c r="A3" s="104" t="s">
        <v>73</v>
      </c>
      <c r="L3" s="104" t="s">
        <v>74</v>
      </c>
    </row>
    <row r="4" ht="19.5" customHeight="1" spans="1:12">
      <c r="A4" s="105" t="s">
        <v>77</v>
      </c>
      <c r="B4" s="105"/>
      <c r="C4" s="105"/>
      <c r="D4" s="105"/>
      <c r="E4" s="110" t="s">
        <v>168</v>
      </c>
      <c r="F4" s="110" t="s">
        <v>187</v>
      </c>
      <c r="G4" s="110" t="s">
        <v>188</v>
      </c>
      <c r="H4" s="110" t="s">
        <v>189</v>
      </c>
      <c r="I4" s="110"/>
      <c r="J4" s="110" t="s">
        <v>190</v>
      </c>
      <c r="K4" s="110" t="s">
        <v>191</v>
      </c>
      <c r="L4" s="110" t="s">
        <v>192</v>
      </c>
    </row>
    <row r="5" ht="19.5" customHeight="1" spans="1:12">
      <c r="A5" s="110" t="s">
        <v>193</v>
      </c>
      <c r="B5" s="110"/>
      <c r="C5" s="110"/>
      <c r="D5" s="105" t="s">
        <v>194</v>
      </c>
      <c r="E5" s="110"/>
      <c r="F5" s="110"/>
      <c r="G5" s="110"/>
      <c r="H5" s="110" t="s">
        <v>195</v>
      </c>
      <c r="I5" s="110" t="s">
        <v>196</v>
      </c>
      <c r="J5" s="110"/>
      <c r="K5" s="110"/>
      <c r="L5" s="110" t="s">
        <v>195</v>
      </c>
    </row>
    <row r="6" ht="19.5" customHeight="1" spans="1:12">
      <c r="A6" s="110"/>
      <c r="B6" s="110"/>
      <c r="C6" s="110"/>
      <c r="D6" s="105"/>
      <c r="E6" s="110"/>
      <c r="F6" s="110"/>
      <c r="G6" s="110"/>
      <c r="H6" s="110"/>
      <c r="I6" s="110"/>
      <c r="J6" s="110"/>
      <c r="K6" s="110"/>
      <c r="L6" s="110"/>
    </row>
    <row r="7" ht="19.5" customHeight="1" spans="1:12">
      <c r="A7" s="110"/>
      <c r="B7" s="110"/>
      <c r="C7" s="110"/>
      <c r="D7" s="105"/>
      <c r="E7" s="110"/>
      <c r="F7" s="110"/>
      <c r="G7" s="110"/>
      <c r="H7" s="110"/>
      <c r="I7" s="110"/>
      <c r="J7" s="110"/>
      <c r="K7" s="110"/>
      <c r="L7" s="110"/>
    </row>
    <row r="8" ht="19.5" customHeight="1" spans="1:12">
      <c r="A8" s="105" t="s">
        <v>197</v>
      </c>
      <c r="B8" s="105" t="s">
        <v>198</v>
      </c>
      <c r="C8" s="105" t="s">
        <v>199</v>
      </c>
      <c r="D8" s="105" t="s">
        <v>81</v>
      </c>
      <c r="E8" s="110" t="s">
        <v>82</v>
      </c>
      <c r="F8" s="110" t="s">
        <v>83</v>
      </c>
      <c r="G8" s="110" t="s">
        <v>91</v>
      </c>
      <c r="H8" s="110" t="s">
        <v>95</v>
      </c>
      <c r="I8" s="110" t="s">
        <v>99</v>
      </c>
      <c r="J8" s="110" t="s">
        <v>103</v>
      </c>
      <c r="K8" s="110" t="s">
        <v>107</v>
      </c>
      <c r="L8" s="110" t="s">
        <v>111</v>
      </c>
    </row>
    <row r="9" ht="19.5" customHeight="1" spans="1:12">
      <c r="A9" s="105"/>
      <c r="B9" s="105"/>
      <c r="C9" s="105"/>
      <c r="D9" s="105" t="s">
        <v>200</v>
      </c>
      <c r="E9" s="108">
        <v>120231308.33</v>
      </c>
      <c r="F9" s="108">
        <v>120231308.33</v>
      </c>
      <c r="G9" s="108">
        <v>0</v>
      </c>
      <c r="H9" s="108">
        <v>0</v>
      </c>
      <c r="I9" s="108"/>
      <c r="J9" s="108">
        <v>0</v>
      </c>
      <c r="K9" s="108">
        <v>0</v>
      </c>
      <c r="L9" s="108">
        <v>0</v>
      </c>
    </row>
    <row r="10" ht="19.5" customHeight="1" spans="1:12">
      <c r="A10" s="117" t="s">
        <v>201</v>
      </c>
      <c r="B10" s="117"/>
      <c r="C10" s="117"/>
      <c r="D10" s="117" t="s">
        <v>202</v>
      </c>
      <c r="E10" s="108">
        <v>950278.72</v>
      </c>
      <c r="F10" s="108">
        <v>950278.72</v>
      </c>
      <c r="G10" s="108">
        <v>0</v>
      </c>
      <c r="H10" s="108">
        <v>0</v>
      </c>
      <c r="I10" s="108"/>
      <c r="J10" s="108">
        <v>0</v>
      </c>
      <c r="K10" s="108">
        <v>0</v>
      </c>
      <c r="L10" s="108">
        <v>0</v>
      </c>
    </row>
    <row r="11" ht="19.5" customHeight="1" spans="1:12">
      <c r="A11" s="117" t="s">
        <v>203</v>
      </c>
      <c r="B11" s="117"/>
      <c r="C11" s="117"/>
      <c r="D11" s="117" t="s">
        <v>204</v>
      </c>
      <c r="E11" s="108">
        <v>758858.72</v>
      </c>
      <c r="F11" s="108">
        <v>758858.72</v>
      </c>
      <c r="G11" s="108">
        <v>0</v>
      </c>
      <c r="H11" s="108">
        <v>0</v>
      </c>
      <c r="I11" s="108"/>
      <c r="J11" s="108">
        <v>0</v>
      </c>
      <c r="K11" s="108">
        <v>0</v>
      </c>
      <c r="L11" s="108">
        <v>0</v>
      </c>
    </row>
    <row r="12" ht="19.5" customHeight="1" spans="1:12">
      <c r="A12" s="117" t="s">
        <v>205</v>
      </c>
      <c r="B12" s="117"/>
      <c r="C12" s="117"/>
      <c r="D12" s="117" t="s">
        <v>206</v>
      </c>
      <c r="E12" s="108">
        <v>2628</v>
      </c>
      <c r="F12" s="108">
        <v>2628</v>
      </c>
      <c r="G12" s="108">
        <v>0</v>
      </c>
      <c r="H12" s="108">
        <v>0</v>
      </c>
      <c r="I12" s="108"/>
      <c r="J12" s="108">
        <v>0</v>
      </c>
      <c r="K12" s="108">
        <v>0</v>
      </c>
      <c r="L12" s="108">
        <v>0</v>
      </c>
    </row>
    <row r="13" ht="19.5" customHeight="1" spans="1:12">
      <c r="A13" s="117" t="s">
        <v>207</v>
      </c>
      <c r="B13" s="117"/>
      <c r="C13" s="117"/>
      <c r="D13" s="117" t="s">
        <v>208</v>
      </c>
      <c r="E13" s="108">
        <v>9000</v>
      </c>
      <c r="F13" s="108">
        <v>9000</v>
      </c>
      <c r="G13" s="108">
        <v>0</v>
      </c>
      <c r="H13" s="108">
        <v>0</v>
      </c>
      <c r="I13" s="108"/>
      <c r="J13" s="108">
        <v>0</v>
      </c>
      <c r="K13" s="108">
        <v>0</v>
      </c>
      <c r="L13" s="108">
        <v>0</v>
      </c>
    </row>
    <row r="14" ht="19.5" customHeight="1" spans="1:12">
      <c r="A14" s="117" t="s">
        <v>209</v>
      </c>
      <c r="B14" s="117"/>
      <c r="C14" s="117"/>
      <c r="D14" s="117" t="s">
        <v>210</v>
      </c>
      <c r="E14" s="108">
        <v>747230.72</v>
      </c>
      <c r="F14" s="108">
        <v>747230.72</v>
      </c>
      <c r="G14" s="108">
        <v>0</v>
      </c>
      <c r="H14" s="108">
        <v>0</v>
      </c>
      <c r="I14" s="108"/>
      <c r="J14" s="108">
        <v>0</v>
      </c>
      <c r="K14" s="108">
        <v>0</v>
      </c>
      <c r="L14" s="108">
        <v>0</v>
      </c>
    </row>
    <row r="15" ht="19.5" customHeight="1" spans="1:12">
      <c r="A15" s="117" t="s">
        <v>211</v>
      </c>
      <c r="B15" s="117"/>
      <c r="C15" s="117"/>
      <c r="D15" s="117" t="s">
        <v>212</v>
      </c>
      <c r="E15" s="108">
        <v>191420</v>
      </c>
      <c r="F15" s="108">
        <v>191420</v>
      </c>
      <c r="G15" s="108">
        <v>0</v>
      </c>
      <c r="H15" s="108">
        <v>0</v>
      </c>
      <c r="I15" s="108"/>
      <c r="J15" s="108">
        <v>0</v>
      </c>
      <c r="K15" s="108">
        <v>0</v>
      </c>
      <c r="L15" s="108">
        <v>0</v>
      </c>
    </row>
    <row r="16" ht="19.5" customHeight="1" spans="1:12">
      <c r="A16" s="117" t="s">
        <v>213</v>
      </c>
      <c r="B16" s="117"/>
      <c r="C16" s="117"/>
      <c r="D16" s="117" t="s">
        <v>214</v>
      </c>
      <c r="E16" s="108">
        <v>191420</v>
      </c>
      <c r="F16" s="108">
        <v>191420</v>
      </c>
      <c r="G16" s="108">
        <v>0</v>
      </c>
      <c r="H16" s="108">
        <v>0</v>
      </c>
      <c r="I16" s="108"/>
      <c r="J16" s="108">
        <v>0</v>
      </c>
      <c r="K16" s="108">
        <v>0</v>
      </c>
      <c r="L16" s="108">
        <v>0</v>
      </c>
    </row>
    <row r="17" ht="19.5" customHeight="1" spans="1:12">
      <c r="A17" s="117" t="s">
        <v>215</v>
      </c>
      <c r="B17" s="117"/>
      <c r="C17" s="117"/>
      <c r="D17" s="117" t="s">
        <v>216</v>
      </c>
      <c r="E17" s="108">
        <v>1002338.42</v>
      </c>
      <c r="F17" s="108">
        <v>1002338.42</v>
      </c>
      <c r="G17" s="108">
        <v>0</v>
      </c>
      <c r="H17" s="108">
        <v>0</v>
      </c>
      <c r="I17" s="108"/>
      <c r="J17" s="108">
        <v>0</v>
      </c>
      <c r="K17" s="108">
        <v>0</v>
      </c>
      <c r="L17" s="108">
        <v>0</v>
      </c>
    </row>
    <row r="18" ht="19.5" customHeight="1" spans="1:12">
      <c r="A18" s="117" t="s">
        <v>217</v>
      </c>
      <c r="B18" s="117"/>
      <c r="C18" s="117"/>
      <c r="D18" s="117" t="s">
        <v>218</v>
      </c>
      <c r="E18" s="108">
        <v>1002338.42</v>
      </c>
      <c r="F18" s="108">
        <v>1002338.42</v>
      </c>
      <c r="G18" s="108">
        <v>0</v>
      </c>
      <c r="H18" s="108">
        <v>0</v>
      </c>
      <c r="I18" s="108"/>
      <c r="J18" s="108">
        <v>0</v>
      </c>
      <c r="K18" s="108">
        <v>0</v>
      </c>
      <c r="L18" s="108">
        <v>0</v>
      </c>
    </row>
    <row r="19" ht="19.5" customHeight="1" spans="1:12">
      <c r="A19" s="117" t="s">
        <v>219</v>
      </c>
      <c r="B19" s="117"/>
      <c r="C19" s="117"/>
      <c r="D19" s="117" t="s">
        <v>220</v>
      </c>
      <c r="E19" s="108">
        <v>187239.58</v>
      </c>
      <c r="F19" s="108">
        <v>187239.58</v>
      </c>
      <c r="G19" s="108">
        <v>0</v>
      </c>
      <c r="H19" s="108">
        <v>0</v>
      </c>
      <c r="I19" s="108"/>
      <c r="J19" s="108">
        <v>0</v>
      </c>
      <c r="K19" s="108">
        <v>0</v>
      </c>
      <c r="L19" s="108">
        <v>0</v>
      </c>
    </row>
    <row r="20" ht="19.5" customHeight="1" spans="1:12">
      <c r="A20" s="117" t="s">
        <v>221</v>
      </c>
      <c r="B20" s="117"/>
      <c r="C20" s="117"/>
      <c r="D20" s="117" t="s">
        <v>222</v>
      </c>
      <c r="E20" s="108">
        <v>433797.4</v>
      </c>
      <c r="F20" s="108">
        <v>433797.4</v>
      </c>
      <c r="G20" s="108">
        <v>0</v>
      </c>
      <c r="H20" s="108">
        <v>0</v>
      </c>
      <c r="I20" s="108"/>
      <c r="J20" s="108">
        <v>0</v>
      </c>
      <c r="K20" s="108">
        <v>0</v>
      </c>
      <c r="L20" s="108">
        <v>0</v>
      </c>
    </row>
    <row r="21" ht="19.5" customHeight="1" spans="1:12">
      <c r="A21" s="117" t="s">
        <v>223</v>
      </c>
      <c r="B21" s="117"/>
      <c r="C21" s="117"/>
      <c r="D21" s="117" t="s">
        <v>224</v>
      </c>
      <c r="E21" s="108">
        <v>361146.99</v>
      </c>
      <c r="F21" s="108">
        <v>361146.99</v>
      </c>
      <c r="G21" s="108">
        <v>0</v>
      </c>
      <c r="H21" s="108">
        <v>0</v>
      </c>
      <c r="I21" s="108"/>
      <c r="J21" s="108">
        <v>0</v>
      </c>
      <c r="K21" s="108">
        <v>0</v>
      </c>
      <c r="L21" s="108">
        <v>0</v>
      </c>
    </row>
    <row r="22" ht="19.5" customHeight="1" spans="1:12">
      <c r="A22" s="117" t="s">
        <v>225</v>
      </c>
      <c r="B22" s="117"/>
      <c r="C22" s="117"/>
      <c r="D22" s="117" t="s">
        <v>226</v>
      </c>
      <c r="E22" s="108">
        <v>20154.45</v>
      </c>
      <c r="F22" s="108">
        <v>20154.45</v>
      </c>
      <c r="G22" s="108">
        <v>0</v>
      </c>
      <c r="H22" s="108">
        <v>0</v>
      </c>
      <c r="I22" s="108"/>
      <c r="J22" s="108">
        <v>0</v>
      </c>
      <c r="K22" s="108">
        <v>0</v>
      </c>
      <c r="L22" s="108">
        <v>0</v>
      </c>
    </row>
    <row r="23" ht="19.5" customHeight="1" spans="1:12">
      <c r="A23" s="117" t="s">
        <v>227</v>
      </c>
      <c r="B23" s="117"/>
      <c r="C23" s="117"/>
      <c r="D23" s="117" t="s">
        <v>228</v>
      </c>
      <c r="E23" s="108">
        <v>117386768.19</v>
      </c>
      <c r="F23" s="108">
        <v>117386768.19</v>
      </c>
      <c r="G23" s="108">
        <v>0</v>
      </c>
      <c r="H23" s="108">
        <v>0</v>
      </c>
      <c r="I23" s="108"/>
      <c r="J23" s="108">
        <v>0</v>
      </c>
      <c r="K23" s="108">
        <v>0</v>
      </c>
      <c r="L23" s="108">
        <v>0</v>
      </c>
    </row>
    <row r="24" ht="19.5" customHeight="1" spans="1:12">
      <c r="A24" s="117" t="s">
        <v>229</v>
      </c>
      <c r="B24" s="117"/>
      <c r="C24" s="117"/>
      <c r="D24" s="117" t="s">
        <v>230</v>
      </c>
      <c r="E24" s="108">
        <v>117386768.19</v>
      </c>
      <c r="F24" s="108">
        <v>117386768.19</v>
      </c>
      <c r="G24" s="108">
        <v>0</v>
      </c>
      <c r="H24" s="108">
        <v>0</v>
      </c>
      <c r="I24" s="108"/>
      <c r="J24" s="108">
        <v>0</v>
      </c>
      <c r="K24" s="108">
        <v>0</v>
      </c>
      <c r="L24" s="108">
        <v>0</v>
      </c>
    </row>
    <row r="25" ht="19.5" customHeight="1" spans="1:12">
      <c r="A25" s="117" t="s">
        <v>231</v>
      </c>
      <c r="B25" s="117"/>
      <c r="C25" s="117"/>
      <c r="D25" s="117" t="s">
        <v>232</v>
      </c>
      <c r="E25" s="108">
        <v>1368578.24</v>
      </c>
      <c r="F25" s="108">
        <v>1368578.24</v>
      </c>
      <c r="G25" s="108">
        <v>0</v>
      </c>
      <c r="H25" s="108">
        <v>0</v>
      </c>
      <c r="I25" s="108"/>
      <c r="J25" s="108">
        <v>0</v>
      </c>
      <c r="K25" s="108">
        <v>0</v>
      </c>
      <c r="L25" s="108">
        <v>0</v>
      </c>
    </row>
    <row r="26" ht="19.5" customHeight="1" spans="1:12">
      <c r="A26" s="117" t="s">
        <v>233</v>
      </c>
      <c r="B26" s="117"/>
      <c r="C26" s="117"/>
      <c r="D26" s="117" t="s">
        <v>234</v>
      </c>
      <c r="E26" s="108">
        <v>8570072</v>
      </c>
      <c r="F26" s="108">
        <v>8570072</v>
      </c>
      <c r="G26" s="108">
        <v>0</v>
      </c>
      <c r="H26" s="108">
        <v>0</v>
      </c>
      <c r="I26" s="108"/>
      <c r="J26" s="108">
        <v>0</v>
      </c>
      <c r="K26" s="108">
        <v>0</v>
      </c>
      <c r="L26" s="108">
        <v>0</v>
      </c>
    </row>
    <row r="27" ht="19.5" customHeight="1" spans="1:12">
      <c r="A27" s="117" t="s">
        <v>235</v>
      </c>
      <c r="B27" s="117"/>
      <c r="C27" s="117"/>
      <c r="D27" s="117" t="s">
        <v>236</v>
      </c>
      <c r="E27" s="108">
        <v>600000</v>
      </c>
      <c r="F27" s="108">
        <v>600000</v>
      </c>
      <c r="G27" s="108">
        <v>0</v>
      </c>
      <c r="H27" s="108">
        <v>0</v>
      </c>
      <c r="I27" s="108"/>
      <c r="J27" s="108">
        <v>0</v>
      </c>
      <c r="K27" s="108">
        <v>0</v>
      </c>
      <c r="L27" s="108">
        <v>0</v>
      </c>
    </row>
    <row r="28" ht="19.5" customHeight="1" spans="1:12">
      <c r="A28" s="117" t="s">
        <v>237</v>
      </c>
      <c r="B28" s="117"/>
      <c r="C28" s="117"/>
      <c r="D28" s="117" t="s">
        <v>238</v>
      </c>
      <c r="E28" s="108">
        <v>3812459.83</v>
      </c>
      <c r="F28" s="108">
        <v>3812459.83</v>
      </c>
      <c r="G28" s="108">
        <v>0</v>
      </c>
      <c r="H28" s="108">
        <v>0</v>
      </c>
      <c r="I28" s="108"/>
      <c r="J28" s="108">
        <v>0</v>
      </c>
      <c r="K28" s="108">
        <v>0</v>
      </c>
      <c r="L28" s="108">
        <v>0</v>
      </c>
    </row>
    <row r="29" ht="19.5" customHeight="1" spans="1:12">
      <c r="A29" s="117" t="s">
        <v>239</v>
      </c>
      <c r="B29" s="117"/>
      <c r="C29" s="117"/>
      <c r="D29" s="117" t="s">
        <v>240</v>
      </c>
      <c r="E29" s="108">
        <v>12325</v>
      </c>
      <c r="F29" s="108">
        <v>12325</v>
      </c>
      <c r="G29" s="108">
        <v>0</v>
      </c>
      <c r="H29" s="108">
        <v>0</v>
      </c>
      <c r="I29" s="108"/>
      <c r="J29" s="108">
        <v>0</v>
      </c>
      <c r="K29" s="108">
        <v>0</v>
      </c>
      <c r="L29" s="108">
        <v>0</v>
      </c>
    </row>
    <row r="30" ht="19.5" customHeight="1" spans="1:12">
      <c r="A30" s="117" t="s">
        <v>241</v>
      </c>
      <c r="B30" s="117"/>
      <c r="C30" s="117"/>
      <c r="D30" s="117" t="s">
        <v>242</v>
      </c>
      <c r="E30" s="108">
        <v>103023333.12</v>
      </c>
      <c r="F30" s="108">
        <v>103023333.12</v>
      </c>
      <c r="G30" s="108">
        <v>0</v>
      </c>
      <c r="H30" s="108">
        <v>0</v>
      </c>
      <c r="I30" s="108"/>
      <c r="J30" s="108">
        <v>0</v>
      </c>
      <c r="K30" s="108">
        <v>0</v>
      </c>
      <c r="L30" s="108">
        <v>0</v>
      </c>
    </row>
    <row r="31" ht="19.5" customHeight="1" spans="1:12">
      <c r="A31" s="117" t="s">
        <v>243</v>
      </c>
      <c r="B31" s="117"/>
      <c r="C31" s="117"/>
      <c r="D31" s="117" t="s">
        <v>244</v>
      </c>
      <c r="E31" s="108">
        <v>891923</v>
      </c>
      <c r="F31" s="108">
        <v>891923</v>
      </c>
      <c r="G31" s="108">
        <v>0</v>
      </c>
      <c r="H31" s="108">
        <v>0</v>
      </c>
      <c r="I31" s="108"/>
      <c r="J31" s="108">
        <v>0</v>
      </c>
      <c r="K31" s="108">
        <v>0</v>
      </c>
      <c r="L31" s="108">
        <v>0</v>
      </c>
    </row>
    <row r="32" ht="19.5" customHeight="1" spans="1:12">
      <c r="A32" s="117" t="s">
        <v>245</v>
      </c>
      <c r="B32" s="117"/>
      <c r="C32" s="117"/>
      <c r="D32" s="117" t="s">
        <v>246</v>
      </c>
      <c r="E32" s="108">
        <v>891923</v>
      </c>
      <c r="F32" s="108">
        <v>891923</v>
      </c>
      <c r="G32" s="108">
        <v>0</v>
      </c>
      <c r="H32" s="108">
        <v>0</v>
      </c>
      <c r="I32" s="108"/>
      <c r="J32" s="108">
        <v>0</v>
      </c>
      <c r="K32" s="108">
        <v>0</v>
      </c>
      <c r="L32" s="108">
        <v>0</v>
      </c>
    </row>
    <row r="33" ht="19.5" customHeight="1" spans="1:12">
      <c r="A33" s="117" t="s">
        <v>247</v>
      </c>
      <c r="B33" s="117"/>
      <c r="C33" s="117"/>
      <c r="D33" s="117" t="s">
        <v>248</v>
      </c>
      <c r="E33" s="108">
        <v>891923</v>
      </c>
      <c r="F33" s="108">
        <v>891923</v>
      </c>
      <c r="G33" s="108">
        <v>0</v>
      </c>
      <c r="H33" s="108">
        <v>0</v>
      </c>
      <c r="I33" s="108"/>
      <c r="J33" s="108">
        <v>0</v>
      </c>
      <c r="K33" s="108">
        <v>0</v>
      </c>
      <c r="L33" s="108">
        <v>0</v>
      </c>
    </row>
    <row r="34" ht="19.5" customHeight="1" spans="1:12">
      <c r="A34" s="117" t="s">
        <v>249</v>
      </c>
      <c r="B34" s="117"/>
      <c r="C34" s="117"/>
      <c r="D34" s="117"/>
      <c r="E34" s="117"/>
      <c r="F34" s="117"/>
      <c r="G34" s="117"/>
      <c r="H34" s="117"/>
      <c r="I34" s="117"/>
      <c r="J34" s="117"/>
      <c r="K34" s="117"/>
      <c r="L34" s="117"/>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1666666666667" customWidth="1"/>
    <col min="4" max="4" width="32.775" customWidth="1"/>
    <col min="5" max="10" width="18.775" customWidth="1"/>
  </cols>
  <sheetData>
    <row r="1" ht="27" spans="6:6">
      <c r="F1" s="115" t="s">
        <v>250</v>
      </c>
    </row>
    <row r="2" ht="14.25" spans="10:10">
      <c r="J2" s="104" t="s">
        <v>251</v>
      </c>
    </row>
    <row r="3" ht="14.25" spans="1:10">
      <c r="A3" s="104" t="s">
        <v>73</v>
      </c>
      <c r="J3" s="104" t="s">
        <v>74</v>
      </c>
    </row>
    <row r="4" ht="19.5" customHeight="1" spans="1:10">
      <c r="A4" s="105" t="s">
        <v>77</v>
      </c>
      <c r="B4" s="105"/>
      <c r="C4" s="105"/>
      <c r="D4" s="105"/>
      <c r="E4" s="110" t="s">
        <v>170</v>
      </c>
      <c r="F4" s="110" t="s">
        <v>252</v>
      </c>
      <c r="G4" s="110" t="s">
        <v>253</v>
      </c>
      <c r="H4" s="110" t="s">
        <v>254</v>
      </c>
      <c r="I4" s="110" t="s">
        <v>255</v>
      </c>
      <c r="J4" s="110" t="s">
        <v>256</v>
      </c>
    </row>
    <row r="5" ht="19.5" customHeight="1" spans="1:10">
      <c r="A5" s="110" t="s">
        <v>193</v>
      </c>
      <c r="B5" s="110"/>
      <c r="C5" s="110"/>
      <c r="D5" s="105" t="s">
        <v>194</v>
      </c>
      <c r="E5" s="110"/>
      <c r="F5" s="110"/>
      <c r="G5" s="110"/>
      <c r="H5" s="110"/>
      <c r="I5" s="110"/>
      <c r="J5" s="110"/>
    </row>
    <row r="6" ht="19.5" customHeight="1" spans="1:10">
      <c r="A6" s="110"/>
      <c r="B6" s="110"/>
      <c r="C6" s="110"/>
      <c r="D6" s="105"/>
      <c r="E6" s="110"/>
      <c r="F6" s="110"/>
      <c r="G6" s="110"/>
      <c r="H6" s="110"/>
      <c r="I6" s="110"/>
      <c r="J6" s="110"/>
    </row>
    <row r="7" ht="19.5" customHeight="1" spans="1:10">
      <c r="A7" s="110"/>
      <c r="B7" s="110"/>
      <c r="C7" s="110"/>
      <c r="D7" s="105"/>
      <c r="E7" s="110"/>
      <c r="F7" s="110"/>
      <c r="G7" s="110"/>
      <c r="H7" s="110"/>
      <c r="I7" s="110"/>
      <c r="J7" s="110"/>
    </row>
    <row r="8" ht="19.5" customHeight="1" spans="1:10">
      <c r="A8" s="105" t="s">
        <v>197</v>
      </c>
      <c r="B8" s="105" t="s">
        <v>198</v>
      </c>
      <c r="C8" s="105" t="s">
        <v>199</v>
      </c>
      <c r="D8" s="105" t="s">
        <v>81</v>
      </c>
      <c r="E8" s="110" t="s">
        <v>82</v>
      </c>
      <c r="F8" s="110" t="s">
        <v>83</v>
      </c>
      <c r="G8" s="110" t="s">
        <v>91</v>
      </c>
      <c r="H8" s="110" t="s">
        <v>95</v>
      </c>
      <c r="I8" s="110" t="s">
        <v>99</v>
      </c>
      <c r="J8" s="110" t="s">
        <v>103</v>
      </c>
    </row>
    <row r="9" ht="19.5" customHeight="1" spans="1:10">
      <c r="A9" s="105"/>
      <c r="B9" s="105"/>
      <c r="C9" s="105"/>
      <c r="D9" s="105" t="s">
        <v>200</v>
      </c>
      <c r="E9" s="108">
        <v>120632845.3</v>
      </c>
      <c r="F9" s="108">
        <v>12993199.02</v>
      </c>
      <c r="G9" s="108">
        <v>107639646.28</v>
      </c>
      <c r="H9" s="108"/>
      <c r="I9" s="108"/>
      <c r="J9" s="108"/>
    </row>
    <row r="10" ht="19.5" customHeight="1" spans="1:10">
      <c r="A10" s="117" t="s">
        <v>201</v>
      </c>
      <c r="B10" s="117"/>
      <c r="C10" s="117"/>
      <c r="D10" s="117" t="s">
        <v>202</v>
      </c>
      <c r="E10" s="108">
        <v>950278.72</v>
      </c>
      <c r="F10" s="108">
        <v>950278.72</v>
      </c>
      <c r="G10" s="108"/>
      <c r="H10" s="108"/>
      <c r="I10" s="108"/>
      <c r="J10" s="108"/>
    </row>
    <row r="11" ht="19.5" customHeight="1" spans="1:10">
      <c r="A11" s="117" t="s">
        <v>203</v>
      </c>
      <c r="B11" s="117"/>
      <c r="C11" s="117"/>
      <c r="D11" s="117" t="s">
        <v>204</v>
      </c>
      <c r="E11" s="108">
        <v>758858.72</v>
      </c>
      <c r="F11" s="108">
        <v>758858.72</v>
      </c>
      <c r="G11" s="108"/>
      <c r="H11" s="108"/>
      <c r="I11" s="108"/>
      <c r="J11" s="108"/>
    </row>
    <row r="12" ht="19.5" customHeight="1" spans="1:10">
      <c r="A12" s="117" t="s">
        <v>205</v>
      </c>
      <c r="B12" s="117"/>
      <c r="C12" s="117"/>
      <c r="D12" s="117" t="s">
        <v>206</v>
      </c>
      <c r="E12" s="108">
        <v>2628</v>
      </c>
      <c r="F12" s="108">
        <v>2628</v>
      </c>
      <c r="G12" s="108"/>
      <c r="H12" s="108"/>
      <c r="I12" s="108"/>
      <c r="J12" s="108"/>
    </row>
    <row r="13" ht="19.5" customHeight="1" spans="1:10">
      <c r="A13" s="117" t="s">
        <v>207</v>
      </c>
      <c r="B13" s="117"/>
      <c r="C13" s="117"/>
      <c r="D13" s="117" t="s">
        <v>208</v>
      </c>
      <c r="E13" s="108">
        <v>9000</v>
      </c>
      <c r="F13" s="108">
        <v>9000</v>
      </c>
      <c r="G13" s="108"/>
      <c r="H13" s="108"/>
      <c r="I13" s="108"/>
      <c r="J13" s="108"/>
    </row>
    <row r="14" ht="19.5" customHeight="1" spans="1:10">
      <c r="A14" s="117" t="s">
        <v>209</v>
      </c>
      <c r="B14" s="117"/>
      <c r="C14" s="117"/>
      <c r="D14" s="117" t="s">
        <v>210</v>
      </c>
      <c r="E14" s="108">
        <v>747230.72</v>
      </c>
      <c r="F14" s="108">
        <v>747230.72</v>
      </c>
      <c r="G14" s="108"/>
      <c r="H14" s="108"/>
      <c r="I14" s="108"/>
      <c r="J14" s="108"/>
    </row>
    <row r="15" ht="19.5" customHeight="1" spans="1:10">
      <c r="A15" s="117" t="s">
        <v>211</v>
      </c>
      <c r="B15" s="117"/>
      <c r="C15" s="117"/>
      <c r="D15" s="117" t="s">
        <v>212</v>
      </c>
      <c r="E15" s="108">
        <v>191420</v>
      </c>
      <c r="F15" s="108">
        <v>191420</v>
      </c>
      <c r="G15" s="108"/>
      <c r="H15" s="108"/>
      <c r="I15" s="108"/>
      <c r="J15" s="108"/>
    </row>
    <row r="16" ht="19.5" customHeight="1" spans="1:10">
      <c r="A16" s="117" t="s">
        <v>213</v>
      </c>
      <c r="B16" s="117"/>
      <c r="C16" s="117"/>
      <c r="D16" s="117" t="s">
        <v>214</v>
      </c>
      <c r="E16" s="108">
        <v>191420</v>
      </c>
      <c r="F16" s="108">
        <v>191420</v>
      </c>
      <c r="G16" s="108"/>
      <c r="H16" s="108"/>
      <c r="I16" s="108"/>
      <c r="J16" s="108"/>
    </row>
    <row r="17" ht="19.5" customHeight="1" spans="1:10">
      <c r="A17" s="117" t="s">
        <v>215</v>
      </c>
      <c r="B17" s="117"/>
      <c r="C17" s="117"/>
      <c r="D17" s="117" t="s">
        <v>216</v>
      </c>
      <c r="E17" s="108">
        <v>1002338.42</v>
      </c>
      <c r="F17" s="108">
        <v>1002338.42</v>
      </c>
      <c r="G17" s="108"/>
      <c r="H17" s="108"/>
      <c r="I17" s="108"/>
      <c r="J17" s="108"/>
    </row>
    <row r="18" ht="19.5" customHeight="1" spans="1:10">
      <c r="A18" s="117" t="s">
        <v>217</v>
      </c>
      <c r="B18" s="117"/>
      <c r="C18" s="117"/>
      <c r="D18" s="117" t="s">
        <v>218</v>
      </c>
      <c r="E18" s="108">
        <v>1002338.42</v>
      </c>
      <c r="F18" s="108">
        <v>1002338.42</v>
      </c>
      <c r="G18" s="108"/>
      <c r="H18" s="108"/>
      <c r="I18" s="108"/>
      <c r="J18" s="108"/>
    </row>
    <row r="19" ht="19.5" customHeight="1" spans="1:10">
      <c r="A19" s="117" t="s">
        <v>219</v>
      </c>
      <c r="B19" s="117"/>
      <c r="C19" s="117"/>
      <c r="D19" s="117" t="s">
        <v>220</v>
      </c>
      <c r="E19" s="108">
        <v>187239.58</v>
      </c>
      <c r="F19" s="108">
        <v>187239.58</v>
      </c>
      <c r="G19" s="108"/>
      <c r="H19" s="108"/>
      <c r="I19" s="108"/>
      <c r="J19" s="108"/>
    </row>
    <row r="20" ht="19.5" customHeight="1" spans="1:10">
      <c r="A20" s="117" t="s">
        <v>221</v>
      </c>
      <c r="B20" s="117"/>
      <c r="C20" s="117"/>
      <c r="D20" s="117" t="s">
        <v>222</v>
      </c>
      <c r="E20" s="108">
        <v>433797.4</v>
      </c>
      <c r="F20" s="108">
        <v>433797.4</v>
      </c>
      <c r="G20" s="108"/>
      <c r="H20" s="108"/>
      <c r="I20" s="108"/>
      <c r="J20" s="108"/>
    </row>
    <row r="21" ht="19.5" customHeight="1" spans="1:10">
      <c r="A21" s="117" t="s">
        <v>223</v>
      </c>
      <c r="B21" s="117"/>
      <c r="C21" s="117"/>
      <c r="D21" s="117" t="s">
        <v>224</v>
      </c>
      <c r="E21" s="108">
        <v>361146.99</v>
      </c>
      <c r="F21" s="108">
        <v>361146.99</v>
      </c>
      <c r="G21" s="108"/>
      <c r="H21" s="108"/>
      <c r="I21" s="108"/>
      <c r="J21" s="108"/>
    </row>
    <row r="22" ht="19.5" customHeight="1" spans="1:10">
      <c r="A22" s="117" t="s">
        <v>225</v>
      </c>
      <c r="B22" s="117"/>
      <c r="C22" s="117"/>
      <c r="D22" s="117" t="s">
        <v>226</v>
      </c>
      <c r="E22" s="108">
        <v>20154.45</v>
      </c>
      <c r="F22" s="108">
        <v>20154.45</v>
      </c>
      <c r="G22" s="108"/>
      <c r="H22" s="108"/>
      <c r="I22" s="108"/>
      <c r="J22" s="108"/>
    </row>
    <row r="23" ht="19.5" customHeight="1" spans="1:10">
      <c r="A23" s="117" t="s">
        <v>227</v>
      </c>
      <c r="B23" s="117"/>
      <c r="C23" s="117"/>
      <c r="D23" s="117" t="s">
        <v>228</v>
      </c>
      <c r="E23" s="108">
        <v>117788305.16</v>
      </c>
      <c r="F23" s="108">
        <v>10148658.88</v>
      </c>
      <c r="G23" s="108">
        <v>107639646.28</v>
      </c>
      <c r="H23" s="108"/>
      <c r="I23" s="108"/>
      <c r="J23" s="108"/>
    </row>
    <row r="24" ht="19.5" customHeight="1" spans="1:10">
      <c r="A24" s="117" t="s">
        <v>229</v>
      </c>
      <c r="B24" s="117"/>
      <c r="C24" s="117"/>
      <c r="D24" s="117" t="s">
        <v>230</v>
      </c>
      <c r="E24" s="108">
        <v>117788305.16</v>
      </c>
      <c r="F24" s="108">
        <v>10148658.88</v>
      </c>
      <c r="G24" s="108">
        <v>107639646.28</v>
      </c>
      <c r="H24" s="108"/>
      <c r="I24" s="108"/>
      <c r="J24" s="108"/>
    </row>
    <row r="25" ht="19.5" customHeight="1" spans="1:10">
      <c r="A25" s="117" t="s">
        <v>231</v>
      </c>
      <c r="B25" s="117"/>
      <c r="C25" s="117"/>
      <c r="D25" s="117" t="s">
        <v>232</v>
      </c>
      <c r="E25" s="108">
        <v>1388578.24</v>
      </c>
      <c r="F25" s="108">
        <v>1388578.24</v>
      </c>
      <c r="G25" s="108"/>
      <c r="H25" s="108"/>
      <c r="I25" s="108"/>
      <c r="J25" s="108"/>
    </row>
    <row r="26" ht="19.5" customHeight="1" spans="1:10">
      <c r="A26" s="117" t="s">
        <v>233</v>
      </c>
      <c r="B26" s="117"/>
      <c r="C26" s="117"/>
      <c r="D26" s="117" t="s">
        <v>234</v>
      </c>
      <c r="E26" s="108">
        <v>8570072</v>
      </c>
      <c r="F26" s="108"/>
      <c r="G26" s="108">
        <v>8570072</v>
      </c>
      <c r="H26" s="108"/>
      <c r="I26" s="108"/>
      <c r="J26" s="108"/>
    </row>
    <row r="27" ht="19.5" customHeight="1" spans="1:10">
      <c r="A27" s="117" t="s">
        <v>235</v>
      </c>
      <c r="B27" s="117"/>
      <c r="C27" s="117"/>
      <c r="D27" s="117" t="s">
        <v>236</v>
      </c>
      <c r="E27" s="108">
        <v>600000</v>
      </c>
      <c r="F27" s="108"/>
      <c r="G27" s="108">
        <v>600000</v>
      </c>
      <c r="H27" s="108"/>
      <c r="I27" s="108"/>
      <c r="J27" s="108"/>
    </row>
    <row r="28" ht="19.5" customHeight="1" spans="1:10">
      <c r="A28" s="117" t="s">
        <v>237</v>
      </c>
      <c r="B28" s="117"/>
      <c r="C28" s="117"/>
      <c r="D28" s="117" t="s">
        <v>238</v>
      </c>
      <c r="E28" s="108">
        <v>3812459.83</v>
      </c>
      <c r="F28" s="108">
        <v>3812459.83</v>
      </c>
      <c r="G28" s="108"/>
      <c r="H28" s="108"/>
      <c r="I28" s="108"/>
      <c r="J28" s="108"/>
    </row>
    <row r="29" ht="19.5" customHeight="1" spans="1:10">
      <c r="A29" s="117" t="s">
        <v>257</v>
      </c>
      <c r="B29" s="117"/>
      <c r="C29" s="117"/>
      <c r="D29" s="117" t="s">
        <v>258</v>
      </c>
      <c r="E29" s="108">
        <v>2645.85</v>
      </c>
      <c r="F29" s="108"/>
      <c r="G29" s="108">
        <v>2645.85</v>
      </c>
      <c r="H29" s="108"/>
      <c r="I29" s="108"/>
      <c r="J29" s="108"/>
    </row>
    <row r="30" ht="19.5" customHeight="1" spans="1:10">
      <c r="A30" s="117" t="s">
        <v>239</v>
      </c>
      <c r="B30" s="117"/>
      <c r="C30" s="117"/>
      <c r="D30" s="117" t="s">
        <v>240</v>
      </c>
      <c r="E30" s="108">
        <v>13045</v>
      </c>
      <c r="F30" s="108">
        <v>12325</v>
      </c>
      <c r="G30" s="108">
        <v>720</v>
      </c>
      <c r="H30" s="108"/>
      <c r="I30" s="108"/>
      <c r="J30" s="108"/>
    </row>
    <row r="31" ht="19.5" customHeight="1" spans="1:10">
      <c r="A31" s="117" t="s">
        <v>241</v>
      </c>
      <c r="B31" s="117"/>
      <c r="C31" s="117"/>
      <c r="D31" s="117" t="s">
        <v>242</v>
      </c>
      <c r="E31" s="108">
        <v>103401504.24</v>
      </c>
      <c r="F31" s="108">
        <v>4935295.81</v>
      </c>
      <c r="G31" s="108">
        <v>98466208.43</v>
      </c>
      <c r="H31" s="108"/>
      <c r="I31" s="108"/>
      <c r="J31" s="108"/>
    </row>
    <row r="32" ht="19.5" customHeight="1" spans="1:10">
      <c r="A32" s="117" t="s">
        <v>243</v>
      </c>
      <c r="B32" s="117"/>
      <c r="C32" s="117"/>
      <c r="D32" s="117" t="s">
        <v>244</v>
      </c>
      <c r="E32" s="108">
        <v>891923</v>
      </c>
      <c r="F32" s="108">
        <v>891923</v>
      </c>
      <c r="G32" s="108"/>
      <c r="H32" s="108"/>
      <c r="I32" s="108"/>
      <c r="J32" s="108"/>
    </row>
    <row r="33" ht="19.5" customHeight="1" spans="1:10">
      <c r="A33" s="117" t="s">
        <v>245</v>
      </c>
      <c r="B33" s="117"/>
      <c r="C33" s="117"/>
      <c r="D33" s="117" t="s">
        <v>246</v>
      </c>
      <c r="E33" s="108">
        <v>891923</v>
      </c>
      <c r="F33" s="108">
        <v>891923</v>
      </c>
      <c r="G33" s="108"/>
      <c r="H33" s="108"/>
      <c r="I33" s="108"/>
      <c r="J33" s="108"/>
    </row>
    <row r="34" ht="19.5" customHeight="1" spans="1:10">
      <c r="A34" s="117" t="s">
        <v>247</v>
      </c>
      <c r="B34" s="117"/>
      <c r="C34" s="117"/>
      <c r="D34" s="117" t="s">
        <v>248</v>
      </c>
      <c r="E34" s="108">
        <v>891923</v>
      </c>
      <c r="F34" s="108">
        <v>891923</v>
      </c>
      <c r="G34" s="108"/>
      <c r="H34" s="108"/>
      <c r="I34" s="108"/>
      <c r="J34" s="108"/>
    </row>
    <row r="35" ht="19.5" customHeight="1" spans="1:10">
      <c r="A35" s="117" t="s">
        <v>259</v>
      </c>
      <c r="B35" s="117"/>
      <c r="C35" s="117"/>
      <c r="D35" s="117"/>
      <c r="E35" s="117"/>
      <c r="F35" s="117"/>
      <c r="G35" s="117"/>
      <c r="H35" s="117"/>
      <c r="I35" s="117"/>
      <c r="J35" s="117"/>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115" t="s">
        <v>260</v>
      </c>
    </row>
    <row r="2" ht="14.25" spans="9:9">
      <c r="I2" s="104" t="s">
        <v>261</v>
      </c>
    </row>
    <row r="3" ht="14.25" spans="1:9">
      <c r="A3" s="104" t="s">
        <v>73</v>
      </c>
      <c r="I3" s="104" t="s">
        <v>74</v>
      </c>
    </row>
    <row r="4" ht="19.5" customHeight="1" spans="1:9">
      <c r="A4" s="105" t="s">
        <v>262</v>
      </c>
      <c r="B4" s="105"/>
      <c r="C4" s="105"/>
      <c r="D4" s="105" t="s">
        <v>263</v>
      </c>
      <c r="E4" s="105"/>
      <c r="F4" s="105"/>
      <c r="G4" s="105"/>
      <c r="H4" s="105"/>
      <c r="I4" s="105"/>
    </row>
    <row r="5" ht="19.5" customHeight="1" spans="1:9">
      <c r="A5" s="110" t="s">
        <v>264</v>
      </c>
      <c r="B5" s="110" t="s">
        <v>78</v>
      </c>
      <c r="C5" s="110" t="s">
        <v>265</v>
      </c>
      <c r="D5" s="110" t="s">
        <v>266</v>
      </c>
      <c r="E5" s="110" t="s">
        <v>78</v>
      </c>
      <c r="F5" s="105" t="s">
        <v>200</v>
      </c>
      <c r="G5" s="110" t="s">
        <v>267</v>
      </c>
      <c r="H5" s="110" t="s">
        <v>268</v>
      </c>
      <c r="I5" s="110" t="s">
        <v>269</v>
      </c>
    </row>
    <row r="6" ht="19.5" customHeight="1" spans="1:9">
      <c r="A6" s="110"/>
      <c r="B6" s="110"/>
      <c r="C6" s="110"/>
      <c r="D6" s="110"/>
      <c r="E6" s="110"/>
      <c r="F6" s="105" t="s">
        <v>195</v>
      </c>
      <c r="G6" s="110" t="s">
        <v>267</v>
      </c>
      <c r="H6" s="110"/>
      <c r="I6" s="110"/>
    </row>
    <row r="7" ht="19.5" customHeight="1" spans="1:9">
      <c r="A7" s="105" t="s">
        <v>270</v>
      </c>
      <c r="B7" s="105"/>
      <c r="C7" s="105" t="s">
        <v>82</v>
      </c>
      <c r="D7" s="105" t="s">
        <v>270</v>
      </c>
      <c r="E7" s="105"/>
      <c r="F7" s="105" t="s">
        <v>83</v>
      </c>
      <c r="G7" s="105" t="s">
        <v>91</v>
      </c>
      <c r="H7" s="105" t="s">
        <v>95</v>
      </c>
      <c r="I7" s="105" t="s">
        <v>99</v>
      </c>
    </row>
    <row r="8" ht="19.5" customHeight="1" spans="1:9">
      <c r="A8" s="106" t="s">
        <v>271</v>
      </c>
      <c r="B8" s="105" t="s">
        <v>82</v>
      </c>
      <c r="C8" s="108">
        <v>120231308.33</v>
      </c>
      <c r="D8" s="106" t="s">
        <v>85</v>
      </c>
      <c r="E8" s="105" t="s">
        <v>93</v>
      </c>
      <c r="F8" s="108"/>
      <c r="G8" s="108"/>
      <c r="H8" s="108"/>
      <c r="I8" s="108"/>
    </row>
    <row r="9" ht="19.5" customHeight="1" spans="1:9">
      <c r="A9" s="106" t="s">
        <v>272</v>
      </c>
      <c r="B9" s="105" t="s">
        <v>83</v>
      </c>
      <c r="C9" s="108"/>
      <c r="D9" s="106" t="s">
        <v>88</v>
      </c>
      <c r="E9" s="105" t="s">
        <v>97</v>
      </c>
      <c r="F9" s="108"/>
      <c r="G9" s="108"/>
      <c r="H9" s="108"/>
      <c r="I9" s="108"/>
    </row>
    <row r="10" ht="19.5" customHeight="1" spans="1:9">
      <c r="A10" s="106" t="s">
        <v>273</v>
      </c>
      <c r="B10" s="105" t="s">
        <v>91</v>
      </c>
      <c r="C10" s="108"/>
      <c r="D10" s="106" t="s">
        <v>92</v>
      </c>
      <c r="E10" s="105" t="s">
        <v>101</v>
      </c>
      <c r="F10" s="108"/>
      <c r="G10" s="108"/>
      <c r="H10" s="108"/>
      <c r="I10" s="108"/>
    </row>
    <row r="11" ht="19.5" customHeight="1" spans="1:9">
      <c r="A11" s="106"/>
      <c r="B11" s="105" t="s">
        <v>95</v>
      </c>
      <c r="C11" s="121"/>
      <c r="D11" s="106" t="s">
        <v>96</v>
      </c>
      <c r="E11" s="105" t="s">
        <v>105</v>
      </c>
      <c r="F11" s="108"/>
      <c r="G11" s="108"/>
      <c r="H11" s="108"/>
      <c r="I11" s="108"/>
    </row>
    <row r="12" ht="19.5" customHeight="1" spans="1:9">
      <c r="A12" s="106"/>
      <c r="B12" s="105" t="s">
        <v>99</v>
      </c>
      <c r="C12" s="121"/>
      <c r="D12" s="106" t="s">
        <v>100</v>
      </c>
      <c r="E12" s="105" t="s">
        <v>109</v>
      </c>
      <c r="F12" s="108"/>
      <c r="G12" s="108"/>
      <c r="H12" s="108"/>
      <c r="I12" s="108"/>
    </row>
    <row r="13" ht="19.5" customHeight="1" spans="1:9">
      <c r="A13" s="106"/>
      <c r="B13" s="105" t="s">
        <v>103</v>
      </c>
      <c r="C13" s="121"/>
      <c r="D13" s="106" t="s">
        <v>104</v>
      </c>
      <c r="E13" s="105" t="s">
        <v>113</v>
      </c>
      <c r="F13" s="108"/>
      <c r="G13" s="108"/>
      <c r="H13" s="108"/>
      <c r="I13" s="108"/>
    </row>
    <row r="14" ht="19.5" customHeight="1" spans="1:9">
      <c r="A14" s="106"/>
      <c r="B14" s="105" t="s">
        <v>107</v>
      </c>
      <c r="C14" s="121"/>
      <c r="D14" s="106" t="s">
        <v>108</v>
      </c>
      <c r="E14" s="105" t="s">
        <v>116</v>
      </c>
      <c r="F14" s="108"/>
      <c r="G14" s="108"/>
      <c r="H14" s="108"/>
      <c r="I14" s="108"/>
    </row>
    <row r="15" ht="19.5" customHeight="1" spans="1:9">
      <c r="A15" s="106"/>
      <c r="B15" s="105" t="s">
        <v>111</v>
      </c>
      <c r="C15" s="121"/>
      <c r="D15" s="106" t="s">
        <v>112</v>
      </c>
      <c r="E15" s="105" t="s">
        <v>119</v>
      </c>
      <c r="F15" s="108">
        <v>950278.72</v>
      </c>
      <c r="G15" s="108">
        <v>950278.72</v>
      </c>
      <c r="H15" s="108"/>
      <c r="I15" s="108"/>
    </row>
    <row r="16" ht="19.5" customHeight="1" spans="1:9">
      <c r="A16" s="106"/>
      <c r="B16" s="105" t="s">
        <v>114</v>
      </c>
      <c r="C16" s="121"/>
      <c r="D16" s="106" t="s">
        <v>115</v>
      </c>
      <c r="E16" s="105" t="s">
        <v>122</v>
      </c>
      <c r="F16" s="108">
        <v>1002338.42</v>
      </c>
      <c r="G16" s="108">
        <v>1002338.42</v>
      </c>
      <c r="H16" s="108"/>
      <c r="I16" s="108"/>
    </row>
    <row r="17" ht="19.5" customHeight="1" spans="1:9">
      <c r="A17" s="106"/>
      <c r="B17" s="105" t="s">
        <v>117</v>
      </c>
      <c r="C17" s="121"/>
      <c r="D17" s="106" t="s">
        <v>118</v>
      </c>
      <c r="E17" s="105" t="s">
        <v>125</v>
      </c>
      <c r="F17" s="108"/>
      <c r="G17" s="108"/>
      <c r="H17" s="108"/>
      <c r="I17" s="108"/>
    </row>
    <row r="18" ht="19.5" customHeight="1" spans="1:9">
      <c r="A18" s="106"/>
      <c r="B18" s="105" t="s">
        <v>120</v>
      </c>
      <c r="C18" s="121"/>
      <c r="D18" s="106" t="s">
        <v>121</v>
      </c>
      <c r="E18" s="105" t="s">
        <v>128</v>
      </c>
      <c r="F18" s="108"/>
      <c r="G18" s="108"/>
      <c r="H18" s="108"/>
      <c r="I18" s="108"/>
    </row>
    <row r="19" ht="19.5" customHeight="1" spans="1:9">
      <c r="A19" s="106"/>
      <c r="B19" s="105" t="s">
        <v>123</v>
      </c>
      <c r="C19" s="121"/>
      <c r="D19" s="106" t="s">
        <v>124</v>
      </c>
      <c r="E19" s="105" t="s">
        <v>131</v>
      </c>
      <c r="F19" s="108">
        <v>117788305.16</v>
      </c>
      <c r="G19" s="108">
        <v>117788305.16</v>
      </c>
      <c r="H19" s="108"/>
      <c r="I19" s="108"/>
    </row>
    <row r="20" ht="19.5" customHeight="1" spans="1:9">
      <c r="A20" s="106"/>
      <c r="B20" s="105" t="s">
        <v>126</v>
      </c>
      <c r="C20" s="121"/>
      <c r="D20" s="106" t="s">
        <v>127</v>
      </c>
      <c r="E20" s="105" t="s">
        <v>134</v>
      </c>
      <c r="F20" s="108"/>
      <c r="G20" s="108"/>
      <c r="H20" s="108"/>
      <c r="I20" s="108"/>
    </row>
    <row r="21" ht="19.5" customHeight="1" spans="1:9">
      <c r="A21" s="106"/>
      <c r="B21" s="105" t="s">
        <v>129</v>
      </c>
      <c r="C21" s="121"/>
      <c r="D21" s="106" t="s">
        <v>130</v>
      </c>
      <c r="E21" s="105" t="s">
        <v>137</v>
      </c>
      <c r="F21" s="108"/>
      <c r="G21" s="108"/>
      <c r="H21" s="108"/>
      <c r="I21" s="108"/>
    </row>
    <row r="22" ht="19.5" customHeight="1" spans="1:9">
      <c r="A22" s="106"/>
      <c r="B22" s="105" t="s">
        <v>132</v>
      </c>
      <c r="C22" s="121"/>
      <c r="D22" s="106" t="s">
        <v>133</v>
      </c>
      <c r="E22" s="105" t="s">
        <v>140</v>
      </c>
      <c r="F22" s="108"/>
      <c r="G22" s="108"/>
      <c r="H22" s="108"/>
      <c r="I22" s="108"/>
    </row>
    <row r="23" ht="19.5" customHeight="1" spans="1:9">
      <c r="A23" s="106"/>
      <c r="B23" s="105" t="s">
        <v>135</v>
      </c>
      <c r="C23" s="121"/>
      <c r="D23" s="106" t="s">
        <v>136</v>
      </c>
      <c r="E23" s="105" t="s">
        <v>143</v>
      </c>
      <c r="F23" s="108"/>
      <c r="G23" s="108"/>
      <c r="H23" s="108"/>
      <c r="I23" s="108"/>
    </row>
    <row r="24" ht="19.5" customHeight="1" spans="1:9">
      <c r="A24" s="106"/>
      <c r="B24" s="105" t="s">
        <v>138</v>
      </c>
      <c r="C24" s="121"/>
      <c r="D24" s="106" t="s">
        <v>139</v>
      </c>
      <c r="E24" s="105" t="s">
        <v>146</v>
      </c>
      <c r="F24" s="108"/>
      <c r="G24" s="108"/>
      <c r="H24" s="108"/>
      <c r="I24" s="108"/>
    </row>
    <row r="25" ht="19.5" customHeight="1" spans="1:9">
      <c r="A25" s="106"/>
      <c r="B25" s="105" t="s">
        <v>141</v>
      </c>
      <c r="C25" s="121"/>
      <c r="D25" s="106" t="s">
        <v>142</v>
      </c>
      <c r="E25" s="105" t="s">
        <v>149</v>
      </c>
      <c r="F25" s="108"/>
      <c r="G25" s="108"/>
      <c r="H25" s="108"/>
      <c r="I25" s="108"/>
    </row>
    <row r="26" ht="19.5" customHeight="1" spans="1:9">
      <c r="A26" s="106"/>
      <c r="B26" s="105" t="s">
        <v>144</v>
      </c>
      <c r="C26" s="121"/>
      <c r="D26" s="106" t="s">
        <v>145</v>
      </c>
      <c r="E26" s="105" t="s">
        <v>152</v>
      </c>
      <c r="F26" s="108">
        <v>891923</v>
      </c>
      <c r="G26" s="108">
        <v>891923</v>
      </c>
      <c r="H26" s="108"/>
      <c r="I26" s="108"/>
    </row>
    <row r="27" ht="19.5" customHeight="1" spans="1:9">
      <c r="A27" s="106"/>
      <c r="B27" s="105" t="s">
        <v>147</v>
      </c>
      <c r="C27" s="121"/>
      <c r="D27" s="106" t="s">
        <v>148</v>
      </c>
      <c r="E27" s="105" t="s">
        <v>155</v>
      </c>
      <c r="F27" s="108"/>
      <c r="G27" s="108"/>
      <c r="H27" s="108"/>
      <c r="I27" s="108"/>
    </row>
    <row r="28" ht="19.5" customHeight="1" spans="1:9">
      <c r="A28" s="106"/>
      <c r="B28" s="105" t="s">
        <v>150</v>
      </c>
      <c r="C28" s="121"/>
      <c r="D28" s="106" t="s">
        <v>151</v>
      </c>
      <c r="E28" s="105" t="s">
        <v>158</v>
      </c>
      <c r="F28" s="108"/>
      <c r="G28" s="108"/>
      <c r="H28" s="108"/>
      <c r="I28" s="108"/>
    </row>
    <row r="29" ht="19.5" customHeight="1" spans="1:9">
      <c r="A29" s="106"/>
      <c r="B29" s="105" t="s">
        <v>153</v>
      </c>
      <c r="C29" s="121"/>
      <c r="D29" s="106" t="s">
        <v>154</v>
      </c>
      <c r="E29" s="105" t="s">
        <v>161</v>
      </c>
      <c r="F29" s="108"/>
      <c r="G29" s="108"/>
      <c r="H29" s="108"/>
      <c r="I29" s="108"/>
    </row>
    <row r="30" ht="19.5" customHeight="1" spans="1:9">
      <c r="A30" s="106"/>
      <c r="B30" s="105" t="s">
        <v>156</v>
      </c>
      <c r="C30" s="121"/>
      <c r="D30" s="106" t="s">
        <v>157</v>
      </c>
      <c r="E30" s="105" t="s">
        <v>164</v>
      </c>
      <c r="F30" s="108"/>
      <c r="G30" s="108"/>
      <c r="H30" s="108"/>
      <c r="I30" s="108"/>
    </row>
    <row r="31" ht="19.5" customHeight="1" spans="1:9">
      <c r="A31" s="106"/>
      <c r="B31" s="105" t="s">
        <v>159</v>
      </c>
      <c r="C31" s="121"/>
      <c r="D31" s="106" t="s">
        <v>160</v>
      </c>
      <c r="E31" s="105" t="s">
        <v>167</v>
      </c>
      <c r="F31" s="108"/>
      <c r="G31" s="108"/>
      <c r="H31" s="108"/>
      <c r="I31" s="108"/>
    </row>
    <row r="32" ht="19.5" customHeight="1" spans="1:9">
      <c r="A32" s="106"/>
      <c r="B32" s="105" t="s">
        <v>162</v>
      </c>
      <c r="C32" s="121"/>
      <c r="D32" s="106" t="s">
        <v>163</v>
      </c>
      <c r="E32" s="105" t="s">
        <v>171</v>
      </c>
      <c r="F32" s="108"/>
      <c r="G32" s="108"/>
      <c r="H32" s="108"/>
      <c r="I32" s="108"/>
    </row>
    <row r="33" ht="19.5" customHeight="1" spans="1:9">
      <c r="A33" s="106"/>
      <c r="B33" s="105" t="s">
        <v>165</v>
      </c>
      <c r="C33" s="121"/>
      <c r="D33" s="106" t="s">
        <v>166</v>
      </c>
      <c r="E33" s="105" t="s">
        <v>175</v>
      </c>
      <c r="F33" s="108"/>
      <c r="G33" s="108"/>
      <c r="H33" s="108"/>
      <c r="I33" s="108"/>
    </row>
    <row r="34" ht="19.5" customHeight="1" spans="1:9">
      <c r="A34" s="105" t="s">
        <v>168</v>
      </c>
      <c r="B34" s="105" t="s">
        <v>169</v>
      </c>
      <c r="C34" s="108">
        <v>120231308.33</v>
      </c>
      <c r="D34" s="105" t="s">
        <v>170</v>
      </c>
      <c r="E34" s="105" t="s">
        <v>179</v>
      </c>
      <c r="F34" s="108">
        <v>120632845.3</v>
      </c>
      <c r="G34" s="108">
        <v>120632845.3</v>
      </c>
      <c r="H34" s="108"/>
      <c r="I34" s="108"/>
    </row>
    <row r="35" ht="19.5" customHeight="1" spans="1:9">
      <c r="A35" s="106" t="s">
        <v>274</v>
      </c>
      <c r="B35" s="105" t="s">
        <v>173</v>
      </c>
      <c r="C35" s="108">
        <v>401536.97</v>
      </c>
      <c r="D35" s="106" t="s">
        <v>275</v>
      </c>
      <c r="E35" s="105" t="s">
        <v>182</v>
      </c>
      <c r="F35" s="108">
        <v>0</v>
      </c>
      <c r="G35" s="108">
        <v>0</v>
      </c>
      <c r="H35" s="108">
        <v>0</v>
      </c>
      <c r="I35" s="108"/>
    </row>
    <row r="36" ht="19.5" customHeight="1" spans="1:9">
      <c r="A36" s="106" t="s">
        <v>271</v>
      </c>
      <c r="B36" s="105" t="s">
        <v>177</v>
      </c>
      <c r="C36" s="108">
        <v>401536.97</v>
      </c>
      <c r="D36" s="106"/>
      <c r="E36" s="105" t="s">
        <v>276</v>
      </c>
      <c r="F36" s="121"/>
      <c r="G36" s="121"/>
      <c r="H36" s="121"/>
      <c r="I36" s="121"/>
    </row>
    <row r="37" ht="19.5" customHeight="1" spans="1:9">
      <c r="A37" s="106" t="s">
        <v>272</v>
      </c>
      <c r="B37" s="105" t="s">
        <v>181</v>
      </c>
      <c r="C37" s="108">
        <v>0</v>
      </c>
      <c r="D37" s="105"/>
      <c r="E37" s="105" t="s">
        <v>277</v>
      </c>
      <c r="F37" s="121"/>
      <c r="G37" s="121"/>
      <c r="H37" s="121"/>
      <c r="I37" s="121"/>
    </row>
    <row r="38" ht="19.5" customHeight="1" spans="1:9">
      <c r="A38" s="106" t="s">
        <v>273</v>
      </c>
      <c r="B38" s="105" t="s">
        <v>86</v>
      </c>
      <c r="C38" s="108"/>
      <c r="D38" s="106"/>
      <c r="E38" s="105" t="s">
        <v>278</v>
      </c>
      <c r="F38" s="121"/>
      <c r="G38" s="121"/>
      <c r="H38" s="121"/>
      <c r="I38" s="121"/>
    </row>
    <row r="39" ht="19.5" customHeight="1" spans="1:9">
      <c r="A39" s="105" t="s">
        <v>180</v>
      </c>
      <c r="B39" s="105" t="s">
        <v>89</v>
      </c>
      <c r="C39" s="108">
        <v>120632845.3</v>
      </c>
      <c r="D39" s="105" t="s">
        <v>180</v>
      </c>
      <c r="E39" s="105" t="s">
        <v>279</v>
      </c>
      <c r="F39" s="108">
        <v>120632845.3</v>
      </c>
      <c r="G39" s="108">
        <v>120632845.3</v>
      </c>
      <c r="H39" s="108">
        <v>0</v>
      </c>
      <c r="I39" s="108"/>
    </row>
    <row r="40" ht="19.5" customHeight="1" spans="1:9">
      <c r="A40" s="117" t="s">
        <v>280</v>
      </c>
      <c r="B40" s="117"/>
      <c r="C40" s="117"/>
      <c r="D40" s="117"/>
      <c r="E40" s="117"/>
      <c r="F40" s="117"/>
      <c r="G40" s="117"/>
      <c r="H40" s="117"/>
      <c r="I40" s="1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5" t="s">
        <v>281</v>
      </c>
    </row>
    <row r="2" ht="14.25" spans="20:20">
      <c r="T2" s="104" t="s">
        <v>282</v>
      </c>
    </row>
    <row r="3" ht="14.25" spans="1:20">
      <c r="A3" s="104" t="s">
        <v>73</v>
      </c>
      <c r="T3" s="104" t="s">
        <v>74</v>
      </c>
    </row>
    <row r="4" ht="19.5" customHeight="1" spans="1:20">
      <c r="A4" s="110" t="s">
        <v>77</v>
      </c>
      <c r="B4" s="110"/>
      <c r="C4" s="110"/>
      <c r="D4" s="110"/>
      <c r="E4" s="110" t="s">
        <v>283</v>
      </c>
      <c r="F4" s="110"/>
      <c r="G4" s="110"/>
      <c r="H4" s="110" t="s">
        <v>284</v>
      </c>
      <c r="I4" s="110"/>
      <c r="J4" s="110"/>
      <c r="K4" s="110" t="s">
        <v>285</v>
      </c>
      <c r="L4" s="110"/>
      <c r="M4" s="110"/>
      <c r="N4" s="110"/>
      <c r="O4" s="110"/>
      <c r="P4" s="110" t="s">
        <v>178</v>
      </c>
      <c r="Q4" s="110"/>
      <c r="R4" s="110"/>
      <c r="S4" s="110"/>
      <c r="T4" s="110"/>
    </row>
    <row r="5" ht="19.5" customHeight="1" spans="1:20">
      <c r="A5" s="110" t="s">
        <v>193</v>
      </c>
      <c r="B5" s="110"/>
      <c r="C5" s="110"/>
      <c r="D5" s="110" t="s">
        <v>194</v>
      </c>
      <c r="E5" s="110" t="s">
        <v>200</v>
      </c>
      <c r="F5" s="110" t="s">
        <v>286</v>
      </c>
      <c r="G5" s="110" t="s">
        <v>287</v>
      </c>
      <c r="H5" s="110" t="s">
        <v>200</v>
      </c>
      <c r="I5" s="110" t="s">
        <v>252</v>
      </c>
      <c r="J5" s="110" t="s">
        <v>253</v>
      </c>
      <c r="K5" s="110" t="s">
        <v>200</v>
      </c>
      <c r="L5" s="110" t="s">
        <v>252</v>
      </c>
      <c r="M5" s="110"/>
      <c r="N5" s="110" t="s">
        <v>252</v>
      </c>
      <c r="O5" s="110" t="s">
        <v>253</v>
      </c>
      <c r="P5" s="110" t="s">
        <v>200</v>
      </c>
      <c r="Q5" s="110" t="s">
        <v>286</v>
      </c>
      <c r="R5" s="110" t="s">
        <v>287</v>
      </c>
      <c r="S5" s="110" t="s">
        <v>287</v>
      </c>
      <c r="T5" s="110"/>
    </row>
    <row r="6" ht="19.5" customHeight="1" spans="1:20">
      <c r="A6" s="110"/>
      <c r="B6" s="110"/>
      <c r="C6" s="110"/>
      <c r="D6" s="110"/>
      <c r="E6" s="110"/>
      <c r="F6" s="110"/>
      <c r="G6" s="110" t="s">
        <v>195</v>
      </c>
      <c r="H6" s="110"/>
      <c r="I6" s="110" t="s">
        <v>288</v>
      </c>
      <c r="J6" s="110" t="s">
        <v>195</v>
      </c>
      <c r="K6" s="110"/>
      <c r="L6" s="110" t="s">
        <v>195</v>
      </c>
      <c r="M6" s="110" t="s">
        <v>289</v>
      </c>
      <c r="N6" s="110" t="s">
        <v>288</v>
      </c>
      <c r="O6" s="110" t="s">
        <v>195</v>
      </c>
      <c r="P6" s="110"/>
      <c r="Q6" s="110"/>
      <c r="R6" s="110" t="s">
        <v>195</v>
      </c>
      <c r="S6" s="110" t="s">
        <v>290</v>
      </c>
      <c r="T6" s="110" t="s">
        <v>291</v>
      </c>
    </row>
    <row r="7" ht="19.5" customHeight="1" spans="1:20">
      <c r="A7" s="110"/>
      <c r="B7" s="110"/>
      <c r="C7" s="110"/>
      <c r="D7" s="110"/>
      <c r="E7" s="110"/>
      <c r="F7" s="110"/>
      <c r="G7" s="110"/>
      <c r="H7" s="110"/>
      <c r="I7" s="110"/>
      <c r="J7" s="110"/>
      <c r="K7" s="110"/>
      <c r="L7" s="110"/>
      <c r="M7" s="110"/>
      <c r="N7" s="110"/>
      <c r="O7" s="110"/>
      <c r="P7" s="110"/>
      <c r="Q7" s="110"/>
      <c r="R7" s="110"/>
      <c r="S7" s="110"/>
      <c r="T7" s="110"/>
    </row>
    <row r="8" ht="19.5" customHeight="1" spans="1:20">
      <c r="A8" s="110" t="s">
        <v>197</v>
      </c>
      <c r="B8" s="110" t="s">
        <v>198</v>
      </c>
      <c r="C8" s="110" t="s">
        <v>199</v>
      </c>
      <c r="D8" s="110" t="s">
        <v>81</v>
      </c>
      <c r="E8" s="105" t="s">
        <v>82</v>
      </c>
      <c r="F8" s="105" t="s">
        <v>83</v>
      </c>
      <c r="G8" s="105" t="s">
        <v>91</v>
      </c>
      <c r="H8" s="105" t="s">
        <v>95</v>
      </c>
      <c r="I8" s="105" t="s">
        <v>99</v>
      </c>
      <c r="J8" s="105" t="s">
        <v>103</v>
      </c>
      <c r="K8" s="105" t="s">
        <v>107</v>
      </c>
      <c r="L8" s="105" t="s">
        <v>111</v>
      </c>
      <c r="M8" s="105" t="s">
        <v>114</v>
      </c>
      <c r="N8" s="105" t="s">
        <v>117</v>
      </c>
      <c r="O8" s="105" t="s">
        <v>120</v>
      </c>
      <c r="P8" s="105" t="s">
        <v>123</v>
      </c>
      <c r="Q8" s="105" t="s">
        <v>126</v>
      </c>
      <c r="R8" s="105" t="s">
        <v>129</v>
      </c>
      <c r="S8" s="105" t="s">
        <v>132</v>
      </c>
      <c r="T8" s="105" t="s">
        <v>135</v>
      </c>
    </row>
    <row r="9" ht="19.5" customHeight="1" spans="1:20">
      <c r="A9" s="110"/>
      <c r="B9" s="110"/>
      <c r="C9" s="110"/>
      <c r="D9" s="110" t="s">
        <v>200</v>
      </c>
      <c r="E9" s="108">
        <v>401536.97</v>
      </c>
      <c r="F9" s="108">
        <v>27211.59</v>
      </c>
      <c r="G9" s="108">
        <v>374325.38</v>
      </c>
      <c r="H9" s="108">
        <v>120231308.33</v>
      </c>
      <c r="I9" s="108">
        <v>12965987.43</v>
      </c>
      <c r="J9" s="108">
        <v>107265320.9</v>
      </c>
      <c r="K9" s="108">
        <v>120632845.3</v>
      </c>
      <c r="L9" s="108">
        <v>12993199.02</v>
      </c>
      <c r="M9" s="108">
        <v>11631059.71</v>
      </c>
      <c r="N9" s="108">
        <v>1362139.31</v>
      </c>
      <c r="O9" s="108">
        <v>107639646.28</v>
      </c>
      <c r="P9" s="108">
        <v>0</v>
      </c>
      <c r="Q9" s="108">
        <v>0</v>
      </c>
      <c r="R9" s="108">
        <v>0</v>
      </c>
      <c r="S9" s="108">
        <v>0</v>
      </c>
      <c r="T9" s="108">
        <v>0</v>
      </c>
    </row>
    <row r="10" ht="19.5" customHeight="1" spans="1:20">
      <c r="A10" s="117" t="s">
        <v>201</v>
      </c>
      <c r="B10" s="117"/>
      <c r="C10" s="117"/>
      <c r="D10" s="117" t="s">
        <v>202</v>
      </c>
      <c r="E10" s="108">
        <v>0</v>
      </c>
      <c r="F10" s="108">
        <v>0</v>
      </c>
      <c r="G10" s="108">
        <v>0</v>
      </c>
      <c r="H10" s="108">
        <v>950278.72</v>
      </c>
      <c r="I10" s="108">
        <v>950278.72</v>
      </c>
      <c r="J10" s="108"/>
      <c r="K10" s="108">
        <v>950278.72</v>
      </c>
      <c r="L10" s="108">
        <v>950278.72</v>
      </c>
      <c r="M10" s="108">
        <v>950278.72</v>
      </c>
      <c r="N10" s="108">
        <v>0</v>
      </c>
      <c r="O10" s="108"/>
      <c r="P10" s="108">
        <v>0</v>
      </c>
      <c r="Q10" s="108">
        <v>0</v>
      </c>
      <c r="R10" s="108">
        <v>0</v>
      </c>
      <c r="S10" s="108">
        <v>0</v>
      </c>
      <c r="T10" s="108">
        <v>0</v>
      </c>
    </row>
    <row r="11" ht="19.5" customHeight="1" spans="1:20">
      <c r="A11" s="117" t="s">
        <v>203</v>
      </c>
      <c r="B11" s="117"/>
      <c r="C11" s="117"/>
      <c r="D11" s="117" t="s">
        <v>204</v>
      </c>
      <c r="E11" s="108">
        <v>0</v>
      </c>
      <c r="F11" s="108">
        <v>0</v>
      </c>
      <c r="G11" s="108">
        <v>0</v>
      </c>
      <c r="H11" s="108">
        <v>758858.72</v>
      </c>
      <c r="I11" s="108">
        <v>758858.72</v>
      </c>
      <c r="J11" s="108"/>
      <c r="K11" s="108">
        <v>758858.72</v>
      </c>
      <c r="L11" s="108">
        <v>758858.72</v>
      </c>
      <c r="M11" s="108">
        <v>758858.72</v>
      </c>
      <c r="N11" s="108">
        <v>0</v>
      </c>
      <c r="O11" s="108"/>
      <c r="P11" s="108">
        <v>0</v>
      </c>
      <c r="Q11" s="108">
        <v>0</v>
      </c>
      <c r="R11" s="108">
        <v>0</v>
      </c>
      <c r="S11" s="108">
        <v>0</v>
      </c>
      <c r="T11" s="108">
        <v>0</v>
      </c>
    </row>
    <row r="12" ht="19.5" customHeight="1" spans="1:20">
      <c r="A12" s="117" t="s">
        <v>205</v>
      </c>
      <c r="B12" s="117"/>
      <c r="C12" s="117"/>
      <c r="D12" s="117" t="s">
        <v>206</v>
      </c>
      <c r="E12" s="108">
        <v>0</v>
      </c>
      <c r="F12" s="108">
        <v>0</v>
      </c>
      <c r="G12" s="108">
        <v>0</v>
      </c>
      <c r="H12" s="108">
        <v>2628</v>
      </c>
      <c r="I12" s="108">
        <v>2628</v>
      </c>
      <c r="J12" s="108"/>
      <c r="K12" s="108">
        <v>2628</v>
      </c>
      <c r="L12" s="108">
        <v>2628</v>
      </c>
      <c r="M12" s="108">
        <v>2628</v>
      </c>
      <c r="N12" s="108">
        <v>0</v>
      </c>
      <c r="O12" s="108"/>
      <c r="P12" s="108">
        <v>0</v>
      </c>
      <c r="Q12" s="108">
        <v>0</v>
      </c>
      <c r="R12" s="108">
        <v>0</v>
      </c>
      <c r="S12" s="108">
        <v>0</v>
      </c>
      <c r="T12" s="108">
        <v>0</v>
      </c>
    </row>
    <row r="13" ht="19.5" customHeight="1" spans="1:20">
      <c r="A13" s="117" t="s">
        <v>207</v>
      </c>
      <c r="B13" s="117"/>
      <c r="C13" s="117"/>
      <c r="D13" s="117" t="s">
        <v>208</v>
      </c>
      <c r="E13" s="108">
        <v>0</v>
      </c>
      <c r="F13" s="108">
        <v>0</v>
      </c>
      <c r="G13" s="108">
        <v>0</v>
      </c>
      <c r="H13" s="108">
        <v>9000</v>
      </c>
      <c r="I13" s="108">
        <v>9000</v>
      </c>
      <c r="J13" s="108"/>
      <c r="K13" s="108">
        <v>9000</v>
      </c>
      <c r="L13" s="108">
        <v>9000</v>
      </c>
      <c r="M13" s="108">
        <v>9000</v>
      </c>
      <c r="N13" s="108">
        <v>0</v>
      </c>
      <c r="O13" s="108"/>
      <c r="P13" s="108">
        <v>0</v>
      </c>
      <c r="Q13" s="108">
        <v>0</v>
      </c>
      <c r="R13" s="108">
        <v>0</v>
      </c>
      <c r="S13" s="108">
        <v>0</v>
      </c>
      <c r="T13" s="108">
        <v>0</v>
      </c>
    </row>
    <row r="14" ht="19.5" customHeight="1" spans="1:20">
      <c r="A14" s="117" t="s">
        <v>209</v>
      </c>
      <c r="B14" s="117"/>
      <c r="C14" s="117"/>
      <c r="D14" s="117" t="s">
        <v>210</v>
      </c>
      <c r="E14" s="108">
        <v>0</v>
      </c>
      <c r="F14" s="108">
        <v>0</v>
      </c>
      <c r="G14" s="108">
        <v>0</v>
      </c>
      <c r="H14" s="108">
        <v>747230.72</v>
      </c>
      <c r="I14" s="108">
        <v>747230.72</v>
      </c>
      <c r="J14" s="108"/>
      <c r="K14" s="108">
        <v>747230.72</v>
      </c>
      <c r="L14" s="108">
        <v>747230.72</v>
      </c>
      <c r="M14" s="108">
        <v>747230.72</v>
      </c>
      <c r="N14" s="108">
        <v>0</v>
      </c>
      <c r="O14" s="108"/>
      <c r="P14" s="108">
        <v>0</v>
      </c>
      <c r="Q14" s="108">
        <v>0</v>
      </c>
      <c r="R14" s="108">
        <v>0</v>
      </c>
      <c r="S14" s="108">
        <v>0</v>
      </c>
      <c r="T14" s="108">
        <v>0</v>
      </c>
    </row>
    <row r="15" ht="19.5" customHeight="1" spans="1:20">
      <c r="A15" s="117" t="s">
        <v>292</v>
      </c>
      <c r="B15" s="117"/>
      <c r="C15" s="117"/>
      <c r="D15" s="117" t="s">
        <v>293</v>
      </c>
      <c r="E15" s="108">
        <v>0</v>
      </c>
      <c r="F15" s="108">
        <v>0</v>
      </c>
      <c r="G15" s="108">
        <v>0</v>
      </c>
      <c r="H15" s="108"/>
      <c r="I15" s="108"/>
      <c r="J15" s="108"/>
      <c r="K15" s="108"/>
      <c r="L15" s="108"/>
      <c r="M15" s="108"/>
      <c r="N15" s="108"/>
      <c r="O15" s="108"/>
      <c r="P15" s="108">
        <v>0</v>
      </c>
      <c r="Q15" s="108">
        <v>0</v>
      </c>
      <c r="R15" s="108"/>
      <c r="S15" s="108"/>
      <c r="T15" s="108"/>
    </row>
    <row r="16" ht="19.5" customHeight="1" spans="1:20">
      <c r="A16" s="117" t="s">
        <v>211</v>
      </c>
      <c r="B16" s="117"/>
      <c r="C16" s="117"/>
      <c r="D16" s="117" t="s">
        <v>212</v>
      </c>
      <c r="E16" s="108"/>
      <c r="F16" s="108"/>
      <c r="G16" s="108"/>
      <c r="H16" s="108">
        <v>191420</v>
      </c>
      <c r="I16" s="108">
        <v>191420</v>
      </c>
      <c r="J16" s="108"/>
      <c r="K16" s="108">
        <v>191420</v>
      </c>
      <c r="L16" s="108">
        <v>191420</v>
      </c>
      <c r="M16" s="108">
        <v>191420</v>
      </c>
      <c r="N16" s="108">
        <v>0</v>
      </c>
      <c r="O16" s="108"/>
      <c r="P16" s="108">
        <v>0</v>
      </c>
      <c r="Q16" s="108">
        <v>0</v>
      </c>
      <c r="R16" s="108">
        <v>0</v>
      </c>
      <c r="S16" s="108">
        <v>0</v>
      </c>
      <c r="T16" s="108">
        <v>0</v>
      </c>
    </row>
    <row r="17" ht="19.5" customHeight="1" spans="1:20">
      <c r="A17" s="117" t="s">
        <v>213</v>
      </c>
      <c r="B17" s="117"/>
      <c r="C17" s="117"/>
      <c r="D17" s="117" t="s">
        <v>214</v>
      </c>
      <c r="E17" s="108"/>
      <c r="F17" s="108"/>
      <c r="G17" s="108"/>
      <c r="H17" s="108">
        <v>191420</v>
      </c>
      <c r="I17" s="108">
        <v>191420</v>
      </c>
      <c r="J17" s="108"/>
      <c r="K17" s="108">
        <v>191420</v>
      </c>
      <c r="L17" s="108">
        <v>191420</v>
      </c>
      <c r="M17" s="108">
        <v>191420</v>
      </c>
      <c r="N17" s="108">
        <v>0</v>
      </c>
      <c r="O17" s="108"/>
      <c r="P17" s="108">
        <v>0</v>
      </c>
      <c r="Q17" s="108">
        <v>0</v>
      </c>
      <c r="R17" s="108">
        <v>0</v>
      </c>
      <c r="S17" s="108">
        <v>0</v>
      </c>
      <c r="T17" s="108">
        <v>0</v>
      </c>
    </row>
    <row r="18" ht="19.5" customHeight="1" spans="1:20">
      <c r="A18" s="117" t="s">
        <v>215</v>
      </c>
      <c r="B18" s="117"/>
      <c r="C18" s="117"/>
      <c r="D18" s="117" t="s">
        <v>216</v>
      </c>
      <c r="E18" s="108">
        <v>0</v>
      </c>
      <c r="F18" s="108">
        <v>0</v>
      </c>
      <c r="G18" s="108">
        <v>0</v>
      </c>
      <c r="H18" s="108">
        <v>1002338.42</v>
      </c>
      <c r="I18" s="108">
        <v>1002338.42</v>
      </c>
      <c r="J18" s="108"/>
      <c r="K18" s="108">
        <v>1002338.42</v>
      </c>
      <c r="L18" s="108">
        <v>1002338.42</v>
      </c>
      <c r="M18" s="108">
        <v>1002338.42</v>
      </c>
      <c r="N18" s="108">
        <v>0</v>
      </c>
      <c r="O18" s="108"/>
      <c r="P18" s="108">
        <v>0</v>
      </c>
      <c r="Q18" s="108">
        <v>0</v>
      </c>
      <c r="R18" s="108">
        <v>0</v>
      </c>
      <c r="S18" s="108">
        <v>0</v>
      </c>
      <c r="T18" s="108">
        <v>0</v>
      </c>
    </row>
    <row r="19" ht="19.5" customHeight="1" spans="1:20">
      <c r="A19" s="117" t="s">
        <v>217</v>
      </c>
      <c r="B19" s="117"/>
      <c r="C19" s="117"/>
      <c r="D19" s="117" t="s">
        <v>218</v>
      </c>
      <c r="E19" s="108">
        <v>0</v>
      </c>
      <c r="F19" s="108">
        <v>0</v>
      </c>
      <c r="G19" s="108">
        <v>0</v>
      </c>
      <c r="H19" s="108">
        <v>1002338.42</v>
      </c>
      <c r="I19" s="108">
        <v>1002338.42</v>
      </c>
      <c r="J19" s="108"/>
      <c r="K19" s="108">
        <v>1002338.42</v>
      </c>
      <c r="L19" s="108">
        <v>1002338.42</v>
      </c>
      <c r="M19" s="108">
        <v>1002338.42</v>
      </c>
      <c r="N19" s="108">
        <v>0</v>
      </c>
      <c r="O19" s="108"/>
      <c r="P19" s="108">
        <v>0</v>
      </c>
      <c r="Q19" s="108">
        <v>0</v>
      </c>
      <c r="R19" s="108">
        <v>0</v>
      </c>
      <c r="S19" s="108">
        <v>0</v>
      </c>
      <c r="T19" s="108">
        <v>0</v>
      </c>
    </row>
    <row r="20" ht="19.5" customHeight="1" spans="1:20">
      <c r="A20" s="117" t="s">
        <v>219</v>
      </c>
      <c r="B20" s="117"/>
      <c r="C20" s="117"/>
      <c r="D20" s="117" t="s">
        <v>220</v>
      </c>
      <c r="E20" s="108">
        <v>0</v>
      </c>
      <c r="F20" s="108">
        <v>0</v>
      </c>
      <c r="G20" s="108">
        <v>0</v>
      </c>
      <c r="H20" s="108">
        <v>187239.58</v>
      </c>
      <c r="I20" s="108">
        <v>187239.58</v>
      </c>
      <c r="J20" s="108"/>
      <c r="K20" s="108">
        <v>187239.58</v>
      </c>
      <c r="L20" s="108">
        <v>187239.58</v>
      </c>
      <c r="M20" s="108">
        <v>187239.58</v>
      </c>
      <c r="N20" s="108">
        <v>0</v>
      </c>
      <c r="O20" s="108"/>
      <c r="P20" s="108">
        <v>0</v>
      </c>
      <c r="Q20" s="108">
        <v>0</v>
      </c>
      <c r="R20" s="108">
        <v>0</v>
      </c>
      <c r="S20" s="108">
        <v>0</v>
      </c>
      <c r="T20" s="108">
        <v>0</v>
      </c>
    </row>
    <row r="21" ht="19.5" customHeight="1" spans="1:20">
      <c r="A21" s="117" t="s">
        <v>221</v>
      </c>
      <c r="B21" s="117"/>
      <c r="C21" s="117"/>
      <c r="D21" s="117" t="s">
        <v>222</v>
      </c>
      <c r="E21" s="108">
        <v>0</v>
      </c>
      <c r="F21" s="108">
        <v>0</v>
      </c>
      <c r="G21" s="108">
        <v>0</v>
      </c>
      <c r="H21" s="108">
        <v>433797.4</v>
      </c>
      <c r="I21" s="108">
        <v>433797.4</v>
      </c>
      <c r="J21" s="108"/>
      <c r="K21" s="108">
        <v>433797.4</v>
      </c>
      <c r="L21" s="108">
        <v>433797.4</v>
      </c>
      <c r="M21" s="108">
        <v>433797.4</v>
      </c>
      <c r="N21" s="108">
        <v>0</v>
      </c>
      <c r="O21" s="108"/>
      <c r="P21" s="108">
        <v>0</v>
      </c>
      <c r="Q21" s="108">
        <v>0</v>
      </c>
      <c r="R21" s="108">
        <v>0</v>
      </c>
      <c r="S21" s="108">
        <v>0</v>
      </c>
      <c r="T21" s="108">
        <v>0</v>
      </c>
    </row>
    <row r="22" ht="19.5" customHeight="1" spans="1:20">
      <c r="A22" s="117" t="s">
        <v>223</v>
      </c>
      <c r="B22" s="117"/>
      <c r="C22" s="117"/>
      <c r="D22" s="117" t="s">
        <v>224</v>
      </c>
      <c r="E22" s="108">
        <v>0</v>
      </c>
      <c r="F22" s="108">
        <v>0</v>
      </c>
      <c r="G22" s="108">
        <v>0</v>
      </c>
      <c r="H22" s="108">
        <v>361146.99</v>
      </c>
      <c r="I22" s="108">
        <v>361146.99</v>
      </c>
      <c r="J22" s="108"/>
      <c r="K22" s="108">
        <v>361146.99</v>
      </c>
      <c r="L22" s="108">
        <v>361146.99</v>
      </c>
      <c r="M22" s="108">
        <v>361146.99</v>
      </c>
      <c r="N22" s="108">
        <v>0</v>
      </c>
      <c r="O22" s="108"/>
      <c r="P22" s="108">
        <v>0</v>
      </c>
      <c r="Q22" s="108">
        <v>0</v>
      </c>
      <c r="R22" s="108">
        <v>0</v>
      </c>
      <c r="S22" s="108">
        <v>0</v>
      </c>
      <c r="T22" s="108">
        <v>0</v>
      </c>
    </row>
    <row r="23" ht="19.5" customHeight="1" spans="1:20">
      <c r="A23" s="117" t="s">
        <v>225</v>
      </c>
      <c r="B23" s="117"/>
      <c r="C23" s="117"/>
      <c r="D23" s="117" t="s">
        <v>226</v>
      </c>
      <c r="E23" s="108">
        <v>0</v>
      </c>
      <c r="F23" s="108">
        <v>0</v>
      </c>
      <c r="G23" s="108">
        <v>0</v>
      </c>
      <c r="H23" s="108">
        <v>20154.45</v>
      </c>
      <c r="I23" s="108">
        <v>20154.45</v>
      </c>
      <c r="J23" s="108"/>
      <c r="K23" s="108">
        <v>20154.45</v>
      </c>
      <c r="L23" s="108">
        <v>20154.45</v>
      </c>
      <c r="M23" s="108">
        <v>20154.45</v>
      </c>
      <c r="N23" s="108">
        <v>0</v>
      </c>
      <c r="O23" s="108"/>
      <c r="P23" s="108">
        <v>0</v>
      </c>
      <c r="Q23" s="108">
        <v>0</v>
      </c>
      <c r="R23" s="108">
        <v>0</v>
      </c>
      <c r="S23" s="108">
        <v>0</v>
      </c>
      <c r="T23" s="108">
        <v>0</v>
      </c>
    </row>
    <row r="24" ht="19.5" customHeight="1" spans="1:20">
      <c r="A24" s="117" t="s">
        <v>294</v>
      </c>
      <c r="B24" s="117"/>
      <c r="C24" s="117"/>
      <c r="D24" s="117" t="s">
        <v>295</v>
      </c>
      <c r="E24" s="108">
        <v>0</v>
      </c>
      <c r="F24" s="108">
        <v>0</v>
      </c>
      <c r="G24" s="108">
        <v>0</v>
      </c>
      <c r="H24" s="108"/>
      <c r="I24" s="108"/>
      <c r="J24" s="108"/>
      <c r="K24" s="108"/>
      <c r="L24" s="108"/>
      <c r="M24" s="108"/>
      <c r="N24" s="108"/>
      <c r="O24" s="108"/>
      <c r="P24" s="108">
        <v>0</v>
      </c>
      <c r="Q24" s="108">
        <v>0</v>
      </c>
      <c r="R24" s="108"/>
      <c r="S24" s="108"/>
      <c r="T24" s="108"/>
    </row>
    <row r="25" ht="19.5" customHeight="1" spans="1:20">
      <c r="A25" s="117" t="s">
        <v>296</v>
      </c>
      <c r="B25" s="117"/>
      <c r="C25" s="117"/>
      <c r="D25" s="117" t="s">
        <v>295</v>
      </c>
      <c r="E25" s="108">
        <v>0</v>
      </c>
      <c r="F25" s="108">
        <v>0</v>
      </c>
      <c r="G25" s="108">
        <v>0</v>
      </c>
      <c r="H25" s="108"/>
      <c r="I25" s="108"/>
      <c r="J25" s="108"/>
      <c r="K25" s="108"/>
      <c r="L25" s="108"/>
      <c r="M25" s="108"/>
      <c r="N25" s="108"/>
      <c r="O25" s="108"/>
      <c r="P25" s="108">
        <v>0</v>
      </c>
      <c r="Q25" s="108">
        <v>0</v>
      </c>
      <c r="R25" s="108"/>
      <c r="S25" s="108"/>
      <c r="T25" s="108"/>
    </row>
    <row r="26" ht="19.5" customHeight="1" spans="1:20">
      <c r="A26" s="117" t="s">
        <v>227</v>
      </c>
      <c r="B26" s="117"/>
      <c r="C26" s="117"/>
      <c r="D26" s="117" t="s">
        <v>228</v>
      </c>
      <c r="E26" s="108">
        <v>401536.97</v>
      </c>
      <c r="F26" s="108">
        <v>27211.59</v>
      </c>
      <c r="G26" s="108">
        <v>374325.38</v>
      </c>
      <c r="H26" s="108">
        <v>117386768.19</v>
      </c>
      <c r="I26" s="108">
        <v>10121447.29</v>
      </c>
      <c r="J26" s="108">
        <v>107265320.9</v>
      </c>
      <c r="K26" s="108">
        <v>117788305.16</v>
      </c>
      <c r="L26" s="108">
        <v>10148658.88</v>
      </c>
      <c r="M26" s="108">
        <v>8786519.57</v>
      </c>
      <c r="N26" s="108">
        <v>1362139.31</v>
      </c>
      <c r="O26" s="108">
        <v>107639646.28</v>
      </c>
      <c r="P26" s="108">
        <v>0</v>
      </c>
      <c r="Q26" s="108">
        <v>0</v>
      </c>
      <c r="R26" s="108">
        <v>0</v>
      </c>
      <c r="S26" s="108">
        <v>0</v>
      </c>
      <c r="T26" s="108">
        <v>0</v>
      </c>
    </row>
    <row r="27" ht="19.5" customHeight="1" spans="1:20">
      <c r="A27" s="117" t="s">
        <v>229</v>
      </c>
      <c r="B27" s="117"/>
      <c r="C27" s="117"/>
      <c r="D27" s="117" t="s">
        <v>230</v>
      </c>
      <c r="E27" s="108">
        <v>401536.97</v>
      </c>
      <c r="F27" s="108">
        <v>27211.59</v>
      </c>
      <c r="G27" s="108">
        <v>374325.38</v>
      </c>
      <c r="H27" s="108">
        <v>117386768.19</v>
      </c>
      <c r="I27" s="108">
        <v>10121447.29</v>
      </c>
      <c r="J27" s="108">
        <v>107265320.9</v>
      </c>
      <c r="K27" s="108">
        <v>117788305.16</v>
      </c>
      <c r="L27" s="108">
        <v>10148658.88</v>
      </c>
      <c r="M27" s="108">
        <v>8786519.57</v>
      </c>
      <c r="N27" s="108">
        <v>1362139.31</v>
      </c>
      <c r="O27" s="108">
        <v>107639646.28</v>
      </c>
      <c r="P27" s="108">
        <v>0</v>
      </c>
      <c r="Q27" s="108">
        <v>0</v>
      </c>
      <c r="R27" s="108">
        <v>0</v>
      </c>
      <c r="S27" s="108">
        <v>0</v>
      </c>
      <c r="T27" s="108">
        <v>0</v>
      </c>
    </row>
    <row r="28" ht="19.5" customHeight="1" spans="1:20">
      <c r="A28" s="117" t="s">
        <v>231</v>
      </c>
      <c r="B28" s="117"/>
      <c r="C28" s="117"/>
      <c r="D28" s="117" t="s">
        <v>232</v>
      </c>
      <c r="E28" s="108">
        <v>20000</v>
      </c>
      <c r="F28" s="108">
        <v>20000</v>
      </c>
      <c r="G28" s="108">
        <v>0</v>
      </c>
      <c r="H28" s="108">
        <v>1368578.24</v>
      </c>
      <c r="I28" s="108">
        <v>1368578.24</v>
      </c>
      <c r="J28" s="108"/>
      <c r="K28" s="108">
        <v>1388578.24</v>
      </c>
      <c r="L28" s="108">
        <v>1388578.24</v>
      </c>
      <c r="M28" s="108">
        <v>1216877</v>
      </c>
      <c r="N28" s="108">
        <v>171701.24</v>
      </c>
      <c r="O28" s="108"/>
      <c r="P28" s="108">
        <v>0</v>
      </c>
      <c r="Q28" s="108">
        <v>0</v>
      </c>
      <c r="R28" s="108">
        <v>0</v>
      </c>
      <c r="S28" s="108">
        <v>0</v>
      </c>
      <c r="T28" s="108">
        <v>0</v>
      </c>
    </row>
    <row r="29" ht="19.5" customHeight="1" spans="1:20">
      <c r="A29" s="117" t="s">
        <v>233</v>
      </c>
      <c r="B29" s="117"/>
      <c r="C29" s="117"/>
      <c r="D29" s="117" t="s">
        <v>234</v>
      </c>
      <c r="E29" s="108">
        <v>0</v>
      </c>
      <c r="F29" s="108">
        <v>0</v>
      </c>
      <c r="G29" s="108">
        <v>0</v>
      </c>
      <c r="H29" s="108">
        <v>8570072</v>
      </c>
      <c r="I29" s="108"/>
      <c r="J29" s="108">
        <v>8570072</v>
      </c>
      <c r="K29" s="108">
        <v>8570072</v>
      </c>
      <c r="L29" s="108"/>
      <c r="M29" s="108"/>
      <c r="N29" s="108"/>
      <c r="O29" s="108">
        <v>8570072</v>
      </c>
      <c r="P29" s="108">
        <v>0</v>
      </c>
      <c r="Q29" s="108">
        <v>0</v>
      </c>
      <c r="R29" s="108">
        <v>0</v>
      </c>
      <c r="S29" s="108">
        <v>0</v>
      </c>
      <c r="T29" s="108">
        <v>0</v>
      </c>
    </row>
    <row r="30" ht="19.5" customHeight="1" spans="1:20">
      <c r="A30" s="117" t="s">
        <v>235</v>
      </c>
      <c r="B30" s="117"/>
      <c r="C30" s="117"/>
      <c r="D30" s="117" t="s">
        <v>236</v>
      </c>
      <c r="E30" s="108">
        <v>0</v>
      </c>
      <c r="F30" s="108">
        <v>0</v>
      </c>
      <c r="G30" s="108">
        <v>0</v>
      </c>
      <c r="H30" s="108">
        <v>600000</v>
      </c>
      <c r="I30" s="108"/>
      <c r="J30" s="108">
        <v>600000</v>
      </c>
      <c r="K30" s="108">
        <v>600000</v>
      </c>
      <c r="L30" s="108"/>
      <c r="M30" s="108"/>
      <c r="N30" s="108"/>
      <c r="O30" s="108">
        <v>600000</v>
      </c>
      <c r="P30" s="108">
        <v>0</v>
      </c>
      <c r="Q30" s="108">
        <v>0</v>
      </c>
      <c r="R30" s="108">
        <v>0</v>
      </c>
      <c r="S30" s="108">
        <v>0</v>
      </c>
      <c r="T30" s="108">
        <v>0</v>
      </c>
    </row>
    <row r="31" ht="19.5" customHeight="1" spans="1:20">
      <c r="A31" s="117" t="s">
        <v>237</v>
      </c>
      <c r="B31" s="117"/>
      <c r="C31" s="117"/>
      <c r="D31" s="117" t="s">
        <v>238</v>
      </c>
      <c r="E31" s="108">
        <v>0</v>
      </c>
      <c r="F31" s="108">
        <v>0</v>
      </c>
      <c r="G31" s="108">
        <v>0</v>
      </c>
      <c r="H31" s="108">
        <v>3812459.83</v>
      </c>
      <c r="I31" s="108">
        <v>3812459.83</v>
      </c>
      <c r="J31" s="108"/>
      <c r="K31" s="108">
        <v>3812459.83</v>
      </c>
      <c r="L31" s="108">
        <v>3812459.83</v>
      </c>
      <c r="M31" s="108">
        <v>3801359.83</v>
      </c>
      <c r="N31" s="108">
        <v>11100</v>
      </c>
      <c r="O31" s="108"/>
      <c r="P31" s="108">
        <v>0</v>
      </c>
      <c r="Q31" s="108">
        <v>0</v>
      </c>
      <c r="R31" s="108">
        <v>0</v>
      </c>
      <c r="S31" s="108">
        <v>0</v>
      </c>
      <c r="T31" s="108">
        <v>0</v>
      </c>
    </row>
    <row r="32" ht="19.5" customHeight="1" spans="1:20">
      <c r="A32" s="117" t="s">
        <v>257</v>
      </c>
      <c r="B32" s="117"/>
      <c r="C32" s="117"/>
      <c r="D32" s="117" t="s">
        <v>258</v>
      </c>
      <c r="E32" s="108">
        <v>2645.85</v>
      </c>
      <c r="F32" s="108">
        <v>0</v>
      </c>
      <c r="G32" s="108">
        <v>2645.85</v>
      </c>
      <c r="H32" s="108"/>
      <c r="I32" s="108"/>
      <c r="J32" s="108"/>
      <c r="K32" s="108">
        <v>2645.85</v>
      </c>
      <c r="L32" s="108"/>
      <c r="M32" s="108"/>
      <c r="N32" s="108"/>
      <c r="O32" s="108">
        <v>2645.85</v>
      </c>
      <c r="P32" s="108">
        <v>0</v>
      </c>
      <c r="Q32" s="108">
        <v>0</v>
      </c>
      <c r="R32" s="108">
        <v>0</v>
      </c>
      <c r="S32" s="108">
        <v>0</v>
      </c>
      <c r="T32" s="108">
        <v>0</v>
      </c>
    </row>
    <row r="33" ht="19.5" customHeight="1" spans="1:20">
      <c r="A33" s="117" t="s">
        <v>239</v>
      </c>
      <c r="B33" s="117"/>
      <c r="C33" s="117"/>
      <c r="D33" s="117" t="s">
        <v>240</v>
      </c>
      <c r="E33" s="108">
        <v>720</v>
      </c>
      <c r="F33" s="108">
        <v>0</v>
      </c>
      <c r="G33" s="108">
        <v>720</v>
      </c>
      <c r="H33" s="108">
        <v>12325</v>
      </c>
      <c r="I33" s="108">
        <v>12325</v>
      </c>
      <c r="J33" s="108"/>
      <c r="K33" s="108">
        <v>13045</v>
      </c>
      <c r="L33" s="108">
        <v>12325</v>
      </c>
      <c r="M33" s="108">
        <v>0</v>
      </c>
      <c r="N33" s="108">
        <v>12325</v>
      </c>
      <c r="O33" s="108">
        <v>720</v>
      </c>
      <c r="P33" s="108">
        <v>0</v>
      </c>
      <c r="Q33" s="108">
        <v>0</v>
      </c>
      <c r="R33" s="108">
        <v>0</v>
      </c>
      <c r="S33" s="108">
        <v>0</v>
      </c>
      <c r="T33" s="108">
        <v>0</v>
      </c>
    </row>
    <row r="34" ht="19.5" customHeight="1" spans="1:20">
      <c r="A34" s="117" t="s">
        <v>297</v>
      </c>
      <c r="B34" s="117"/>
      <c r="C34" s="117"/>
      <c r="D34" s="117" t="s">
        <v>298</v>
      </c>
      <c r="E34" s="108">
        <v>0</v>
      </c>
      <c r="F34" s="108">
        <v>0</v>
      </c>
      <c r="G34" s="108"/>
      <c r="H34" s="108"/>
      <c r="I34" s="108"/>
      <c r="J34" s="108"/>
      <c r="K34" s="108"/>
      <c r="L34" s="108"/>
      <c r="M34" s="108"/>
      <c r="N34" s="108"/>
      <c r="O34" s="108"/>
      <c r="P34" s="108">
        <v>0</v>
      </c>
      <c r="Q34" s="108">
        <v>0</v>
      </c>
      <c r="R34" s="108"/>
      <c r="S34" s="108"/>
      <c r="T34" s="108"/>
    </row>
    <row r="35" ht="19.5" customHeight="1" spans="1:20">
      <c r="A35" s="117" t="s">
        <v>299</v>
      </c>
      <c r="B35" s="117"/>
      <c r="C35" s="117"/>
      <c r="D35" s="117" t="s">
        <v>300</v>
      </c>
      <c r="E35" s="108">
        <v>0</v>
      </c>
      <c r="F35" s="108">
        <v>0</v>
      </c>
      <c r="G35" s="108">
        <v>0</v>
      </c>
      <c r="H35" s="108"/>
      <c r="I35" s="108"/>
      <c r="J35" s="108"/>
      <c r="K35" s="108"/>
      <c r="L35" s="108"/>
      <c r="M35" s="108"/>
      <c r="N35" s="108"/>
      <c r="O35" s="108"/>
      <c r="P35" s="108">
        <v>0</v>
      </c>
      <c r="Q35" s="108">
        <v>0</v>
      </c>
      <c r="R35" s="108"/>
      <c r="S35" s="108"/>
      <c r="T35" s="108"/>
    </row>
    <row r="36" ht="19.5" customHeight="1" spans="1:20">
      <c r="A36" s="117" t="s">
        <v>241</v>
      </c>
      <c r="B36" s="117"/>
      <c r="C36" s="117"/>
      <c r="D36" s="117" t="s">
        <v>242</v>
      </c>
      <c r="E36" s="108">
        <v>378171.12</v>
      </c>
      <c r="F36" s="108">
        <v>7211.59</v>
      </c>
      <c r="G36" s="108">
        <v>370959.53</v>
      </c>
      <c r="H36" s="108">
        <v>103023333.12</v>
      </c>
      <c r="I36" s="108">
        <v>4928084.22</v>
      </c>
      <c r="J36" s="108">
        <v>98095248.9</v>
      </c>
      <c r="K36" s="108">
        <v>103401504.24</v>
      </c>
      <c r="L36" s="108">
        <v>4935295.81</v>
      </c>
      <c r="M36" s="108">
        <v>3768282.74</v>
      </c>
      <c r="N36" s="108">
        <v>1167013.07</v>
      </c>
      <c r="O36" s="108">
        <v>98466208.43</v>
      </c>
      <c r="P36" s="108">
        <v>0</v>
      </c>
      <c r="Q36" s="108">
        <v>0</v>
      </c>
      <c r="R36" s="108">
        <v>0</v>
      </c>
      <c r="S36" s="108">
        <v>0</v>
      </c>
      <c r="T36" s="108">
        <v>0</v>
      </c>
    </row>
    <row r="37" ht="19.5" customHeight="1" spans="1:20">
      <c r="A37" s="117" t="s">
        <v>243</v>
      </c>
      <c r="B37" s="117"/>
      <c r="C37" s="117"/>
      <c r="D37" s="117" t="s">
        <v>244</v>
      </c>
      <c r="E37" s="108">
        <v>0</v>
      </c>
      <c r="F37" s="108">
        <v>0</v>
      </c>
      <c r="G37" s="108">
        <v>0</v>
      </c>
      <c r="H37" s="108">
        <v>891923</v>
      </c>
      <c r="I37" s="108">
        <v>891923</v>
      </c>
      <c r="J37" s="108"/>
      <c r="K37" s="108">
        <v>891923</v>
      </c>
      <c r="L37" s="108">
        <v>891923</v>
      </c>
      <c r="M37" s="108">
        <v>891923</v>
      </c>
      <c r="N37" s="108">
        <v>0</v>
      </c>
      <c r="O37" s="108"/>
      <c r="P37" s="108">
        <v>0</v>
      </c>
      <c r="Q37" s="108">
        <v>0</v>
      </c>
      <c r="R37" s="108">
        <v>0</v>
      </c>
      <c r="S37" s="108">
        <v>0</v>
      </c>
      <c r="T37" s="108">
        <v>0</v>
      </c>
    </row>
    <row r="38" ht="19.5" customHeight="1" spans="1:20">
      <c r="A38" s="117" t="s">
        <v>245</v>
      </c>
      <c r="B38" s="117"/>
      <c r="C38" s="117"/>
      <c r="D38" s="117" t="s">
        <v>246</v>
      </c>
      <c r="E38" s="108">
        <v>0</v>
      </c>
      <c r="F38" s="108">
        <v>0</v>
      </c>
      <c r="G38" s="108">
        <v>0</v>
      </c>
      <c r="H38" s="108">
        <v>891923</v>
      </c>
      <c r="I38" s="108">
        <v>891923</v>
      </c>
      <c r="J38" s="108"/>
      <c r="K38" s="108">
        <v>891923</v>
      </c>
      <c r="L38" s="108">
        <v>891923</v>
      </c>
      <c r="M38" s="108">
        <v>891923</v>
      </c>
      <c r="N38" s="108">
        <v>0</v>
      </c>
      <c r="O38" s="108"/>
      <c r="P38" s="108">
        <v>0</v>
      </c>
      <c r="Q38" s="108">
        <v>0</v>
      </c>
      <c r="R38" s="108">
        <v>0</v>
      </c>
      <c r="S38" s="108">
        <v>0</v>
      </c>
      <c r="T38" s="108">
        <v>0</v>
      </c>
    </row>
    <row r="39" ht="19.5" customHeight="1" spans="1:20">
      <c r="A39" s="117" t="s">
        <v>247</v>
      </c>
      <c r="B39" s="117"/>
      <c r="C39" s="117"/>
      <c r="D39" s="117" t="s">
        <v>248</v>
      </c>
      <c r="E39" s="108">
        <v>0</v>
      </c>
      <c r="F39" s="108">
        <v>0</v>
      </c>
      <c r="G39" s="108">
        <v>0</v>
      </c>
      <c r="H39" s="108">
        <v>891923</v>
      </c>
      <c r="I39" s="108">
        <v>891923</v>
      </c>
      <c r="J39" s="108"/>
      <c r="K39" s="108">
        <v>891923</v>
      </c>
      <c r="L39" s="108">
        <v>891923</v>
      </c>
      <c r="M39" s="108">
        <v>891923</v>
      </c>
      <c r="N39" s="108">
        <v>0</v>
      </c>
      <c r="O39" s="108"/>
      <c r="P39" s="108">
        <v>0</v>
      </c>
      <c r="Q39" s="108">
        <v>0</v>
      </c>
      <c r="R39" s="108">
        <v>0</v>
      </c>
      <c r="S39" s="108">
        <v>0</v>
      </c>
      <c r="T39" s="108">
        <v>0</v>
      </c>
    </row>
    <row r="40" ht="19.5" customHeight="1" spans="1:20">
      <c r="A40" s="117" t="s">
        <v>301</v>
      </c>
      <c r="B40" s="117"/>
      <c r="C40" s="117"/>
      <c r="D40" s="117" t="s">
        <v>302</v>
      </c>
      <c r="E40" s="108">
        <v>0</v>
      </c>
      <c r="F40" s="108">
        <v>0</v>
      </c>
      <c r="G40" s="108">
        <v>0</v>
      </c>
      <c r="H40" s="108"/>
      <c r="I40" s="108"/>
      <c r="J40" s="108"/>
      <c r="K40" s="108"/>
      <c r="L40" s="108"/>
      <c r="M40" s="108"/>
      <c r="N40" s="108"/>
      <c r="O40" s="108"/>
      <c r="P40" s="108">
        <v>0</v>
      </c>
      <c r="Q40" s="108">
        <v>0</v>
      </c>
      <c r="R40" s="108"/>
      <c r="S40" s="108"/>
      <c r="T40" s="108"/>
    </row>
    <row r="41" ht="19.5" customHeight="1" spans="1:20">
      <c r="A41" s="117" t="s">
        <v>303</v>
      </c>
      <c r="B41" s="117"/>
      <c r="C41" s="117"/>
      <c r="D41" s="117" t="s">
        <v>304</v>
      </c>
      <c r="E41" s="108">
        <v>0</v>
      </c>
      <c r="F41" s="108">
        <v>0</v>
      </c>
      <c r="G41" s="108">
        <v>0</v>
      </c>
      <c r="H41" s="108"/>
      <c r="I41" s="108"/>
      <c r="J41" s="108"/>
      <c r="K41" s="108"/>
      <c r="L41" s="108"/>
      <c r="M41" s="108"/>
      <c r="N41" s="108"/>
      <c r="O41" s="108"/>
      <c r="P41" s="108">
        <v>0</v>
      </c>
      <c r="Q41" s="108">
        <v>0</v>
      </c>
      <c r="R41" s="108"/>
      <c r="S41" s="108"/>
      <c r="T41" s="108"/>
    </row>
    <row r="42" ht="19.5" customHeight="1" spans="1:20">
      <c r="A42" s="117" t="s">
        <v>305</v>
      </c>
      <c r="B42" s="117"/>
      <c r="C42" s="117"/>
      <c r="D42" s="117" t="s">
        <v>306</v>
      </c>
      <c r="E42" s="108">
        <v>0</v>
      </c>
      <c r="F42" s="108">
        <v>0</v>
      </c>
      <c r="G42" s="108">
        <v>0</v>
      </c>
      <c r="H42" s="108"/>
      <c r="I42" s="108"/>
      <c r="J42" s="108"/>
      <c r="K42" s="108"/>
      <c r="L42" s="108"/>
      <c r="M42" s="108"/>
      <c r="N42" s="108"/>
      <c r="O42" s="108"/>
      <c r="P42" s="108">
        <v>0</v>
      </c>
      <c r="Q42" s="108">
        <v>0</v>
      </c>
      <c r="R42" s="108"/>
      <c r="S42" s="108"/>
      <c r="T42" s="108"/>
    </row>
    <row r="43" ht="19.5" customHeight="1" spans="1:20">
      <c r="A43" s="117" t="s">
        <v>307</v>
      </c>
      <c r="B43" s="117"/>
      <c r="C43" s="117"/>
      <c r="D43" s="117"/>
      <c r="E43" s="117"/>
      <c r="F43" s="117"/>
      <c r="G43" s="117"/>
      <c r="H43" s="117"/>
      <c r="I43" s="117"/>
      <c r="J43" s="117"/>
      <c r="K43" s="117"/>
      <c r="L43" s="117"/>
      <c r="M43" s="117"/>
      <c r="N43" s="117"/>
      <c r="O43" s="117"/>
      <c r="P43" s="117"/>
      <c r="Q43" s="117"/>
      <c r="R43" s="117"/>
      <c r="S43" s="117"/>
      <c r="T43" s="117"/>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115" t="s">
        <v>308</v>
      </c>
    </row>
    <row r="2" spans="9:9">
      <c r="I2" s="120" t="s">
        <v>309</v>
      </c>
    </row>
    <row r="3" spans="1:9">
      <c r="A3" s="120" t="s">
        <v>73</v>
      </c>
      <c r="I3" s="120" t="s">
        <v>74</v>
      </c>
    </row>
    <row r="4" ht="19.5" customHeight="1" spans="1:9">
      <c r="A4" s="110" t="s">
        <v>289</v>
      </c>
      <c r="B4" s="110"/>
      <c r="C4" s="110"/>
      <c r="D4" s="110" t="s">
        <v>288</v>
      </c>
      <c r="E4" s="110"/>
      <c r="F4" s="110"/>
      <c r="G4" s="110"/>
      <c r="H4" s="110"/>
      <c r="I4" s="110"/>
    </row>
    <row r="5" ht="19.5" customHeight="1" spans="1:9">
      <c r="A5" s="110" t="s">
        <v>310</v>
      </c>
      <c r="B5" s="110" t="s">
        <v>194</v>
      </c>
      <c r="C5" s="110" t="s">
        <v>79</v>
      </c>
      <c r="D5" s="110" t="s">
        <v>310</v>
      </c>
      <c r="E5" s="110" t="s">
        <v>194</v>
      </c>
      <c r="F5" s="110" t="s">
        <v>79</v>
      </c>
      <c r="G5" s="110" t="s">
        <v>310</v>
      </c>
      <c r="H5" s="110" t="s">
        <v>194</v>
      </c>
      <c r="I5" s="110" t="s">
        <v>79</v>
      </c>
    </row>
    <row r="6" ht="19.5" customHeight="1" spans="1:9">
      <c r="A6" s="110"/>
      <c r="B6" s="110"/>
      <c r="C6" s="110"/>
      <c r="D6" s="110"/>
      <c r="E6" s="110"/>
      <c r="F6" s="110"/>
      <c r="G6" s="110"/>
      <c r="H6" s="110"/>
      <c r="I6" s="110"/>
    </row>
    <row r="7" ht="19.5" customHeight="1" spans="1:9">
      <c r="A7" s="106" t="s">
        <v>311</v>
      </c>
      <c r="B7" s="106" t="s">
        <v>312</v>
      </c>
      <c r="C7" s="108">
        <v>11428011.71</v>
      </c>
      <c r="D7" s="106" t="s">
        <v>313</v>
      </c>
      <c r="E7" s="106" t="s">
        <v>314</v>
      </c>
      <c r="F7" s="108">
        <v>1362139.31</v>
      </c>
      <c r="G7" s="106" t="s">
        <v>315</v>
      </c>
      <c r="H7" s="106" t="s">
        <v>316</v>
      </c>
      <c r="I7" s="108">
        <v>0</v>
      </c>
    </row>
    <row r="8" ht="19.5" customHeight="1" spans="1:9">
      <c r="A8" s="106" t="s">
        <v>317</v>
      </c>
      <c r="B8" s="106" t="s">
        <v>318</v>
      </c>
      <c r="C8" s="108">
        <v>3225927</v>
      </c>
      <c r="D8" s="106" t="s">
        <v>319</v>
      </c>
      <c r="E8" s="106" t="s">
        <v>320</v>
      </c>
      <c r="F8" s="108">
        <v>159861.51</v>
      </c>
      <c r="G8" s="106" t="s">
        <v>321</v>
      </c>
      <c r="H8" s="106" t="s">
        <v>322</v>
      </c>
      <c r="I8" s="108">
        <v>0</v>
      </c>
    </row>
    <row r="9" ht="19.5" customHeight="1" spans="1:9">
      <c r="A9" s="106" t="s">
        <v>323</v>
      </c>
      <c r="B9" s="106" t="s">
        <v>324</v>
      </c>
      <c r="C9" s="108">
        <v>1104144</v>
      </c>
      <c r="D9" s="106" t="s">
        <v>325</v>
      </c>
      <c r="E9" s="106" t="s">
        <v>326</v>
      </c>
      <c r="F9" s="108">
        <v>0</v>
      </c>
      <c r="G9" s="106" t="s">
        <v>327</v>
      </c>
      <c r="H9" s="106" t="s">
        <v>328</v>
      </c>
      <c r="I9" s="108">
        <v>0</v>
      </c>
    </row>
    <row r="10" ht="19.5" customHeight="1" spans="1:9">
      <c r="A10" s="106" t="s">
        <v>329</v>
      </c>
      <c r="B10" s="106" t="s">
        <v>330</v>
      </c>
      <c r="C10" s="108">
        <v>329392</v>
      </c>
      <c r="D10" s="106" t="s">
        <v>331</v>
      </c>
      <c r="E10" s="106" t="s">
        <v>332</v>
      </c>
      <c r="F10" s="108">
        <v>0</v>
      </c>
      <c r="G10" s="106" t="s">
        <v>333</v>
      </c>
      <c r="H10" s="106" t="s">
        <v>334</v>
      </c>
      <c r="I10" s="108">
        <v>0</v>
      </c>
    </row>
    <row r="11" ht="19.5" customHeight="1" spans="1:9">
      <c r="A11" s="106" t="s">
        <v>335</v>
      </c>
      <c r="B11" s="106" t="s">
        <v>336</v>
      </c>
      <c r="C11" s="108">
        <v>0</v>
      </c>
      <c r="D11" s="106" t="s">
        <v>337</v>
      </c>
      <c r="E11" s="106" t="s">
        <v>338</v>
      </c>
      <c r="F11" s="108">
        <v>0.9</v>
      </c>
      <c r="G11" s="106" t="s">
        <v>339</v>
      </c>
      <c r="H11" s="106" t="s">
        <v>340</v>
      </c>
      <c r="I11" s="108">
        <v>0</v>
      </c>
    </row>
    <row r="12" ht="19.5" customHeight="1" spans="1:9">
      <c r="A12" s="106" t="s">
        <v>341</v>
      </c>
      <c r="B12" s="106" t="s">
        <v>342</v>
      </c>
      <c r="C12" s="108">
        <v>4104428.79</v>
      </c>
      <c r="D12" s="106" t="s">
        <v>343</v>
      </c>
      <c r="E12" s="106" t="s">
        <v>344</v>
      </c>
      <c r="F12" s="108">
        <v>4048</v>
      </c>
      <c r="G12" s="106" t="s">
        <v>345</v>
      </c>
      <c r="H12" s="106" t="s">
        <v>346</v>
      </c>
      <c r="I12" s="108">
        <v>0</v>
      </c>
    </row>
    <row r="13" ht="19.5" customHeight="1" spans="1:9">
      <c r="A13" s="106" t="s">
        <v>347</v>
      </c>
      <c r="B13" s="106" t="s">
        <v>348</v>
      </c>
      <c r="C13" s="108">
        <v>747230.72</v>
      </c>
      <c r="D13" s="106" t="s">
        <v>349</v>
      </c>
      <c r="E13" s="106" t="s">
        <v>350</v>
      </c>
      <c r="F13" s="108">
        <v>3268.23</v>
      </c>
      <c r="G13" s="106" t="s">
        <v>351</v>
      </c>
      <c r="H13" s="106" t="s">
        <v>352</v>
      </c>
      <c r="I13" s="108">
        <v>0</v>
      </c>
    </row>
    <row r="14" ht="19.5" customHeight="1" spans="1:9">
      <c r="A14" s="106" t="s">
        <v>353</v>
      </c>
      <c r="B14" s="106" t="s">
        <v>354</v>
      </c>
      <c r="C14" s="108">
        <v>0</v>
      </c>
      <c r="D14" s="106" t="s">
        <v>355</v>
      </c>
      <c r="E14" s="106" t="s">
        <v>356</v>
      </c>
      <c r="F14" s="108">
        <v>580.6</v>
      </c>
      <c r="G14" s="106" t="s">
        <v>357</v>
      </c>
      <c r="H14" s="106" t="s">
        <v>358</v>
      </c>
      <c r="I14" s="108">
        <v>0</v>
      </c>
    </row>
    <row r="15" ht="19.5" customHeight="1" spans="1:9">
      <c r="A15" s="106" t="s">
        <v>359</v>
      </c>
      <c r="B15" s="106" t="s">
        <v>360</v>
      </c>
      <c r="C15" s="108">
        <v>621036.98</v>
      </c>
      <c r="D15" s="106" t="s">
        <v>361</v>
      </c>
      <c r="E15" s="106" t="s">
        <v>362</v>
      </c>
      <c r="F15" s="108">
        <v>0</v>
      </c>
      <c r="G15" s="106" t="s">
        <v>363</v>
      </c>
      <c r="H15" s="106" t="s">
        <v>364</v>
      </c>
      <c r="I15" s="108">
        <v>0</v>
      </c>
    </row>
    <row r="16" ht="19.5" customHeight="1" spans="1:9">
      <c r="A16" s="106" t="s">
        <v>365</v>
      </c>
      <c r="B16" s="106" t="s">
        <v>366</v>
      </c>
      <c r="C16" s="108">
        <v>361146.99</v>
      </c>
      <c r="D16" s="106" t="s">
        <v>367</v>
      </c>
      <c r="E16" s="106" t="s">
        <v>368</v>
      </c>
      <c r="F16" s="108">
        <v>0</v>
      </c>
      <c r="G16" s="106" t="s">
        <v>369</v>
      </c>
      <c r="H16" s="106" t="s">
        <v>370</v>
      </c>
      <c r="I16" s="108">
        <v>0</v>
      </c>
    </row>
    <row r="17" ht="19.5" customHeight="1" spans="1:9">
      <c r="A17" s="106" t="s">
        <v>371</v>
      </c>
      <c r="B17" s="106" t="s">
        <v>372</v>
      </c>
      <c r="C17" s="108">
        <v>42782.23</v>
      </c>
      <c r="D17" s="106" t="s">
        <v>373</v>
      </c>
      <c r="E17" s="106" t="s">
        <v>374</v>
      </c>
      <c r="F17" s="108">
        <v>31316</v>
      </c>
      <c r="G17" s="106" t="s">
        <v>375</v>
      </c>
      <c r="H17" s="106" t="s">
        <v>376</v>
      </c>
      <c r="I17" s="108">
        <v>0</v>
      </c>
    </row>
    <row r="18" ht="19.5" customHeight="1" spans="1:9">
      <c r="A18" s="106" t="s">
        <v>377</v>
      </c>
      <c r="B18" s="106" t="s">
        <v>378</v>
      </c>
      <c r="C18" s="108">
        <v>891923</v>
      </c>
      <c r="D18" s="106" t="s">
        <v>379</v>
      </c>
      <c r="E18" s="106" t="s">
        <v>380</v>
      </c>
      <c r="F18" s="108">
        <v>0</v>
      </c>
      <c r="G18" s="106" t="s">
        <v>381</v>
      </c>
      <c r="H18" s="106" t="s">
        <v>382</v>
      </c>
      <c r="I18" s="108">
        <v>0</v>
      </c>
    </row>
    <row r="19" ht="19.5" customHeight="1" spans="1:9">
      <c r="A19" s="106" t="s">
        <v>383</v>
      </c>
      <c r="B19" s="106" t="s">
        <v>384</v>
      </c>
      <c r="C19" s="108">
        <v>0</v>
      </c>
      <c r="D19" s="106" t="s">
        <v>385</v>
      </c>
      <c r="E19" s="106" t="s">
        <v>386</v>
      </c>
      <c r="F19" s="108">
        <v>0</v>
      </c>
      <c r="G19" s="106" t="s">
        <v>387</v>
      </c>
      <c r="H19" s="106" t="s">
        <v>388</v>
      </c>
      <c r="I19" s="108">
        <v>0</v>
      </c>
    </row>
    <row r="20" ht="19.5" customHeight="1" spans="1:9">
      <c r="A20" s="106" t="s">
        <v>389</v>
      </c>
      <c r="B20" s="106" t="s">
        <v>390</v>
      </c>
      <c r="C20" s="108">
        <v>0</v>
      </c>
      <c r="D20" s="106" t="s">
        <v>391</v>
      </c>
      <c r="E20" s="106" t="s">
        <v>392</v>
      </c>
      <c r="F20" s="108">
        <v>0</v>
      </c>
      <c r="G20" s="106" t="s">
        <v>393</v>
      </c>
      <c r="H20" s="106" t="s">
        <v>394</v>
      </c>
      <c r="I20" s="108">
        <v>0</v>
      </c>
    </row>
    <row r="21" ht="19.5" customHeight="1" spans="1:9">
      <c r="A21" s="106" t="s">
        <v>395</v>
      </c>
      <c r="B21" s="106" t="s">
        <v>396</v>
      </c>
      <c r="C21" s="108">
        <v>203048</v>
      </c>
      <c r="D21" s="106" t="s">
        <v>397</v>
      </c>
      <c r="E21" s="106" t="s">
        <v>398</v>
      </c>
      <c r="F21" s="108">
        <v>0</v>
      </c>
      <c r="G21" s="106" t="s">
        <v>399</v>
      </c>
      <c r="H21" s="106" t="s">
        <v>400</v>
      </c>
      <c r="I21" s="108">
        <v>0</v>
      </c>
    </row>
    <row r="22" ht="19.5" customHeight="1" spans="1:9">
      <c r="A22" s="106" t="s">
        <v>401</v>
      </c>
      <c r="B22" s="106" t="s">
        <v>402</v>
      </c>
      <c r="C22" s="108">
        <v>0</v>
      </c>
      <c r="D22" s="106" t="s">
        <v>403</v>
      </c>
      <c r="E22" s="106" t="s">
        <v>404</v>
      </c>
      <c r="F22" s="108">
        <v>0</v>
      </c>
      <c r="G22" s="106" t="s">
        <v>405</v>
      </c>
      <c r="H22" s="106" t="s">
        <v>406</v>
      </c>
      <c r="I22" s="108">
        <v>0</v>
      </c>
    </row>
    <row r="23" ht="19.5" customHeight="1" spans="1:9">
      <c r="A23" s="106" t="s">
        <v>407</v>
      </c>
      <c r="B23" s="106" t="s">
        <v>408</v>
      </c>
      <c r="C23" s="108">
        <v>0</v>
      </c>
      <c r="D23" s="106" t="s">
        <v>409</v>
      </c>
      <c r="E23" s="106" t="s">
        <v>410</v>
      </c>
      <c r="F23" s="108">
        <v>5537</v>
      </c>
      <c r="G23" s="106" t="s">
        <v>411</v>
      </c>
      <c r="H23" s="106" t="s">
        <v>412</v>
      </c>
      <c r="I23" s="108">
        <v>0</v>
      </c>
    </row>
    <row r="24" ht="19.5" customHeight="1" spans="1:9">
      <c r="A24" s="106" t="s">
        <v>413</v>
      </c>
      <c r="B24" s="106" t="s">
        <v>414</v>
      </c>
      <c r="C24" s="108">
        <v>0</v>
      </c>
      <c r="D24" s="106" t="s">
        <v>415</v>
      </c>
      <c r="E24" s="106" t="s">
        <v>416</v>
      </c>
      <c r="F24" s="108">
        <v>0</v>
      </c>
      <c r="G24" s="106" t="s">
        <v>417</v>
      </c>
      <c r="H24" s="106" t="s">
        <v>418</v>
      </c>
      <c r="I24" s="108">
        <v>0</v>
      </c>
    </row>
    <row r="25" ht="19.5" customHeight="1" spans="1:9">
      <c r="A25" s="106" t="s">
        <v>419</v>
      </c>
      <c r="B25" s="106" t="s">
        <v>420</v>
      </c>
      <c r="C25" s="108">
        <v>149120</v>
      </c>
      <c r="D25" s="106" t="s">
        <v>421</v>
      </c>
      <c r="E25" s="106" t="s">
        <v>422</v>
      </c>
      <c r="F25" s="108">
        <v>0</v>
      </c>
      <c r="G25" s="106" t="s">
        <v>423</v>
      </c>
      <c r="H25" s="106" t="s">
        <v>424</v>
      </c>
      <c r="I25" s="108">
        <v>0</v>
      </c>
    </row>
    <row r="26" ht="19.5" customHeight="1" spans="1:9">
      <c r="A26" s="106" t="s">
        <v>425</v>
      </c>
      <c r="B26" s="106" t="s">
        <v>426</v>
      </c>
      <c r="C26" s="108">
        <v>49644</v>
      </c>
      <c r="D26" s="106" t="s">
        <v>427</v>
      </c>
      <c r="E26" s="106" t="s">
        <v>428</v>
      </c>
      <c r="F26" s="108">
        <v>0</v>
      </c>
      <c r="G26" s="106" t="s">
        <v>429</v>
      </c>
      <c r="H26" s="106" t="s">
        <v>430</v>
      </c>
      <c r="I26" s="108">
        <v>0</v>
      </c>
    </row>
    <row r="27" ht="19.5" customHeight="1" spans="1:9">
      <c r="A27" s="106" t="s">
        <v>431</v>
      </c>
      <c r="B27" s="106" t="s">
        <v>432</v>
      </c>
      <c r="C27" s="108">
        <v>0</v>
      </c>
      <c r="D27" s="106" t="s">
        <v>433</v>
      </c>
      <c r="E27" s="106" t="s">
        <v>434</v>
      </c>
      <c r="F27" s="108">
        <v>205000</v>
      </c>
      <c r="G27" s="106" t="s">
        <v>435</v>
      </c>
      <c r="H27" s="106" t="s">
        <v>436</v>
      </c>
      <c r="I27" s="108">
        <v>0</v>
      </c>
    </row>
    <row r="28" ht="19.5" customHeight="1" spans="1:9">
      <c r="A28" s="106" t="s">
        <v>437</v>
      </c>
      <c r="B28" s="106" t="s">
        <v>438</v>
      </c>
      <c r="C28" s="108">
        <v>0</v>
      </c>
      <c r="D28" s="106" t="s">
        <v>439</v>
      </c>
      <c r="E28" s="106" t="s">
        <v>440</v>
      </c>
      <c r="F28" s="108">
        <v>778976.64</v>
      </c>
      <c r="G28" s="106" t="s">
        <v>441</v>
      </c>
      <c r="H28" s="106" t="s">
        <v>442</v>
      </c>
      <c r="I28" s="108">
        <v>0</v>
      </c>
    </row>
    <row r="29" ht="19.5" customHeight="1" spans="1:9">
      <c r="A29" s="106" t="s">
        <v>443</v>
      </c>
      <c r="B29" s="106" t="s">
        <v>444</v>
      </c>
      <c r="C29" s="108">
        <v>0</v>
      </c>
      <c r="D29" s="106" t="s">
        <v>445</v>
      </c>
      <c r="E29" s="106" t="s">
        <v>446</v>
      </c>
      <c r="F29" s="108">
        <v>24300</v>
      </c>
      <c r="G29" s="106" t="s">
        <v>447</v>
      </c>
      <c r="H29" s="106" t="s">
        <v>448</v>
      </c>
      <c r="I29" s="108">
        <v>0</v>
      </c>
    </row>
    <row r="30" ht="19.5" customHeight="1" spans="1:9">
      <c r="A30" s="106" t="s">
        <v>449</v>
      </c>
      <c r="B30" s="106" t="s">
        <v>450</v>
      </c>
      <c r="C30" s="108">
        <v>0</v>
      </c>
      <c r="D30" s="106" t="s">
        <v>451</v>
      </c>
      <c r="E30" s="106" t="s">
        <v>452</v>
      </c>
      <c r="F30" s="108">
        <v>0</v>
      </c>
      <c r="G30" s="106" t="s">
        <v>453</v>
      </c>
      <c r="H30" s="106" t="s">
        <v>454</v>
      </c>
      <c r="I30" s="108">
        <v>0</v>
      </c>
    </row>
    <row r="31" ht="19.5" customHeight="1" spans="1:9">
      <c r="A31" s="106" t="s">
        <v>455</v>
      </c>
      <c r="B31" s="106" t="s">
        <v>456</v>
      </c>
      <c r="C31" s="108">
        <v>0</v>
      </c>
      <c r="D31" s="106" t="s">
        <v>457</v>
      </c>
      <c r="E31" s="106" t="s">
        <v>458</v>
      </c>
      <c r="F31" s="108">
        <v>25670.38</v>
      </c>
      <c r="G31" s="106" t="s">
        <v>459</v>
      </c>
      <c r="H31" s="106" t="s">
        <v>460</v>
      </c>
      <c r="I31" s="108">
        <v>0</v>
      </c>
    </row>
    <row r="32" ht="19.5" customHeight="1" spans="1:9">
      <c r="A32" s="106" t="s">
        <v>461</v>
      </c>
      <c r="B32" s="106" t="s">
        <v>462</v>
      </c>
      <c r="C32" s="108">
        <v>0</v>
      </c>
      <c r="D32" s="106" t="s">
        <v>463</v>
      </c>
      <c r="E32" s="106" t="s">
        <v>464</v>
      </c>
      <c r="F32" s="108">
        <v>91950</v>
      </c>
      <c r="G32" s="106" t="s">
        <v>465</v>
      </c>
      <c r="H32" s="106" t="s">
        <v>466</v>
      </c>
      <c r="I32" s="108">
        <v>0</v>
      </c>
    </row>
    <row r="33" ht="19.5" customHeight="1" spans="1:9">
      <c r="A33" s="106" t="s">
        <v>467</v>
      </c>
      <c r="B33" s="106" t="s">
        <v>468</v>
      </c>
      <c r="C33" s="108">
        <v>4284</v>
      </c>
      <c r="D33" s="106" t="s">
        <v>469</v>
      </c>
      <c r="E33" s="106" t="s">
        <v>470</v>
      </c>
      <c r="F33" s="108">
        <v>0</v>
      </c>
      <c r="G33" s="106" t="s">
        <v>471</v>
      </c>
      <c r="H33" s="106" t="s">
        <v>472</v>
      </c>
      <c r="I33" s="108">
        <v>0</v>
      </c>
    </row>
    <row r="34" ht="19.5" customHeight="1" spans="1:9">
      <c r="A34" s="106"/>
      <c r="B34" s="106"/>
      <c r="C34" s="121"/>
      <c r="D34" s="106" t="s">
        <v>473</v>
      </c>
      <c r="E34" s="106" t="s">
        <v>474</v>
      </c>
      <c r="F34" s="108">
        <v>31630.05</v>
      </c>
      <c r="G34" s="106" t="s">
        <v>475</v>
      </c>
      <c r="H34" s="106" t="s">
        <v>476</v>
      </c>
      <c r="I34" s="108">
        <v>0</v>
      </c>
    </row>
    <row r="35" ht="19.5" customHeight="1" spans="1:9">
      <c r="A35" s="106"/>
      <c r="B35" s="106"/>
      <c r="C35" s="121"/>
      <c r="D35" s="106" t="s">
        <v>477</v>
      </c>
      <c r="E35" s="106" t="s">
        <v>478</v>
      </c>
      <c r="F35" s="108">
        <v>0</v>
      </c>
      <c r="G35" s="106" t="s">
        <v>479</v>
      </c>
      <c r="H35" s="106" t="s">
        <v>480</v>
      </c>
      <c r="I35" s="108">
        <v>0</v>
      </c>
    </row>
    <row r="36" ht="19.5" customHeight="1" spans="1:9">
      <c r="A36" s="106"/>
      <c r="B36" s="106"/>
      <c r="C36" s="121"/>
      <c r="D36" s="106" t="s">
        <v>481</v>
      </c>
      <c r="E36" s="106" t="s">
        <v>482</v>
      </c>
      <c r="F36" s="108">
        <v>0</v>
      </c>
      <c r="G36" s="106"/>
      <c r="H36" s="106"/>
      <c r="I36" s="121"/>
    </row>
    <row r="37" ht="19.5" customHeight="1" spans="1:9">
      <c r="A37" s="106"/>
      <c r="B37" s="106"/>
      <c r="C37" s="121"/>
      <c r="D37" s="106" t="s">
        <v>483</v>
      </c>
      <c r="E37" s="106" t="s">
        <v>484</v>
      </c>
      <c r="F37" s="108">
        <v>0</v>
      </c>
      <c r="G37" s="106"/>
      <c r="H37" s="106"/>
      <c r="I37" s="121"/>
    </row>
    <row r="38" ht="19.5" customHeight="1" spans="1:9">
      <c r="A38" s="106"/>
      <c r="B38" s="106"/>
      <c r="C38" s="121"/>
      <c r="D38" s="106" t="s">
        <v>485</v>
      </c>
      <c r="E38" s="106" t="s">
        <v>486</v>
      </c>
      <c r="F38" s="108">
        <v>0</v>
      </c>
      <c r="G38" s="106"/>
      <c r="H38" s="106"/>
      <c r="I38" s="121"/>
    </row>
    <row r="39" ht="19.5" customHeight="1" spans="1:9">
      <c r="A39" s="106"/>
      <c r="B39" s="106"/>
      <c r="C39" s="121"/>
      <c r="D39" s="106" t="s">
        <v>487</v>
      </c>
      <c r="E39" s="106" t="s">
        <v>488</v>
      </c>
      <c r="F39" s="108">
        <v>0</v>
      </c>
      <c r="G39" s="106"/>
      <c r="H39" s="106"/>
      <c r="I39" s="121"/>
    </row>
    <row r="40" ht="19.5" customHeight="1" spans="1:9">
      <c r="A40" s="105" t="s">
        <v>489</v>
      </c>
      <c r="B40" s="105"/>
      <c r="C40" s="108">
        <v>11631059.71</v>
      </c>
      <c r="D40" s="105" t="s">
        <v>490</v>
      </c>
      <c r="E40" s="105"/>
      <c r="F40" s="105"/>
      <c r="G40" s="105"/>
      <c r="H40" s="105"/>
      <c r="I40" s="108">
        <v>1362139.31</v>
      </c>
    </row>
    <row r="41" ht="19.5" customHeight="1" spans="1:9">
      <c r="A41" s="117" t="s">
        <v>491</v>
      </c>
      <c r="B41" s="117"/>
      <c r="C41" s="117"/>
      <c r="D41" s="117"/>
      <c r="E41" s="117"/>
      <c r="F41" s="117"/>
      <c r="G41" s="117"/>
      <c r="H41" s="117"/>
      <c r="I41" s="1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A1" sqref="A1"/>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7:7">
      <c r="G1" s="119" t="s">
        <v>492</v>
      </c>
    </row>
    <row r="2" spans="12:12">
      <c r="L2" s="120" t="s">
        <v>493</v>
      </c>
    </row>
    <row r="3" spans="1:12">
      <c r="A3" s="120" t="s">
        <v>73</v>
      </c>
      <c r="L3" s="120" t="s">
        <v>74</v>
      </c>
    </row>
    <row r="4" ht="15" customHeight="1" spans="1:12">
      <c r="A4" s="105" t="s">
        <v>494</v>
      </c>
      <c r="B4" s="105"/>
      <c r="C4" s="105"/>
      <c r="D4" s="105"/>
      <c r="E4" s="105"/>
      <c r="F4" s="105"/>
      <c r="G4" s="105"/>
      <c r="H4" s="105"/>
      <c r="I4" s="105"/>
      <c r="J4" s="105"/>
      <c r="K4" s="105"/>
      <c r="L4" s="105"/>
    </row>
    <row r="5" ht="15" customHeight="1" spans="1:12">
      <c r="A5" s="105" t="s">
        <v>310</v>
      </c>
      <c r="B5" s="105" t="s">
        <v>194</v>
      </c>
      <c r="C5" s="105" t="s">
        <v>79</v>
      </c>
      <c r="D5" s="105" t="s">
        <v>310</v>
      </c>
      <c r="E5" s="105" t="s">
        <v>194</v>
      </c>
      <c r="F5" s="105" t="s">
        <v>79</v>
      </c>
      <c r="G5" s="105" t="s">
        <v>310</v>
      </c>
      <c r="H5" s="105" t="s">
        <v>194</v>
      </c>
      <c r="I5" s="105" t="s">
        <v>79</v>
      </c>
      <c r="J5" s="105" t="s">
        <v>310</v>
      </c>
      <c r="K5" s="105" t="s">
        <v>194</v>
      </c>
      <c r="L5" s="105" t="s">
        <v>79</v>
      </c>
    </row>
    <row r="6" ht="15" customHeight="1" spans="1:12">
      <c r="A6" s="106" t="s">
        <v>311</v>
      </c>
      <c r="B6" s="106" t="s">
        <v>312</v>
      </c>
      <c r="C6" s="108">
        <v>0</v>
      </c>
      <c r="D6" s="106" t="s">
        <v>313</v>
      </c>
      <c r="E6" s="106" t="s">
        <v>314</v>
      </c>
      <c r="F6" s="108">
        <v>0</v>
      </c>
      <c r="G6" s="106" t="s">
        <v>495</v>
      </c>
      <c r="H6" s="106" t="s">
        <v>496</v>
      </c>
      <c r="I6" s="108">
        <v>0</v>
      </c>
      <c r="J6" s="106" t="s">
        <v>497</v>
      </c>
      <c r="K6" s="106" t="s">
        <v>498</v>
      </c>
      <c r="L6" s="108">
        <v>0</v>
      </c>
    </row>
    <row r="7" ht="15" customHeight="1" spans="1:12">
      <c r="A7" s="106" t="s">
        <v>317</v>
      </c>
      <c r="B7" s="106" t="s">
        <v>318</v>
      </c>
      <c r="C7" s="108">
        <v>0</v>
      </c>
      <c r="D7" s="106" t="s">
        <v>319</v>
      </c>
      <c r="E7" s="106" t="s">
        <v>320</v>
      </c>
      <c r="F7" s="108">
        <v>0</v>
      </c>
      <c r="G7" s="106" t="s">
        <v>499</v>
      </c>
      <c r="H7" s="106" t="s">
        <v>322</v>
      </c>
      <c r="I7" s="108">
        <v>0</v>
      </c>
      <c r="J7" s="106" t="s">
        <v>500</v>
      </c>
      <c r="K7" s="106" t="s">
        <v>424</v>
      </c>
      <c r="L7" s="108">
        <v>0</v>
      </c>
    </row>
    <row r="8" ht="15" customHeight="1" spans="1:12">
      <c r="A8" s="106" t="s">
        <v>323</v>
      </c>
      <c r="B8" s="106" t="s">
        <v>324</v>
      </c>
      <c r="C8" s="108">
        <v>0</v>
      </c>
      <c r="D8" s="106" t="s">
        <v>325</v>
      </c>
      <c r="E8" s="106" t="s">
        <v>326</v>
      </c>
      <c r="F8" s="108">
        <v>0</v>
      </c>
      <c r="G8" s="106" t="s">
        <v>501</v>
      </c>
      <c r="H8" s="106" t="s">
        <v>328</v>
      </c>
      <c r="I8" s="108">
        <v>0</v>
      </c>
      <c r="J8" s="106" t="s">
        <v>502</v>
      </c>
      <c r="K8" s="106" t="s">
        <v>448</v>
      </c>
      <c r="L8" s="108">
        <v>0</v>
      </c>
    </row>
    <row r="9" ht="15" customHeight="1" spans="1:12">
      <c r="A9" s="106" t="s">
        <v>329</v>
      </c>
      <c r="B9" s="106" t="s">
        <v>330</v>
      </c>
      <c r="C9" s="108">
        <v>0</v>
      </c>
      <c r="D9" s="106" t="s">
        <v>331</v>
      </c>
      <c r="E9" s="106" t="s">
        <v>332</v>
      </c>
      <c r="F9" s="108">
        <v>0</v>
      </c>
      <c r="G9" s="106" t="s">
        <v>503</v>
      </c>
      <c r="H9" s="106" t="s">
        <v>334</v>
      </c>
      <c r="I9" s="108">
        <v>0</v>
      </c>
      <c r="J9" s="106" t="s">
        <v>417</v>
      </c>
      <c r="K9" s="106" t="s">
        <v>418</v>
      </c>
      <c r="L9" s="108">
        <v>0</v>
      </c>
    </row>
    <row r="10" ht="15" customHeight="1" spans="1:12">
      <c r="A10" s="106" t="s">
        <v>335</v>
      </c>
      <c r="B10" s="106" t="s">
        <v>336</v>
      </c>
      <c r="C10" s="108">
        <v>0</v>
      </c>
      <c r="D10" s="106" t="s">
        <v>337</v>
      </c>
      <c r="E10" s="106" t="s">
        <v>338</v>
      </c>
      <c r="F10" s="108">
        <v>0</v>
      </c>
      <c r="G10" s="106" t="s">
        <v>504</v>
      </c>
      <c r="H10" s="106" t="s">
        <v>340</v>
      </c>
      <c r="I10" s="108">
        <v>0</v>
      </c>
      <c r="J10" s="106" t="s">
        <v>423</v>
      </c>
      <c r="K10" s="106" t="s">
        <v>424</v>
      </c>
      <c r="L10" s="108">
        <v>0</v>
      </c>
    </row>
    <row r="11" ht="15" customHeight="1" spans="1:12">
      <c r="A11" s="106" t="s">
        <v>341</v>
      </c>
      <c r="B11" s="106" t="s">
        <v>342</v>
      </c>
      <c r="C11" s="108">
        <v>0</v>
      </c>
      <c r="D11" s="106" t="s">
        <v>343</v>
      </c>
      <c r="E11" s="106" t="s">
        <v>344</v>
      </c>
      <c r="F11" s="108">
        <v>0</v>
      </c>
      <c r="G11" s="106" t="s">
        <v>505</v>
      </c>
      <c r="H11" s="106" t="s">
        <v>346</v>
      </c>
      <c r="I11" s="108">
        <v>0</v>
      </c>
      <c r="J11" s="106" t="s">
        <v>429</v>
      </c>
      <c r="K11" s="106" t="s">
        <v>430</v>
      </c>
      <c r="L11" s="108">
        <v>0</v>
      </c>
    </row>
    <row r="12" ht="15" customHeight="1" spans="1:12">
      <c r="A12" s="106" t="s">
        <v>347</v>
      </c>
      <c r="B12" s="106" t="s">
        <v>348</v>
      </c>
      <c r="C12" s="108">
        <v>0</v>
      </c>
      <c r="D12" s="106" t="s">
        <v>349</v>
      </c>
      <c r="E12" s="106" t="s">
        <v>350</v>
      </c>
      <c r="F12" s="108">
        <v>0</v>
      </c>
      <c r="G12" s="106" t="s">
        <v>506</v>
      </c>
      <c r="H12" s="106" t="s">
        <v>352</v>
      </c>
      <c r="I12" s="108">
        <v>0</v>
      </c>
      <c r="J12" s="106" t="s">
        <v>435</v>
      </c>
      <c r="K12" s="106" t="s">
        <v>436</v>
      </c>
      <c r="L12" s="108">
        <v>0</v>
      </c>
    </row>
    <row r="13" ht="15" customHeight="1" spans="1:12">
      <c r="A13" s="106" t="s">
        <v>353</v>
      </c>
      <c r="B13" s="106" t="s">
        <v>354</v>
      </c>
      <c r="C13" s="108">
        <v>0</v>
      </c>
      <c r="D13" s="106" t="s">
        <v>355</v>
      </c>
      <c r="E13" s="106" t="s">
        <v>356</v>
      </c>
      <c r="F13" s="108">
        <v>0</v>
      </c>
      <c r="G13" s="106" t="s">
        <v>507</v>
      </c>
      <c r="H13" s="106" t="s">
        <v>358</v>
      </c>
      <c r="I13" s="108">
        <v>0</v>
      </c>
      <c r="J13" s="106" t="s">
        <v>441</v>
      </c>
      <c r="K13" s="106" t="s">
        <v>442</v>
      </c>
      <c r="L13" s="108">
        <v>0</v>
      </c>
    </row>
    <row r="14" ht="15" customHeight="1" spans="1:12">
      <c r="A14" s="106" t="s">
        <v>359</v>
      </c>
      <c r="B14" s="106" t="s">
        <v>360</v>
      </c>
      <c r="C14" s="108">
        <v>0</v>
      </c>
      <c r="D14" s="106" t="s">
        <v>361</v>
      </c>
      <c r="E14" s="106" t="s">
        <v>362</v>
      </c>
      <c r="F14" s="108">
        <v>0</v>
      </c>
      <c r="G14" s="106" t="s">
        <v>508</v>
      </c>
      <c r="H14" s="106" t="s">
        <v>388</v>
      </c>
      <c r="I14" s="108">
        <v>0</v>
      </c>
      <c r="J14" s="106" t="s">
        <v>447</v>
      </c>
      <c r="K14" s="106" t="s">
        <v>448</v>
      </c>
      <c r="L14" s="108">
        <v>0</v>
      </c>
    </row>
    <row r="15" ht="15" customHeight="1" spans="1:12">
      <c r="A15" s="106" t="s">
        <v>365</v>
      </c>
      <c r="B15" s="106" t="s">
        <v>366</v>
      </c>
      <c r="C15" s="108">
        <v>0</v>
      </c>
      <c r="D15" s="106" t="s">
        <v>367</v>
      </c>
      <c r="E15" s="106" t="s">
        <v>368</v>
      </c>
      <c r="F15" s="108">
        <v>0</v>
      </c>
      <c r="G15" s="106" t="s">
        <v>509</v>
      </c>
      <c r="H15" s="106" t="s">
        <v>394</v>
      </c>
      <c r="I15" s="108">
        <v>0</v>
      </c>
      <c r="J15" s="106" t="s">
        <v>510</v>
      </c>
      <c r="K15" s="106" t="s">
        <v>511</v>
      </c>
      <c r="L15" s="108">
        <v>0</v>
      </c>
    </row>
    <row r="16" ht="15" customHeight="1" spans="1:12">
      <c r="A16" s="106" t="s">
        <v>371</v>
      </c>
      <c r="B16" s="106" t="s">
        <v>372</v>
      </c>
      <c r="C16" s="108">
        <v>0</v>
      </c>
      <c r="D16" s="106" t="s">
        <v>373</v>
      </c>
      <c r="E16" s="106" t="s">
        <v>374</v>
      </c>
      <c r="F16" s="108">
        <v>0</v>
      </c>
      <c r="G16" s="106" t="s">
        <v>512</v>
      </c>
      <c r="H16" s="106" t="s">
        <v>400</v>
      </c>
      <c r="I16" s="108">
        <v>0</v>
      </c>
      <c r="J16" s="106" t="s">
        <v>513</v>
      </c>
      <c r="K16" s="106" t="s">
        <v>514</v>
      </c>
      <c r="L16" s="108">
        <v>0</v>
      </c>
    </row>
    <row r="17" ht="15" customHeight="1" spans="1:12">
      <c r="A17" s="106" t="s">
        <v>377</v>
      </c>
      <c r="B17" s="106" t="s">
        <v>378</v>
      </c>
      <c r="C17" s="108">
        <v>0</v>
      </c>
      <c r="D17" s="106" t="s">
        <v>379</v>
      </c>
      <c r="E17" s="106" t="s">
        <v>380</v>
      </c>
      <c r="F17" s="108">
        <v>0</v>
      </c>
      <c r="G17" s="106" t="s">
        <v>515</v>
      </c>
      <c r="H17" s="106" t="s">
        <v>406</v>
      </c>
      <c r="I17" s="108">
        <v>0</v>
      </c>
      <c r="J17" s="106" t="s">
        <v>516</v>
      </c>
      <c r="K17" s="106" t="s">
        <v>517</v>
      </c>
      <c r="L17" s="108">
        <v>0</v>
      </c>
    </row>
    <row r="18" ht="15" customHeight="1" spans="1:12">
      <c r="A18" s="106" t="s">
        <v>383</v>
      </c>
      <c r="B18" s="106" t="s">
        <v>384</v>
      </c>
      <c r="C18" s="108">
        <v>0</v>
      </c>
      <c r="D18" s="106" t="s">
        <v>385</v>
      </c>
      <c r="E18" s="106" t="s">
        <v>386</v>
      </c>
      <c r="F18" s="108">
        <v>0</v>
      </c>
      <c r="G18" s="106" t="s">
        <v>518</v>
      </c>
      <c r="H18" s="106" t="s">
        <v>519</v>
      </c>
      <c r="I18" s="108">
        <v>0</v>
      </c>
      <c r="J18" s="106" t="s">
        <v>520</v>
      </c>
      <c r="K18" s="106" t="s">
        <v>521</v>
      </c>
      <c r="L18" s="108">
        <v>0</v>
      </c>
    </row>
    <row r="19" ht="15" customHeight="1" spans="1:12">
      <c r="A19" s="106" t="s">
        <v>389</v>
      </c>
      <c r="B19" s="106" t="s">
        <v>390</v>
      </c>
      <c r="C19" s="108">
        <v>0</v>
      </c>
      <c r="D19" s="106" t="s">
        <v>391</v>
      </c>
      <c r="E19" s="106" t="s">
        <v>392</v>
      </c>
      <c r="F19" s="108">
        <v>0</v>
      </c>
      <c r="G19" s="106" t="s">
        <v>315</v>
      </c>
      <c r="H19" s="106" t="s">
        <v>316</v>
      </c>
      <c r="I19" s="108">
        <v>107639646.28</v>
      </c>
      <c r="J19" s="106" t="s">
        <v>453</v>
      </c>
      <c r="K19" s="106" t="s">
        <v>454</v>
      </c>
      <c r="L19" s="108">
        <v>0</v>
      </c>
    </row>
    <row r="20" ht="15" customHeight="1" spans="1:12">
      <c r="A20" s="106" t="s">
        <v>395</v>
      </c>
      <c r="B20" s="106" t="s">
        <v>396</v>
      </c>
      <c r="C20" s="108">
        <v>0</v>
      </c>
      <c r="D20" s="106" t="s">
        <v>397</v>
      </c>
      <c r="E20" s="106" t="s">
        <v>398</v>
      </c>
      <c r="F20" s="108">
        <v>0</v>
      </c>
      <c r="G20" s="106" t="s">
        <v>321</v>
      </c>
      <c r="H20" s="106" t="s">
        <v>322</v>
      </c>
      <c r="I20" s="108">
        <v>0</v>
      </c>
      <c r="J20" s="106" t="s">
        <v>459</v>
      </c>
      <c r="K20" s="106" t="s">
        <v>460</v>
      </c>
      <c r="L20" s="108">
        <v>0</v>
      </c>
    </row>
    <row r="21" ht="15" customHeight="1" spans="1:12">
      <c r="A21" s="106" t="s">
        <v>401</v>
      </c>
      <c r="B21" s="106" t="s">
        <v>402</v>
      </c>
      <c r="C21" s="108">
        <v>0</v>
      </c>
      <c r="D21" s="106" t="s">
        <v>403</v>
      </c>
      <c r="E21" s="106" t="s">
        <v>404</v>
      </c>
      <c r="F21" s="108">
        <v>0</v>
      </c>
      <c r="G21" s="106" t="s">
        <v>327</v>
      </c>
      <c r="H21" s="106" t="s">
        <v>328</v>
      </c>
      <c r="I21" s="108">
        <v>0</v>
      </c>
      <c r="J21" s="106" t="s">
        <v>465</v>
      </c>
      <c r="K21" s="106" t="s">
        <v>466</v>
      </c>
      <c r="L21" s="108">
        <v>0</v>
      </c>
    </row>
    <row r="22" ht="15" customHeight="1" spans="1:12">
      <c r="A22" s="106" t="s">
        <v>407</v>
      </c>
      <c r="B22" s="106" t="s">
        <v>408</v>
      </c>
      <c r="C22" s="108">
        <v>0</v>
      </c>
      <c r="D22" s="106" t="s">
        <v>409</v>
      </c>
      <c r="E22" s="106" t="s">
        <v>410</v>
      </c>
      <c r="F22" s="108">
        <v>0</v>
      </c>
      <c r="G22" s="106" t="s">
        <v>333</v>
      </c>
      <c r="H22" s="106" t="s">
        <v>334</v>
      </c>
      <c r="I22" s="108">
        <v>0</v>
      </c>
      <c r="J22" s="106" t="s">
        <v>471</v>
      </c>
      <c r="K22" s="106" t="s">
        <v>472</v>
      </c>
      <c r="L22" s="108">
        <v>0</v>
      </c>
    </row>
    <row r="23" ht="15" customHeight="1" spans="1:12">
      <c r="A23" s="106" t="s">
        <v>413</v>
      </c>
      <c r="B23" s="106" t="s">
        <v>414</v>
      </c>
      <c r="C23" s="108">
        <v>0</v>
      </c>
      <c r="D23" s="106" t="s">
        <v>415</v>
      </c>
      <c r="E23" s="106" t="s">
        <v>416</v>
      </c>
      <c r="F23" s="108">
        <v>0</v>
      </c>
      <c r="G23" s="106" t="s">
        <v>339</v>
      </c>
      <c r="H23" s="106" t="s">
        <v>340</v>
      </c>
      <c r="I23" s="108">
        <v>107639646.28</v>
      </c>
      <c r="J23" s="106" t="s">
        <v>475</v>
      </c>
      <c r="K23" s="106" t="s">
        <v>476</v>
      </c>
      <c r="L23" s="108">
        <v>0</v>
      </c>
    </row>
    <row r="24" ht="15" customHeight="1" spans="1:12">
      <c r="A24" s="106" t="s">
        <v>419</v>
      </c>
      <c r="B24" s="106" t="s">
        <v>420</v>
      </c>
      <c r="C24" s="108">
        <v>0</v>
      </c>
      <c r="D24" s="106" t="s">
        <v>421</v>
      </c>
      <c r="E24" s="106" t="s">
        <v>422</v>
      </c>
      <c r="F24" s="108">
        <v>0</v>
      </c>
      <c r="G24" s="106" t="s">
        <v>345</v>
      </c>
      <c r="H24" s="106" t="s">
        <v>346</v>
      </c>
      <c r="I24" s="108">
        <v>0</v>
      </c>
      <c r="J24" s="106" t="s">
        <v>479</v>
      </c>
      <c r="K24" s="106" t="s">
        <v>480</v>
      </c>
      <c r="L24" s="108">
        <v>0</v>
      </c>
    </row>
    <row r="25" ht="15" customHeight="1" spans="1:12">
      <c r="A25" s="106" t="s">
        <v>425</v>
      </c>
      <c r="B25" s="106" t="s">
        <v>426</v>
      </c>
      <c r="C25" s="108">
        <v>0</v>
      </c>
      <c r="D25" s="106" t="s">
        <v>427</v>
      </c>
      <c r="E25" s="106" t="s">
        <v>428</v>
      </c>
      <c r="F25" s="108">
        <v>0</v>
      </c>
      <c r="G25" s="106" t="s">
        <v>351</v>
      </c>
      <c r="H25" s="106" t="s">
        <v>352</v>
      </c>
      <c r="I25" s="108">
        <v>0</v>
      </c>
      <c r="J25" s="106"/>
      <c r="K25" s="106"/>
      <c r="L25" s="107"/>
    </row>
    <row r="26" ht="15" customHeight="1" spans="1:12">
      <c r="A26" s="106" t="s">
        <v>431</v>
      </c>
      <c r="B26" s="106" t="s">
        <v>432</v>
      </c>
      <c r="C26" s="108">
        <v>0</v>
      </c>
      <c r="D26" s="106" t="s">
        <v>433</v>
      </c>
      <c r="E26" s="106" t="s">
        <v>434</v>
      </c>
      <c r="F26" s="108">
        <v>0</v>
      </c>
      <c r="G26" s="106" t="s">
        <v>357</v>
      </c>
      <c r="H26" s="106" t="s">
        <v>358</v>
      </c>
      <c r="I26" s="108">
        <v>0</v>
      </c>
      <c r="J26" s="106"/>
      <c r="K26" s="106"/>
      <c r="L26" s="107"/>
    </row>
    <row r="27" ht="15" customHeight="1" spans="1:12">
      <c r="A27" s="106" t="s">
        <v>437</v>
      </c>
      <c r="B27" s="106" t="s">
        <v>438</v>
      </c>
      <c r="C27" s="108">
        <v>0</v>
      </c>
      <c r="D27" s="106" t="s">
        <v>439</v>
      </c>
      <c r="E27" s="106" t="s">
        <v>440</v>
      </c>
      <c r="F27" s="108">
        <v>0</v>
      </c>
      <c r="G27" s="106" t="s">
        <v>363</v>
      </c>
      <c r="H27" s="106" t="s">
        <v>364</v>
      </c>
      <c r="I27" s="108">
        <v>0</v>
      </c>
      <c r="J27" s="106"/>
      <c r="K27" s="106"/>
      <c r="L27" s="107"/>
    </row>
    <row r="28" ht="15" customHeight="1" spans="1:12">
      <c r="A28" s="106" t="s">
        <v>443</v>
      </c>
      <c r="B28" s="106" t="s">
        <v>444</v>
      </c>
      <c r="C28" s="108">
        <v>0</v>
      </c>
      <c r="D28" s="106" t="s">
        <v>445</v>
      </c>
      <c r="E28" s="106" t="s">
        <v>446</v>
      </c>
      <c r="F28" s="108">
        <v>0</v>
      </c>
      <c r="G28" s="106" t="s">
        <v>369</v>
      </c>
      <c r="H28" s="106" t="s">
        <v>370</v>
      </c>
      <c r="I28" s="108">
        <v>0</v>
      </c>
      <c r="J28" s="106"/>
      <c r="K28" s="106"/>
      <c r="L28" s="107"/>
    </row>
    <row r="29" ht="15" customHeight="1" spans="1:12">
      <c r="A29" s="106" t="s">
        <v>449</v>
      </c>
      <c r="B29" s="106" t="s">
        <v>450</v>
      </c>
      <c r="C29" s="108">
        <v>0</v>
      </c>
      <c r="D29" s="106" t="s">
        <v>451</v>
      </c>
      <c r="E29" s="106" t="s">
        <v>452</v>
      </c>
      <c r="F29" s="108">
        <v>0</v>
      </c>
      <c r="G29" s="106" t="s">
        <v>375</v>
      </c>
      <c r="H29" s="106" t="s">
        <v>376</v>
      </c>
      <c r="I29" s="108">
        <v>0</v>
      </c>
      <c r="J29" s="106"/>
      <c r="K29" s="106"/>
      <c r="L29" s="107"/>
    </row>
    <row r="30" ht="15" customHeight="1" spans="1:12">
      <c r="A30" s="106" t="s">
        <v>455</v>
      </c>
      <c r="B30" s="106" t="s">
        <v>456</v>
      </c>
      <c r="C30" s="108">
        <v>0</v>
      </c>
      <c r="D30" s="106" t="s">
        <v>457</v>
      </c>
      <c r="E30" s="106" t="s">
        <v>458</v>
      </c>
      <c r="F30" s="108">
        <v>0</v>
      </c>
      <c r="G30" s="106" t="s">
        <v>381</v>
      </c>
      <c r="H30" s="106" t="s">
        <v>382</v>
      </c>
      <c r="I30" s="108">
        <v>0</v>
      </c>
      <c r="J30" s="106"/>
      <c r="K30" s="106"/>
      <c r="L30" s="107"/>
    </row>
    <row r="31" ht="15" customHeight="1" spans="1:12">
      <c r="A31" s="106" t="s">
        <v>461</v>
      </c>
      <c r="B31" s="106" t="s">
        <v>462</v>
      </c>
      <c r="C31" s="108">
        <v>0</v>
      </c>
      <c r="D31" s="106" t="s">
        <v>463</v>
      </c>
      <c r="E31" s="106" t="s">
        <v>464</v>
      </c>
      <c r="F31" s="108">
        <v>0</v>
      </c>
      <c r="G31" s="106" t="s">
        <v>387</v>
      </c>
      <c r="H31" s="106" t="s">
        <v>388</v>
      </c>
      <c r="I31" s="108">
        <v>0</v>
      </c>
      <c r="J31" s="106"/>
      <c r="K31" s="106"/>
      <c r="L31" s="107"/>
    </row>
    <row r="32" ht="15" customHeight="1" spans="1:12">
      <c r="A32" s="106" t="s">
        <v>467</v>
      </c>
      <c r="B32" s="106" t="s">
        <v>522</v>
      </c>
      <c r="C32" s="108">
        <v>0</v>
      </c>
      <c r="D32" s="106" t="s">
        <v>469</v>
      </c>
      <c r="E32" s="106" t="s">
        <v>470</v>
      </c>
      <c r="F32" s="108">
        <v>0</v>
      </c>
      <c r="G32" s="106" t="s">
        <v>393</v>
      </c>
      <c r="H32" s="106" t="s">
        <v>394</v>
      </c>
      <c r="I32" s="108">
        <v>0</v>
      </c>
      <c r="J32" s="106"/>
      <c r="K32" s="106"/>
      <c r="L32" s="107"/>
    </row>
    <row r="33" ht="15" customHeight="1" spans="1:12">
      <c r="A33" s="106"/>
      <c r="B33" s="106"/>
      <c r="C33" s="107"/>
      <c r="D33" s="106" t="s">
        <v>473</v>
      </c>
      <c r="E33" s="106" t="s">
        <v>474</v>
      </c>
      <c r="F33" s="108">
        <v>0</v>
      </c>
      <c r="G33" s="106" t="s">
        <v>399</v>
      </c>
      <c r="H33" s="106" t="s">
        <v>400</v>
      </c>
      <c r="I33" s="108">
        <v>0</v>
      </c>
      <c r="J33" s="106"/>
      <c r="K33" s="106"/>
      <c r="L33" s="107"/>
    </row>
    <row r="34" ht="15" customHeight="1" spans="1:12">
      <c r="A34" s="106"/>
      <c r="B34" s="106"/>
      <c r="C34" s="107"/>
      <c r="D34" s="106" t="s">
        <v>477</v>
      </c>
      <c r="E34" s="106" t="s">
        <v>478</v>
      </c>
      <c r="F34" s="108">
        <v>0</v>
      </c>
      <c r="G34" s="106" t="s">
        <v>405</v>
      </c>
      <c r="H34" s="106" t="s">
        <v>406</v>
      </c>
      <c r="I34" s="108">
        <v>0</v>
      </c>
      <c r="J34" s="106"/>
      <c r="K34" s="106"/>
      <c r="L34" s="107"/>
    </row>
    <row r="35" ht="15" customHeight="1" spans="1:12">
      <c r="A35" s="106"/>
      <c r="B35" s="106"/>
      <c r="C35" s="107"/>
      <c r="D35" s="106" t="s">
        <v>481</v>
      </c>
      <c r="E35" s="106" t="s">
        <v>482</v>
      </c>
      <c r="F35" s="108">
        <v>0</v>
      </c>
      <c r="G35" s="106" t="s">
        <v>411</v>
      </c>
      <c r="H35" s="106" t="s">
        <v>412</v>
      </c>
      <c r="I35" s="108">
        <v>0</v>
      </c>
      <c r="J35" s="106"/>
      <c r="K35" s="106"/>
      <c r="L35" s="107"/>
    </row>
    <row r="36" ht="15" customHeight="1" spans="1:12">
      <c r="A36" s="106"/>
      <c r="B36" s="106"/>
      <c r="C36" s="107"/>
      <c r="D36" s="106" t="s">
        <v>483</v>
      </c>
      <c r="E36" s="106" t="s">
        <v>484</v>
      </c>
      <c r="F36" s="108">
        <v>0</v>
      </c>
      <c r="G36" s="106"/>
      <c r="H36" s="106"/>
      <c r="I36" s="107"/>
      <c r="J36" s="106"/>
      <c r="K36" s="106"/>
      <c r="L36" s="107"/>
    </row>
    <row r="37" ht="15" customHeight="1" spans="1:12">
      <c r="A37" s="106"/>
      <c r="B37" s="106"/>
      <c r="C37" s="107"/>
      <c r="D37" s="106" t="s">
        <v>485</v>
      </c>
      <c r="E37" s="106" t="s">
        <v>486</v>
      </c>
      <c r="F37" s="108">
        <v>0</v>
      </c>
      <c r="G37" s="106"/>
      <c r="H37" s="106"/>
      <c r="I37" s="107"/>
      <c r="J37" s="106"/>
      <c r="K37" s="106"/>
      <c r="L37" s="107"/>
    </row>
    <row r="38" ht="15" customHeight="1" spans="1:12">
      <c r="A38" s="106"/>
      <c r="B38" s="106"/>
      <c r="C38" s="107"/>
      <c r="D38" s="106" t="s">
        <v>487</v>
      </c>
      <c r="E38" s="106" t="s">
        <v>488</v>
      </c>
      <c r="F38" s="108">
        <v>0</v>
      </c>
      <c r="G38" s="106"/>
      <c r="H38" s="106"/>
      <c r="I38" s="107"/>
      <c r="J38" s="106"/>
      <c r="K38" s="106"/>
      <c r="L38" s="107"/>
    </row>
    <row r="39" ht="15" customHeight="1" spans="1:12">
      <c r="A39" s="117" t="s">
        <v>523</v>
      </c>
      <c r="B39" s="117"/>
      <c r="C39" s="117"/>
      <c r="D39" s="117"/>
      <c r="E39" s="117"/>
      <c r="F39" s="117"/>
      <c r="G39" s="117"/>
      <c r="H39" s="117"/>
      <c r="I39" s="117"/>
      <c r="J39" s="117"/>
      <c r="K39" s="117"/>
      <c r="L39" s="117"/>
    </row>
  </sheetData>
  <mergeCells count="2">
    <mergeCell ref="A4:L4"/>
    <mergeCell ref="A39:L3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项目支出绩效自评表（项目1）</vt:lpstr>
      <vt:lpstr>GK13 项目支出绩效自评表（项目2）</vt:lpstr>
      <vt:lpstr>GK13 项目支出绩效自评表（项目3）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Bethie贝西</cp:lastModifiedBy>
  <dcterms:created xsi:type="dcterms:W3CDTF">2024-08-16T07:35:00Z</dcterms:created>
  <dcterms:modified xsi:type="dcterms:W3CDTF">2024-11-07T01:08:51Z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2024-08-16T07:35:45.657Z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451C3ABA0432403FAD8CAD4685381928_12</vt:lpwstr>
  </property>
</Properties>
</file>