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2024年度部门决算公开检查相关\检查单位2\19-00洱源县供销社联合社\"/>
    </mc:Choice>
  </mc:AlternateContent>
  <bookViews>
    <workbookView xWindow="0" yWindow="0" windowWidth="28800" windowHeight="12375" firstSheet="15" activeTab="16"/>
  </bookViews>
  <sheets>
    <sheet name="目录" sheetId="1" r:id="rId1"/>
    <sheet name="FMDM 封面代码" sheetId="2"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国有资产使用情况表" sheetId="14" r:id="rId14"/>
    <sheet name="GK13 部门整体支出绩效自评情况" sheetId="15" r:id="rId15"/>
    <sheet name="GK14 部门整体支出绩效自评表" sheetId="16" r:id="rId16"/>
    <sheet name="GK15 项目支出绩效自评表(项目1）" sheetId="17" r:id="rId17"/>
    <sheet name="GK15 项目支出绩效自评表 (项目2)" sheetId="18" r:id="rId18"/>
    <sheet name="GK15 项目支出绩效自评表 (项目3)" sheetId="19" r:id="rId1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9" l="1"/>
  <c r="H9" i="19"/>
  <c r="H8" i="19"/>
  <c r="H7" i="19"/>
  <c r="E7" i="19"/>
  <c r="D7" i="19"/>
  <c r="I25" i="18"/>
  <c r="H10" i="18"/>
  <c r="H9" i="18"/>
  <c r="H8" i="18"/>
  <c r="H7" i="18"/>
  <c r="E7" i="18"/>
  <c r="D7" i="18"/>
  <c r="H10" i="17"/>
  <c r="H9" i="17"/>
  <c r="F7" i="17"/>
  <c r="E7" i="17"/>
  <c r="D7" i="17"/>
  <c r="N12" i="16"/>
  <c r="N11" i="16"/>
  <c r="N10" i="16"/>
  <c r="J10" i="16"/>
  <c r="N9" i="16"/>
  <c r="L9" i="16"/>
  <c r="J9" i="16"/>
  <c r="F9" i="16"/>
  <c r="N8" i="16"/>
  <c r="J8" i="16"/>
  <c r="N7" i="16"/>
  <c r="L7" i="16"/>
  <c r="J7" i="16"/>
  <c r="F7" i="16"/>
  <c r="G8" i="14"/>
  <c r="F8" i="14"/>
  <c r="D8" i="14"/>
  <c r="C8" i="14"/>
</calcChain>
</file>

<file path=xl/sharedStrings.xml><?xml version="1.0" encoding="utf-8"?>
<sst xmlns="http://schemas.openxmlformats.org/spreadsheetml/2006/main" count="1691" uniqueCount="758">
  <si>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</si>
  <si>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</si>
  <si>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</si>
  <si>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</si>
  <si>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</si>
  <si>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</si>
  <si>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</si>
  <si>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</si>
  <si>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</si>
  <si>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</si>
  <si>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</si>
  <si>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</si>
  <si>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</si>
  <si>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</si>
  <si>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部门整体支出绩效自评情况</t>
  </si>
  <si>
    <t>GK14 部门整体支出绩效自评表</t>
  </si>
  <si>
    <t>GK15 项目支出绩效自评表</t>
  </si>
  <si>
    <t>代码</t>
  </si>
  <si>
    <t>532930000_184001</t>
  </si>
  <si>
    <t>单位名称</t>
  </si>
  <si>
    <t>洱源县供销合作社联合社</t>
  </si>
  <si>
    <t>单位负责人</t>
  </si>
  <si>
    <t xml:space="preserve">杨一雄       </t>
  </si>
  <si>
    <t>财务负责人</t>
  </si>
  <si>
    <t>杨春艳</t>
  </si>
  <si>
    <t>填表人</t>
  </si>
  <si>
    <t>蒙绍仙</t>
  </si>
  <si>
    <t>电话号码(区号)</t>
  </si>
  <si>
    <t>0872</t>
  </si>
  <si>
    <t>电话号码</t>
  </si>
  <si>
    <t>5123115</t>
  </si>
  <si>
    <t>分机号</t>
  </si>
  <si>
    <t>单位地址</t>
  </si>
  <si>
    <t>大理州洱源县茈碧湖镇宁新路1号</t>
  </si>
  <si>
    <t>邮政编码</t>
  </si>
  <si>
    <t>671200</t>
  </si>
  <si>
    <t>单位所在地区（国家标准：行政区划代码）</t>
  </si>
  <si>
    <t>532930|洱源县</t>
  </si>
  <si>
    <t>备用码一</t>
  </si>
  <si>
    <t>备用码二</t>
  </si>
  <si>
    <t>13378723502</t>
  </si>
  <si>
    <t>是否参照公务员法管理</t>
  </si>
  <si>
    <t>1|是</t>
  </si>
  <si>
    <t>是否编制部门预算</t>
  </si>
  <si>
    <t>单位预算级次</t>
  </si>
  <si>
    <t>1|一级预算单位</t>
  </si>
  <si>
    <t>组织机构代码</t>
  </si>
  <si>
    <t>MB031865X</t>
  </si>
  <si>
    <t>单位代码</t>
  </si>
  <si>
    <t>184</t>
  </si>
  <si>
    <t>财政区划代码</t>
  </si>
  <si>
    <t>532930000|洱源县</t>
  </si>
  <si>
    <t>单位类型</t>
  </si>
  <si>
    <t>21|行政类事业单位</t>
  </si>
  <si>
    <t>单位经费保障方式</t>
  </si>
  <si>
    <t>1|全额</t>
  </si>
  <si>
    <t>执行会计制度</t>
  </si>
  <si>
    <t>11|政府会计准则制度</t>
  </si>
  <si>
    <t>预算级次</t>
  </si>
  <si>
    <t>5|县区级</t>
  </si>
  <si>
    <t>隶属关系</t>
  </si>
  <si>
    <t>部门标识代码</t>
  </si>
  <si>
    <t>442|中华全国供销合作总社</t>
  </si>
  <si>
    <t>国民经济行业分类</t>
  </si>
  <si>
    <t>S92|国家机构</t>
  </si>
  <si>
    <t>新报因素</t>
  </si>
  <si>
    <t>0|连续上报</t>
  </si>
  <si>
    <t>上年代码</t>
  </si>
  <si>
    <t>MB031865X0</t>
  </si>
  <si>
    <t>报表小类</t>
  </si>
  <si>
    <t>0|单户表</t>
  </si>
  <si>
    <t>备用码</t>
  </si>
  <si>
    <t>是否编制行政事业单位国有资产报告</t>
  </si>
  <si>
    <t>父节点</t>
  </si>
  <si>
    <t>532930000|云南省大理州洱源县2023年度部门决算本级汇总</t>
  </si>
  <si>
    <t>收入支出决算表</t>
  </si>
  <si>
    <t>公开01表</t>
  </si>
  <si>
    <t>编制单位：洱源县供销合作社联合社</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</si>
  <si>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</si>
  <si>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</si>
  <si>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</si>
  <si>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</si>
  <si>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</si>
  <si>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</si>
  <si>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</si>
  <si>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</si>
  <si>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</si>
  <si>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</si>
  <si>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</si>
  <si>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</si>
  <si>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</si>
  <si>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</si>
  <si>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</si>
  <si>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</si>
  <si>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</si>
  <si>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</si>
  <si>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</si>
  <si>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</si>
  <si>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</si>
  <si>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</si>
  <si>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</si>
  <si>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</si>
  <si>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</si>
  <si>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</si>
  <si>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</si>
  <si>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</si>
  <si>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</si>
  <si>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</si>
  <si>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</si>
  <si>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</si>
  <si>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</si>
  <si>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</si>
  <si>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</si>
  <si>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</si>
  <si>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</si>
  <si>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</si>
  <si>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</si>
  <si>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</si>
  <si>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</si>
  <si>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</si>
  <si>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</si>
  <si>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</si>
  <si>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</si>
  <si>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</si>
  <si>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</si>
  <si>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</si>
  <si>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</si>
  <si>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</si>
  <si>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</si>
  <si>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</si>
  <si>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</si>
  <si>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</si>
  <si>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</si>
  <si>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</si>
  <si>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</si>
  <si>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</si>
  <si>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</si>
  <si>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</si>
  <si>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</si>
  <si>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</si>
  <si>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</si>
  <si>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</si>
  <si>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</si>
  <si>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</si>
  <si>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</si>
  <si>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</si>
  <si>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</si>
  <si>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</si>
  <si>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</si>
  <si>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</si>
  <si>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</si>
  <si>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</si>
  <si>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</si>
  <si>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</si>
  <si>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</si>
  <si>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</si>
  <si>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</si>
  <si>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</si>
  <si>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</si>
  <si>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</si>
  <si>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</si>
  <si>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</si>
  <si>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</si>
  <si>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</si>
  <si>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</si>
  <si>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</si>
  <si>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</si>
  <si>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</si>
  <si>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</si>
  <si>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</si>
  <si>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</si>
  <si>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</si>
  <si>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</si>
  <si>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</si>
  <si>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</si>
  <si>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</si>
  <si>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</si>
  <si>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</si>
  <si>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</si>
  <si>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</si>
  <si>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</si>
  <si>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</si>
  <si>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</si>
  <si>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</si>
  <si>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</si>
  <si>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</si>
  <si>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</si>
  <si>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</si>
  <si>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</si>
  <si>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</si>
  <si>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</si>
  <si>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部门：洱源县供销合作社联合社</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</si>
  <si>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</si>
  <si>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</si>
  <si>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</si>
  <si>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</si>
  <si>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</si>
  <si>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</si>
  <si>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</si>
  <si>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</si>
  <si>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</si>
  <si>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</si>
  <si>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</si>
  <si>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</si>
  <si>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</si>
  <si>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</si>
  <si>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</si>
  <si>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</si>
  <si>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</si>
  <si>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</si>
  <si>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</si>
  <si>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</si>
  <si>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</si>
  <si>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</si>
  <si>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</si>
  <si>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</si>
  <si>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</si>
  <si>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</si>
  <si>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</si>
  <si>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</si>
  <si>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</si>
  <si>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</si>
  <si>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</si>
  <si>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</si>
  <si>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</si>
  <si>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</si>
  <si>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</si>
  <si>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</si>
  <si>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</si>
  <si>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</si>
  <si>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</si>
  <si>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</si>
  <si>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</si>
  <si>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</si>
  <si>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</si>
  <si>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</si>
  <si>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</si>
  <si>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</si>
  <si>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</si>
  <si>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</si>
  <si>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</si>
  <si>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</si>
  <si>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</si>
  <si>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</si>
  <si>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</si>
  <si>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</si>
  <si>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</si>
  <si>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</si>
  <si>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</si>
  <si>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</si>
  <si>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</si>
  <si>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</si>
  <si>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</si>
  <si>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</si>
  <si>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</si>
  <si>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</si>
  <si>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</si>
  <si>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</si>
  <si>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</si>
  <si>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</si>
  <si>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</si>
  <si>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</si>
  <si>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</si>
  <si>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</si>
  <si>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</si>
  <si>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</si>
  <si>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</si>
  <si>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</si>
  <si>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</si>
  <si>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</si>
  <si>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</si>
  <si>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</si>
  <si>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</si>
  <si>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</si>
  <si>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</si>
  <si>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</si>
  <si>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</si>
  <si>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</si>
  <si>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</si>
  <si>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</si>
  <si>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</si>
  <si>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</si>
  <si>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</si>
  <si>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</si>
  <si>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</si>
  <si>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</si>
  <si>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</si>
  <si>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</si>
  <si>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</si>
  <si>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</si>
  <si>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</si>
  <si>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</si>
  <si>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</si>
  <si>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</si>
  <si>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</si>
  <si>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</si>
  <si>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</si>
  <si>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</si>
  <si>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</si>
  <si>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</si>
  <si>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</si>
  <si>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</si>
  <si>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</si>
  <si>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</si>
  <si>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</si>
  <si>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</si>
  <si>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</si>
  <si>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</si>
  <si>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</si>
  <si>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</si>
  <si>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</si>
  <si>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</si>
  <si>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</si>
  <si>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</si>
  <si>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</si>
  <si>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</si>
  <si>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</si>
  <si>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</si>
  <si>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</si>
  <si>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</si>
  <si>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</si>
  <si>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</si>
  <si>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</si>
  <si>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</si>
  <si>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</si>
  <si>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</si>
  <si>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</si>
  <si>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</si>
  <si>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</si>
  <si>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</si>
  <si>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</si>
  <si>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</si>
  <si>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</si>
  <si>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</si>
  <si>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</si>
  <si>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</si>
  <si>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</si>
  <si>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</si>
  <si>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</si>
  <si>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</si>
  <si>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</si>
  <si>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</si>
  <si>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</si>
  <si>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</si>
  <si>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</si>
  <si>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</si>
  <si>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</si>
  <si>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</si>
  <si>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</si>
  <si>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</si>
  <si>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</si>
  <si>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</si>
  <si>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</si>
  <si>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</si>
  <si>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</si>
  <si>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</si>
  <si>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</si>
  <si>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</si>
  <si>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</si>
  <si>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</si>
  <si>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</si>
  <si>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</si>
  <si>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</si>
  <si>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</si>
  <si>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</si>
  <si>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</si>
  <si>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</si>
  <si>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</si>
  <si>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</si>
  <si>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</si>
  <si>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</si>
  <si>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</si>
  <si>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</si>
  <si>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</si>
  <si>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</si>
  <si>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</si>
  <si>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</si>
  <si>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</si>
  <si>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</si>
  <si>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</si>
  <si>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</si>
  <si>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</si>
  <si>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</si>
  <si>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</si>
  <si>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</si>
  <si>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</si>
  <si>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</si>
  <si>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</si>
  <si>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</si>
  <si>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</si>
  <si>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</si>
  <si>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</si>
  <si>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</si>
  <si>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</si>
  <si>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</si>
  <si>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</si>
  <si>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</si>
  <si>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</si>
  <si>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</si>
  <si>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</si>
  <si>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</si>
  <si>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</si>
  <si>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</si>
  <si>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</si>
  <si>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</si>
  <si>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</si>
  <si>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</si>
  <si>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</si>
  <si>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</si>
  <si>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</si>
  <si>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</si>
  <si>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</si>
  <si>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</si>
  <si>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</si>
  <si>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</si>
  <si>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</si>
  <si>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</si>
  <si>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</si>
  <si>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</si>
  <si>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</si>
  <si>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</si>
  <si>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</si>
  <si>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</si>
  <si>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</si>
  <si>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</si>
  <si>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</si>
  <si>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</si>
  <si>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</si>
  <si>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</si>
  <si>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</si>
  <si>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</si>
  <si>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</si>
  <si>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</si>
  <si>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</si>
  <si>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</si>
  <si>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</si>
  <si>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</si>
  <si>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</si>
  <si>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</si>
  <si>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</si>
  <si>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</si>
  <si>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</si>
  <si>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</si>
  <si>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</si>
  <si>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</si>
  <si>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</si>
  <si>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</si>
  <si>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</si>
  <si>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</si>
  <si>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</si>
  <si>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</si>
  <si>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</si>
  <si>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</si>
  <si>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</si>
  <si>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</si>
  <si>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</si>
  <si>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</si>
  <si>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</si>
  <si>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</si>
  <si>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</si>
  <si>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</si>
  <si>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</si>
  <si>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</si>
  <si>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</si>
  <si>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</si>
  <si>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</si>
  <si>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</si>
  <si>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</si>
  <si>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</si>
  <si>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</si>
  <si>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</si>
  <si>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</si>
  <si>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</si>
  <si>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</si>
  <si>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</si>
  <si>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</si>
  <si>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</si>
  <si>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</si>
  <si>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</si>
  <si>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</si>
  <si>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</si>
  <si>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</si>
  <si>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</si>
  <si>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</si>
  <si>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</si>
  <si>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</si>
  <si>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</si>
  <si>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</si>
  <si>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</si>
  <si>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</si>
  <si>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</si>
  <si>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</si>
  <si>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</si>
  <si>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</si>
  <si>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</si>
  <si>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</si>
  <si>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</si>
  <si>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</si>
  <si>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</si>
  <si>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</si>
  <si>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</si>
  <si>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</si>
  <si>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</si>
  <si>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</si>
  <si>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注:本部门无政府性基金预算财政拨款收入，《政府性基金预算财政拨款收入支出决算表》为空表。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</si>
  <si>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</si>
  <si>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</si>
  <si>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</si>
  <si>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</si>
  <si>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</si>
  <si>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</si>
  <si>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</si>
  <si>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</si>
  <si>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</si>
  <si>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</si>
  <si>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</si>
  <si>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</si>
  <si>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</si>
  <si>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</si>
  <si>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</si>
  <si>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</si>
  <si>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</si>
  <si>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</si>
  <si>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</si>
  <si>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</si>
  <si>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</si>
  <si>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</si>
  <si>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</si>
  <si>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</si>
  <si>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</si>
  <si>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</si>
  <si>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</si>
  <si>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</si>
  <si>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</si>
  <si>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</si>
  <si>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</si>
  <si>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</si>
  <si>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</si>
  <si>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</si>
  <si>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</si>
  <si>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</si>
  <si>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</si>
  <si>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</si>
  <si>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</si>
  <si>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</si>
  <si>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</si>
  <si>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</si>
  <si>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</si>
  <si>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</si>
  <si>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</si>
  <si>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</si>
  <si>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单位：</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</si>
  <si>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</si>
  <si>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</si>
  <si>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</si>
  <si>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</si>
  <si>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</si>
  <si>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</si>
  <si>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</si>
  <si>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</si>
  <si>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</si>
  <si>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</si>
  <si>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</si>
  <si>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</si>
  <si>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</si>
  <si>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</si>
  <si>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</si>
  <si>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</si>
  <si>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</si>
  <si>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</si>
  <si>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</si>
  <si>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</si>
  <si>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</si>
  <si>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</si>
  <si>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</si>
  <si>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洱源县供销合作社的职能是：宣传贯彻国家、省、州县委、县政府有关农村经济工作和社会发展方针、政策，制定全县农村合作经济发展规划；向县委、县政府和有关部门反映农民的意见和要求，维护其合法权益；指导全县农村合作经济组织建设，推进乡村流通工程体系建设，开拓城乡市场，参与和推动农业产业化经营；组织开展对农村农产品经纪人的教育与培训，为全县农村合作经济组织提供信息服务；负责县以下农村现代流通体系的组织、规划、协调、服务和建设；管理社有资产，行使本级社有资产出资人代表职能；承担县委、县政府和上级社交办的其他工作任务。</t>
  </si>
  <si>
    <t>（二）部门绩效目标的设立情况</t>
  </si>
  <si>
    <t>加强总体资金及专项资金管理，提高资金使用效率，提高部门管理水平。通过对项目资金使用情况、项目日常组织管理情况，绩效目标及完成情况进行自评，评价资金使用是否达到预期目标，资金管理是否规范，资金使用是否有效，检验资金支出效率，并结合本部门的职能职责，制定了年度工作目标，基本实现了全年任务目标。</t>
  </si>
  <si>
    <t>（三）部门整体收支情况</t>
  </si>
  <si>
    <t>本年度总收入1814403.69元,总支出1814403.69元，收支结余结转0元，上年总收入1722059.22元、总支出1818091.22元，当年总收入比上年增加92343.92元，增加5.36﹪，总支出比上年减少3687.53元，减少下降0.2﹪；收入增加的原因主要是人员工资正常晋升进级及项目收入增加，支出减少的原因是年内在职转退休2人（其中：2023年8月份退休1人、11月份退休1人）</t>
  </si>
  <si>
    <t>（四）部门预算管理制度建设情况</t>
  </si>
  <si>
    <t>为加强本单位财务管理，本着量入为主，事前控制的原则，有计划的调配使用单位资金，安排好费用支出，保障和促进单位各项工作开展。
1、编制年度部门预算，完成预算的编制上报工作。
2、负责年度预算方案的草拟工作，研究预算年度的支出重点，有效安排基本支出和项目支出预算。
3、根据预算单位的情况，对确需调整的项目，按规定程序提出具体的调整意见。对本部门预算执行情况进行检查和分析，按照要求报告预算执行情况，按规定的时效内公开本部门预算情况</t>
  </si>
  <si>
    <t>（五）严控“三公经费”支出情况</t>
  </si>
  <si>
    <t>“三公经费”本年三公经费支出10098.6元比上年支出26572元减少16473.4元，下降61.99%，其中公务用车购置及运行维护费9818.6元比上年支出26170.00元减少16351.4万元，下降62.48%，减少的主要原因是2021年应支付的车辆费用12900.00元未支付出去，结转到2022内支付，加之2023年由于各种原因正常的车辆费用未支付完成。公务接待费支出280元比上年支出402元减少122元，下降30.34%，减少的主要是2023年减少公务接待人数1次。</t>
  </si>
  <si>
    <t>二、绩效自评工作情况</t>
  </si>
  <si>
    <t>（一）绩效自评的目的</t>
  </si>
  <si>
    <t>绩效管理是一种管理办法，以绩效管理为中心的一种管理体系，并通过对部门的绩效目标和绩效考核形成的一种管理模式，绩效管理的主要目的是通过绩效的考核来实现管理的目标，从而实现目标管理，绩效管理作为一项系统来看，有它的特点，绩效管理目的就是为了达到管理的目的，提高工作效率。</t>
  </si>
  <si>
    <t>（二）自评组织过程</t>
  </si>
  <si>
    <t>1.前期准备</t>
  </si>
  <si>
    <t>1、 为建立有效管理机制，对单位在职人员业绩进行有效评价，确保单位年度目标的顺利完成，持续不断的提升单位核心竞争力，特制定好绩效管理的前期准备方案，以保证绩效工作的顺利开展；
2、部门年度重点工作任务对应的目标或措施预计的产出和效果，每项工作任务都有明确的一项或几项目标。
3、根据部门各股室工作计划做出个人年度工作计划，制定完成工作关键点和对工作目标的期望值，了解绩效考核工具。</t>
  </si>
  <si>
    <t>2.组织实施</t>
  </si>
  <si>
    <t>1、及时召开绩效评价培训会议，明确专人负责具体工作。
2、及时组织单位内部业务股室积极配合做好自评的相关工作。
3、根据已设定的绩效目标认真总结单位各项工作任务完成情况，按时完成项目绩效自评报告和整体评价报告。</t>
  </si>
  <si>
    <t>三、评价情况分析及综合评价结论</t>
  </si>
  <si>
    <t>评价人员根据收集到的资料，通过分析整理出绩效所需的信息资料。如数据分析信息资料收集完成后，要根据相关性、真实性、完整性等原则进行审核，筛选无效证据，将真实的相关信息形成项目数据，严格执行制度，合法合规使单位资金。</t>
  </si>
  <si>
    <t>四、存在的问题和整改情况</t>
  </si>
  <si>
    <t>存在的问题：1、没有对预算绩效考核形成真正的认识,2、在预算绩效管理上存在不足,3、预算绩效考核的形式比较单一,4、单位预算绩效管理人员专业素质不高。整改情况：1、提高位内部的预算绩效管理意识，2、制定一套合理的预算绩效考核制度，3、加强对预算管理日常工作人员的预算绩效考核，4、加强对预算管理中预算绩效考核人员的业务素质培训。</t>
  </si>
  <si>
    <t>五、绩效自评结果应用</t>
  </si>
  <si>
    <t>单位绩效评价领导小组办公室在规范程序，综合考核，严格按照相关规定和制度完成评价测评之后，及时以领导小组的名议对评价结果进行鉴定公示，作为年度考核和个人评优的重要依据，受到了全体职工的热烈拥护。</t>
  </si>
  <si>
    <t>六、主要经验及做法</t>
  </si>
  <si>
    <t>单位绩效评价领导小组注重并坚持做到把加强绩效评价工作与履行“以民为本、为民解困、为民服务”与供销发展结合起来，与深入推进群众路线教育实践活动结合起来，与党风廉政建设结合起来，提高工作效率结合起来。坚持做到了把绩效评价工作与本单位相关业务一起安排，一起落实。有效地促进了绩效评价工作在单位职工上下得到了强力推进。</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</si>
  <si>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</si>
  <si>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</si>
  <si>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</si>
  <si>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</si>
  <si>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</si>
  <si>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</si>
  <si>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</si>
  <si>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</si>
  <si>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</si>
  <si>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</si>
  <si>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</si>
  <si>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</si>
  <si>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</si>
  <si>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</si>
  <si>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</si>
  <si>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</si>
  <si>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</si>
  <si>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</si>
  <si>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主要原因是年内退休2人形成减少</t>
  </si>
  <si>
    <t>其中：当年财政拨款</t>
  </si>
  <si>
    <t>主要原因是年内增加2个项目</t>
  </si>
  <si>
    <t>上年结转</t>
  </si>
  <si>
    <t>其他资金</t>
  </si>
  <si>
    <t>部门年度目标</t>
  </si>
  <si>
    <t>1、完成2015年至2023年供销综合改革，推进2018年至2023年乡村振兴供销培育壮大工程。2、完成行业扶贫和部门挂包任务，合贫困户产业增收。3、做好2018年至2023年“三禁四推”化肥减量、有机肥推广工作。4、完成2023年度工业辣椒种植任务。5、完成2023年度县委、县政府交办的各项中心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</si>
  <si>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</si>
  <si>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</si>
  <si>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</si>
  <si>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</si>
  <si>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</si>
  <si>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</si>
  <si>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</si>
  <si>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</si>
  <si>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</si>
  <si>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</si>
  <si>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</si>
  <si>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</si>
  <si>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干部职工正常办公、常规运行、工资福利发放人数（行政编）及退休人员</t>
  </si>
  <si>
    <t>＝</t>
  </si>
  <si>
    <t>人</t>
  </si>
  <si>
    <t>质量指标</t>
  </si>
  <si>
    <t>完成2023年“三禁四推”有机肥推广发放工作</t>
  </si>
  <si>
    <t>≥</t>
  </si>
  <si>
    <t>%</t>
  </si>
  <si>
    <t>时效指标</t>
  </si>
  <si>
    <t>按进度完成各项工作任务数</t>
  </si>
  <si>
    <t>成本指标</t>
  </si>
  <si>
    <t>督促流域六镇乡做好有机肥配送发放、开展六镇乡农化服务指导、工业辣椒种植任务</t>
  </si>
  <si>
    <t>效益指标</t>
  </si>
  <si>
    <t>经济效益指标</t>
  </si>
  <si>
    <t>流域六镇乡绿色生态种植收入增长、工业辣椒种植户增收</t>
  </si>
  <si>
    <t>社会效益指标</t>
  </si>
  <si>
    <t>流流域六镇乡完成绿色生态种植、工业辣椒种植</t>
  </si>
  <si>
    <t>生态效益指标</t>
  </si>
  <si>
    <t>流域六镇乡农业自然资源得到合理的开发、利用和保护、促进农业和农村经济持续、稳定发展</t>
  </si>
  <si>
    <t>可持续影响指标</t>
  </si>
  <si>
    <t>土壤结构改善</t>
  </si>
  <si>
    <t>满意度指标</t>
  </si>
  <si>
    <t>服务对象满意度指标等</t>
  </si>
  <si>
    <t>单位人员、服务对象满意度</t>
  </si>
  <si>
    <t>其他需说明事项</t>
  </si>
  <si>
    <t xml:space="preserve">           无</t>
  </si>
  <si>
    <t>备注：</t>
  </si>
  <si>
    <t>公开表15</t>
  </si>
  <si>
    <t>2023年度项目支出绩效自评表</t>
  </si>
  <si>
    <t>单位：元</t>
  </si>
  <si>
    <t>项目名称</t>
  </si>
  <si>
    <t>洱源县供销社有机肥推广业务经费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</si>
  <si>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</si>
  <si>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</si>
  <si>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</si>
  <si>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</si>
  <si>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</si>
  <si>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</si>
  <si>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</si>
  <si>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</si>
  <si>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</si>
  <si>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</si>
  <si>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</si>
  <si>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</si>
  <si>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</si>
  <si>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完成2015年至2023年供销综合改革，推进2018年至2023年乡村振兴供销培育壮大工程。2、完成行业扶贫和部门挂包任务，合贫困户产业增收。3、做好2018年至2023年“三禁四推”化肥减量、有机肥推广工作。4、完成2023年度工业辣椒种植任务。</t>
  </si>
  <si>
    <t xml:space="preserve">年度指标值 </t>
  </si>
  <si>
    <t>宣传活动举办次数</t>
  </si>
  <si>
    <t>&gt;=</t>
  </si>
  <si>
    <t>150人次以上</t>
  </si>
  <si>
    <t>次</t>
  </si>
  <si>
    <t>150人次</t>
  </si>
  <si>
    <t>及时率</t>
  </si>
  <si>
    <t>&lt;=</t>
  </si>
  <si>
    <t>天</t>
  </si>
  <si>
    <t>100%</t>
  </si>
  <si>
    <t>计划完成率</t>
  </si>
  <si>
    <t>督促流域六镇乡有机肥发放、开展流域六镇乡农化服务指导</t>
  </si>
  <si>
    <t>=</t>
  </si>
  <si>
    <t>30000.00</t>
  </si>
  <si>
    <t>元</t>
  </si>
  <si>
    <t>84%</t>
  </si>
  <si>
    <t>经济效益
指标</t>
  </si>
  <si>
    <t>流域六镇乡绿色生态种植收入增长</t>
  </si>
  <si>
    <t>社会效益
指标</t>
  </si>
  <si>
    <t>宣传活动参与人次</t>
  </si>
  <si>
    <t>人次</t>
  </si>
  <si>
    <t>生态效益
指标</t>
  </si>
  <si>
    <t>流域六镇乡农业自然资源得到合理开发、利用和保护、促进农业和农村经济持续、稳定发展</t>
  </si>
  <si>
    <t>95%</t>
  </si>
  <si>
    <t>可持续影响
指标</t>
  </si>
  <si>
    <t>社会公众满意度</t>
  </si>
  <si>
    <t>90%以上</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</si>
  <si>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</si>
  <si>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</si>
  <si>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</si>
  <si>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</si>
  <si>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</si>
  <si>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</si>
  <si>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</si>
  <si>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</si>
  <si>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</si>
  <si>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</si>
  <si>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</si>
  <si>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</si>
  <si>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</si>
  <si>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工作专项经费</t>
  </si>
  <si>
    <t>完成供销综合改革、推进乡村振兴供销培育壮大工程，完成洱海保护工作、完成有机肥采购发放、推进县城创卫和疫情防控工作等成供销综合改革、</t>
  </si>
  <si>
    <t>完成供销综合改革、推进乡村振兴供销培育壮大工程，完成洱海保护工作、完成有机肥采购发放、推进县城创卫和疫情防控工作等</t>
  </si>
  <si>
    <t>对全县的以经济组织形式推动“三农”工作和相关业务指导的次数</t>
  </si>
  <si>
    <t>30人次</t>
  </si>
  <si>
    <t>对全县的供销改革指导工作次数</t>
  </si>
  <si>
    <t>督促有机肥供货单位落实生产任务和开展好农化服务，及时对接流域六镇乡做好有机肥配送发放到户工作指导</t>
  </si>
  <si>
    <t>完成流域六镇乡有机推肥采购任务</t>
  </si>
  <si>
    <t>85024.556</t>
  </si>
  <si>
    <t>吨</t>
  </si>
  <si>
    <t>按时完成各项指标</t>
  </si>
  <si>
    <t>100</t>
  </si>
  <si>
    <t>有机肥采购、洱海保护、疫情防控等工作经费</t>
  </si>
  <si>
    <t>万元</t>
  </si>
  <si>
    <t>2.301966</t>
  </si>
  <si>
    <t>实现各项工作指标的圆满完成，使流域六镇乡完成绿色生态种植</t>
  </si>
  <si>
    <t>95</t>
  </si>
  <si>
    <t>促进洱海流域实现农业转型发展;如期完成各项目标，使土壤结构改善、绿色品牌建设初步形成</t>
  </si>
  <si>
    <t>流域六镇乡满意度</t>
  </si>
  <si>
    <t>90</t>
  </si>
  <si>
    <t>90%</t>
  </si>
  <si>
    <t>新办公场所改造搬迁专项经费</t>
  </si>
  <si>
    <t>排除安全隐患，改善办公场所设施建设，提升办公场所环境，提高各项工作质量</t>
  </si>
  <si>
    <t>更换门窗、玻璃、灯具、水电改造等</t>
  </si>
  <si>
    <t>间</t>
  </si>
  <si>
    <t>对全社办公楼室内墙面喷刷涂料</t>
  </si>
  <si>
    <t>1380</t>
  </si>
  <si>
    <t>平方米</t>
  </si>
  <si>
    <t>按质完成各项改造、搬迁任务指标</t>
  </si>
  <si>
    <t>按时完成各项改造提升任务</t>
  </si>
  <si>
    <t>新办公场所改造搬迁工作经费</t>
  </si>
  <si>
    <t>9.988494</t>
  </si>
  <si>
    <t>实现办公场所改造、搬迁工作圆满完成</t>
  </si>
  <si>
    <t>改善办公场所设施建设，提升办公场所环境</t>
  </si>
  <si>
    <t>全社工作人员及社会人员进社满意度</t>
  </si>
  <si>
    <r>
      <t>分值(</t>
    </r>
    <r>
      <rPr>
        <b/>
        <sz val="10"/>
        <rFont val="宋体"/>
        <family val="3"/>
        <charset val="134"/>
      </rPr>
      <t>90分</t>
    </r>
    <r>
      <rPr>
        <sz val="10"/>
        <rFont val="宋体"/>
        <family val="3"/>
        <charset val="13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</si>
</sst>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0;[=0]&quot;&quot;;[Red]\-#,##0.00"/>
    <numFmt numFmtId="179" formatCode="0.00_);[Red]\(0.00\)"/>
    <numFmt numFmtId="180" formatCode="_ * #,##0_ ;_ * \-#,##0_ ;_ * &quot;&quot;??_ ;_ @_ "/>
    <numFmt numFmtId="181" formatCode="0.00_ ;[Red]\-0.00\ "/>
    <numFmt numFmtId="182" formatCode="_ * #,##0.00\ ;_ * \-#,##0.00\ ;_ * &quot;-&quot;??_ ;_ @_ "/>
  </numFmts>
  <fonts count="23">
    <font>
      <sz val="11"/>
      <color indexed="8"/>
      <name val="宋体"/>
      <charset val="134"/>
    </font>
    <font>
      <sz val="10"/>
      <name val="Arial"/>
      <family val="2"/>
    </font>
    <font>
      <sz val="12"/>
      <name val="宋体"/>
      <charset val="134"/>
    </font>
    <font>
      <sz val="10"/>
      <name val="宋体"/>
      <charset val="134"/>
    </font>
    <font>
      <sz val="9"/>
      <name val="宋体"/>
      <charset val="134"/>
    </font>
    <font>
      <sz val="10"/>
      <name val="Calibri"/>
      <family val="2"/>
    </font>
    <font>
      <sz val="22"/>
      <name val="黑体"/>
      <family val="3"/>
      <charset val="134"/>
    </font>
    <font>
      <b/>
      <sz val="24"/>
      <name val="宋体"/>
      <family val="3"/>
      <charset val="134"/>
    </font>
    <font>
      <sz val="14"/>
      <name val="宋体"/>
      <family val="3"/>
      <charset val="134"/>
    </font>
    <font>
      <sz val="11"/>
      <color indexed="8"/>
      <name val="宋体"/>
      <family val="3"/>
      <charset val="134"/>
    </font>
    <font>
      <sz val="10"/>
      <name val="宋体"/>
      <family val="3"/>
      <charset val="134"/>
    </font>
    <font>
      <b/>
      <sz val="10"/>
      <name val="宋体"/>
      <family val="3"/>
      <charset val="134"/>
    </font>
    <font>
      <sz val="11"/>
      <name val="宋体"/>
      <family val="3"/>
      <charset val="134"/>
    </font>
    <font>
      <sz val="11"/>
      <name val="Microsoft YaHei"/>
      <charset val="134"/>
    </font>
    <font>
      <sz val="11"/>
      <name val="宋体"/>
      <family val="3"/>
      <charset val="134"/>
      <scheme val="minor"/>
    </font>
    <font>
      <sz val="12"/>
      <name val="宋体"/>
      <family val="3"/>
      <charset val="134"/>
    </font>
    <font>
      <b/>
      <sz val="11"/>
      <name val="宋体"/>
      <family val="3"/>
      <charset val="134"/>
    </font>
    <font>
      <b/>
      <sz val="18"/>
      <name val="宋体"/>
      <family val="3"/>
      <charset val="134"/>
    </font>
    <font>
      <sz val="9"/>
      <name val="宋体"/>
      <family val="3"/>
      <charset val="134"/>
    </font>
    <font>
      <sz val="22"/>
      <name val="宋体"/>
      <family val="3"/>
      <charset val="134"/>
    </font>
    <font>
      <b/>
      <sz val="12"/>
      <name val="宋体"/>
      <family val="3"/>
      <charset val="134"/>
    </font>
    <font>
      <sz val="10"/>
      <name val="黑体"/>
      <family val="3"/>
      <charset val="134"/>
    </font>
    <font>
      <b/>
      <sz val="9"/>
      <name val="宋体"/>
      <family val="3"/>
      <charset val="134"/>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4" fillId="0" borderId="0">
      <alignment vertical="top"/>
      <protection locked="0"/>
    </xf>
    <xf numFmtId="0" fontId="9" fillId="0" borderId="0"/>
    <xf numFmtId="0" fontId="3" fillId="0" borderId="0"/>
    <xf numFmtId="0" fontId="2" fillId="0" borderId="0"/>
  </cellStyleXfs>
  <cellXfs count="187">
    <xf numFmtId="0" fontId="0" fillId="0" borderId="0" xfId="0" applyFont="1">
      <alignment vertical="center"/>
    </xf>
    <xf numFmtId="0" fontId="1" fillId="0" borderId="0" xfId="0" applyFont="1" applyFill="1" applyBorder="1" applyAlignment="1"/>
    <xf numFmtId="0" fontId="5" fillId="0" borderId="0" xfId="0" applyFont="1" applyFill="1" applyBorder="1" applyAlignment="1">
      <alignment wrapText="1"/>
    </xf>
    <xf numFmtId="0" fontId="6" fillId="0" borderId="0" xfId="0" applyFont="1" applyFill="1" applyAlignment="1">
      <alignment horizontal="center" vertical="center"/>
    </xf>
    <xf numFmtId="0" fontId="7" fillId="0" borderId="0" xfId="0" applyFont="1" applyFill="1" applyAlignment="1">
      <alignment horizontal="center"/>
    </xf>
    <xf numFmtId="0" fontId="8" fillId="0" borderId="0" xfId="0" applyFont="1" applyFill="1" applyAlignment="1"/>
    <xf numFmtId="0" fontId="12" fillId="0" borderId="0" xfId="0" applyFont="1" applyFill="1">
      <alignment vertical="center"/>
    </xf>
    <xf numFmtId="0" fontId="13" fillId="0" borderId="17" xfId="0" applyNumberFormat="1" applyFont="1" applyFill="1" applyBorder="1" applyAlignment="1">
      <alignment vertical="center"/>
    </xf>
    <xf numFmtId="0" fontId="10" fillId="0" borderId="0" xfId="0" applyFont="1" applyFill="1" applyAlignment="1"/>
    <xf numFmtId="0" fontId="12" fillId="0" borderId="17" xfId="0" applyNumberFormat="1" applyFont="1" applyFill="1" applyBorder="1" applyAlignment="1">
      <alignment horizontal="center" vertical="center"/>
    </xf>
    <xf numFmtId="0" fontId="12" fillId="0" borderId="17" xfId="0" applyNumberFormat="1" applyFont="1" applyFill="1" applyBorder="1" applyAlignment="1">
      <alignment horizontal="center" vertical="center"/>
    </xf>
    <xf numFmtId="0" fontId="12" fillId="0" borderId="17" xfId="0" applyNumberFormat="1" applyFont="1" applyFill="1" applyBorder="1" applyAlignment="1">
      <alignment horizontal="left" vertical="center"/>
    </xf>
    <xf numFmtId="4" fontId="12" fillId="0" borderId="17" xfId="0" applyNumberFormat="1" applyFont="1" applyFill="1" applyBorder="1" applyAlignment="1">
      <alignment horizontal="right" vertical="center"/>
    </xf>
    <xf numFmtId="0" fontId="12" fillId="0" borderId="17" xfId="0" applyNumberFormat="1" applyFont="1" applyFill="1" applyBorder="1" applyAlignment="1">
      <alignment horizontal="right" vertical="center"/>
    </xf>
    <xf numFmtId="0" fontId="12" fillId="0" borderId="17" xfId="0" applyNumberFormat="1" applyFont="1" applyFill="1" applyBorder="1" applyAlignment="1">
      <alignment horizontal="left" vertical="center"/>
    </xf>
    <xf numFmtId="0" fontId="14" fillId="0" borderId="0" xfId="0" applyFont="1" applyFill="1" applyAlignment="1">
      <alignment vertical="center"/>
    </xf>
    <xf numFmtId="0" fontId="15" fillId="0" borderId="0" xfId="0" applyFont="1" applyFill="1" applyAlignment="1"/>
    <xf numFmtId="0" fontId="12" fillId="0" borderId="18"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wrapText="1"/>
    </xf>
    <xf numFmtId="4" fontId="12" fillId="0" borderId="18" xfId="0" applyNumberFormat="1" applyFont="1" applyFill="1" applyBorder="1" applyAlignment="1">
      <alignment horizontal="right" vertical="center"/>
    </xf>
    <xf numFmtId="0" fontId="12" fillId="0" borderId="18" xfId="0" applyNumberFormat="1" applyFont="1" applyFill="1" applyBorder="1" applyAlignment="1">
      <alignment horizontal="left" vertical="center"/>
    </xf>
    <xf numFmtId="0" fontId="12" fillId="0" borderId="18" xfId="0" applyNumberFormat="1" applyFont="1" applyFill="1" applyBorder="1" applyAlignment="1">
      <alignment horizontal="left" vertical="center"/>
    </xf>
    <xf numFmtId="0" fontId="10" fillId="0" borderId="0" xfId="0" applyNumberFormat="1" applyFont="1" applyFill="1" applyAlignment="1"/>
    <xf numFmtId="0" fontId="12" fillId="0" borderId="17"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6" fillId="0" borderId="17" xfId="0" applyNumberFormat="1" applyFont="1" applyFill="1" applyBorder="1" applyAlignment="1">
      <alignment horizontal="left" vertical="center" wrapText="1"/>
    </xf>
    <xf numFmtId="0" fontId="12" fillId="0" borderId="17" xfId="0" applyNumberFormat="1" applyFont="1" applyFill="1" applyBorder="1" applyAlignment="1">
      <alignment horizontal="left" vertical="center" wrapText="1"/>
    </xf>
    <xf numFmtId="4" fontId="12" fillId="0" borderId="17" xfId="0" applyNumberFormat="1" applyFont="1" applyFill="1" applyBorder="1" applyAlignment="1">
      <alignment horizontal="right" vertical="center" wrapText="1"/>
    </xf>
    <xf numFmtId="0" fontId="12" fillId="0" borderId="17" xfId="0" applyNumberFormat="1" applyFont="1" applyFill="1" applyBorder="1" applyAlignment="1">
      <alignment horizontal="left" vertical="center" wrapText="1"/>
    </xf>
    <xf numFmtId="0" fontId="17" fillId="0" borderId="0" xfId="0" applyFont="1" applyFill="1" applyBorder="1" applyAlignment="1">
      <alignment horizontal="center" vertical="center"/>
    </xf>
    <xf numFmtId="0" fontId="19" fillId="0" borderId="0" xfId="0" applyFont="1" applyFill="1" applyBorder="1" applyAlignment="1">
      <alignment horizontal="center"/>
    </xf>
    <xf numFmtId="0" fontId="19"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0" fontId="10" fillId="0" borderId="0" xfId="0" applyFont="1" applyFill="1" applyBorder="1" applyAlignment="1">
      <alignment horizontal="right"/>
    </xf>
    <xf numFmtId="0" fontId="10" fillId="0" borderId="0" xfId="0" applyFont="1" applyFill="1" applyBorder="1" applyAlignment="1"/>
    <xf numFmtId="0" fontId="10" fillId="0" borderId="0" xfId="0" applyFont="1" applyFill="1" applyBorder="1" applyAlignment="1"/>
    <xf numFmtId="0" fontId="1" fillId="0" borderId="0" xfId="0" applyFont="1" applyFill="1" applyBorder="1" applyAlignment="1"/>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4"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wrapText="1" shrinkToFit="1"/>
    </xf>
    <xf numFmtId="4" fontId="12" fillId="0" borderId="5" xfId="0" applyNumberFormat="1" applyFont="1" applyFill="1" applyBorder="1" applyAlignment="1">
      <alignment horizontal="center" vertical="center" wrapText="1" shrinkToFit="1"/>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8" fontId="12" fillId="0" borderId="1" xfId="0" applyNumberFormat="1" applyFont="1" applyFill="1" applyBorder="1" applyAlignment="1">
      <alignment horizontal="right" vertical="center" shrinkToFit="1"/>
    </xf>
    <xf numFmtId="178" fontId="12" fillId="0" borderId="1" xfId="0" applyNumberFormat="1" applyFont="1" applyFill="1" applyBorder="1" applyAlignment="1">
      <alignment horizontal="right" vertical="center" wrapText="1" shrinkToFit="1"/>
    </xf>
    <xf numFmtId="178" fontId="15" fillId="0" borderId="1" xfId="0" applyNumberFormat="1" applyFont="1" applyFill="1" applyBorder="1" applyAlignment="1">
      <alignment vertical="center"/>
    </xf>
    <xf numFmtId="0" fontId="10" fillId="0" borderId="0" xfId="0" applyFont="1" applyFill="1" applyBorder="1" applyAlignment="1">
      <alignment horizontal="left" vertical="center" wrapText="1"/>
    </xf>
    <xf numFmtId="0" fontId="12" fillId="0" borderId="0" xfId="2" applyFont="1" applyFill="1" applyAlignment="1">
      <alignment horizontal="left" vertical="center" wrapText="1"/>
    </xf>
    <xf numFmtId="0" fontId="15" fillId="0" borderId="0" xfId="4" applyFont="1" applyFill="1" applyBorder="1" applyAlignment="1">
      <alignment vertical="center"/>
    </xf>
    <xf numFmtId="0" fontId="15" fillId="0" borderId="0" xfId="4" applyFont="1" applyFill="1" applyBorder="1" applyAlignment="1">
      <alignment vertical="center" wrapText="1"/>
    </xf>
    <xf numFmtId="0" fontId="12" fillId="0" borderId="0" xfId="0" applyFont="1" applyFill="1" applyBorder="1" applyAlignment="1"/>
    <xf numFmtId="0" fontId="10" fillId="0" borderId="12"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2" fillId="0" borderId="2" xfId="0"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0" fillId="0" borderId="0" xfId="2" applyFont="1" applyFill="1" applyBorder="1" applyAlignment="1">
      <alignment vertical="center" wrapText="1"/>
    </xf>
    <xf numFmtId="0" fontId="2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182" fontId="16" fillId="0" borderId="1" xfId="0" applyNumberFormat="1" applyFont="1" applyFill="1" applyBorder="1" applyAlignment="1">
      <alignment horizontal="right" vertical="center" shrinkToFit="1"/>
    </xf>
    <xf numFmtId="10" fontId="16" fillId="0" borderId="1" xfId="0"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82" fontId="12" fillId="0" borderId="1" xfId="0" applyNumberFormat="1" applyFont="1" applyFill="1" applyBorder="1" applyAlignment="1">
      <alignment horizontal="right" vertical="center" shrinkToFit="1"/>
    </xf>
    <xf numFmtId="10" fontId="12" fillId="0" borderId="1"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3"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49" fontId="12" fillId="0" borderId="3" xfId="0"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49" fontId="12" fillId="0" borderId="3" xfId="3" applyNumberFormat="1" applyFont="1" applyFill="1" applyBorder="1" applyAlignment="1">
      <alignment horizontal="left" vertical="center" wrapText="1"/>
    </xf>
    <xf numFmtId="49" fontId="12" fillId="0" borderId="5" xfId="3"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21" fillId="0" borderId="0" xfId="0" applyFont="1" applyFill="1" applyBorder="1" applyAlignment="1">
      <alignment horizontal="justify"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2" fillId="0" borderId="0" xfId="2" applyFont="1" applyFill="1" applyBorder="1" applyAlignment="1">
      <alignment wrapText="1"/>
    </xf>
    <xf numFmtId="0" fontId="17" fillId="0" borderId="0" xfId="2" applyFont="1" applyFill="1" applyBorder="1" applyAlignment="1">
      <alignment horizontal="center" vertical="center" wrapText="1"/>
    </xf>
    <xf numFmtId="0" fontId="17" fillId="0" borderId="0" xfId="2" applyFont="1" applyFill="1" applyBorder="1" applyAlignment="1">
      <alignment horizontal="center" vertical="center" wrapText="1"/>
    </xf>
    <xf numFmtId="0" fontId="12" fillId="0" borderId="0" xfId="2" applyFont="1" applyFill="1" applyBorder="1" applyAlignment="1">
      <alignment vertical="center" wrapText="1"/>
    </xf>
    <xf numFmtId="0" fontId="10" fillId="0" borderId="1" xfId="2" applyFont="1" applyFill="1" applyBorder="1" applyAlignment="1">
      <alignment horizontal="center" vertical="center" wrapText="1"/>
    </xf>
    <xf numFmtId="0" fontId="12" fillId="0" borderId="2"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 xfId="2"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0" fontId="12" fillId="0" borderId="0" xfId="0" applyFont="1" applyFill="1" applyBorder="1" applyAlignment="1">
      <alignment wrapText="1"/>
    </xf>
    <xf numFmtId="0" fontId="10" fillId="0" borderId="1" xfId="2" applyFont="1" applyFill="1" applyBorder="1" applyAlignment="1">
      <alignment vertical="center" wrapText="1"/>
    </xf>
    <xf numFmtId="178" fontId="11" fillId="0" borderId="1" xfId="2" applyNumberFormat="1" applyFont="1" applyFill="1" applyBorder="1" applyAlignment="1">
      <alignment horizontal="right" vertical="center" shrinkToFit="1"/>
    </xf>
    <xf numFmtId="0" fontId="11" fillId="0" borderId="1" xfId="2" applyFont="1" applyFill="1" applyBorder="1" applyAlignment="1">
      <alignment horizontal="center" vertical="center" wrapText="1"/>
    </xf>
    <xf numFmtId="10" fontId="11" fillId="0" borderId="1" xfId="2" applyNumberFormat="1" applyFont="1" applyFill="1" applyBorder="1" applyAlignment="1">
      <alignment horizontal="right" vertical="center" wrapText="1"/>
    </xf>
    <xf numFmtId="179" fontId="10" fillId="0" borderId="1" xfId="2" applyNumberFormat="1" applyFont="1" applyFill="1" applyBorder="1" applyAlignment="1">
      <alignment horizontal="center" vertical="center" wrapText="1"/>
    </xf>
    <xf numFmtId="178" fontId="10" fillId="0" borderId="1" xfId="2" applyNumberFormat="1" applyFont="1" applyFill="1" applyBorder="1" applyAlignment="1">
      <alignment horizontal="right" vertical="center" shrinkToFit="1"/>
    </xf>
    <xf numFmtId="49" fontId="10" fillId="0" borderId="3" xfId="2" applyNumberFormat="1" applyFont="1" applyFill="1" applyBorder="1" applyAlignment="1">
      <alignment horizontal="left" vertical="top" wrapText="1"/>
    </xf>
    <xf numFmtId="49" fontId="10" fillId="0" borderId="4" xfId="2" applyNumberFormat="1" applyFont="1" applyFill="1" applyBorder="1" applyAlignment="1">
      <alignment horizontal="left" vertical="top" wrapText="1"/>
    </xf>
    <xf numFmtId="49" fontId="10" fillId="0" borderId="5" xfId="2" applyNumberFormat="1" applyFont="1" applyFill="1" applyBorder="1" applyAlignment="1">
      <alignment horizontal="left" vertical="top" wrapText="1"/>
    </xf>
    <xf numFmtId="0" fontId="10" fillId="0" borderId="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6" xfId="2" applyFont="1" applyFill="1" applyBorder="1" applyAlignment="1">
      <alignment horizontal="center" vertical="center" wrapText="1"/>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180" fontId="10" fillId="0" borderId="1" xfId="0" applyNumberFormat="1" applyFont="1" applyFill="1" applyBorder="1" applyAlignment="1">
      <alignment vertical="center"/>
    </xf>
    <xf numFmtId="0" fontId="10" fillId="0" borderId="7" xfId="2"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49" fontId="10" fillId="0" borderId="1" xfId="3" applyNumberFormat="1" applyFont="1" applyFill="1" applyBorder="1" applyAlignment="1">
      <alignment horizontal="left" vertical="center" wrapText="1"/>
    </xf>
    <xf numFmtId="49" fontId="10" fillId="0" borderId="1" xfId="3"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xf>
    <xf numFmtId="49" fontId="10" fillId="0" borderId="1" xfId="2" applyNumberFormat="1" applyFont="1" applyFill="1" applyBorder="1" applyAlignment="1">
      <alignment horizontal="center" vertical="center" wrapText="1"/>
    </xf>
    <xf numFmtId="0" fontId="10" fillId="0" borderId="9" xfId="2" applyFont="1" applyFill="1" applyBorder="1" applyAlignment="1">
      <alignment horizontal="center" vertical="center" wrapText="1"/>
    </xf>
    <xf numFmtId="49" fontId="10" fillId="0" borderId="6" xfId="2" applyNumberFormat="1" applyFont="1" applyFill="1" applyBorder="1" applyAlignment="1">
      <alignment horizontal="center" vertical="center" wrapText="1"/>
    </xf>
    <xf numFmtId="49" fontId="10" fillId="0" borderId="1" xfId="2" applyNumberFormat="1" applyFont="1" applyFill="1" applyBorder="1" applyAlignment="1">
      <alignment horizontal="left" vertical="top" wrapText="1"/>
    </xf>
    <xf numFmtId="0" fontId="10" fillId="0" borderId="3" xfId="2" applyFont="1" applyFill="1" applyBorder="1" applyAlignment="1">
      <alignment horizontal="center" wrapText="1"/>
    </xf>
    <xf numFmtId="0" fontId="10" fillId="0" borderId="4" xfId="2" applyFont="1" applyFill="1" applyBorder="1" applyAlignment="1">
      <alignment horizontal="center" wrapText="1"/>
    </xf>
    <xf numFmtId="0" fontId="10" fillId="0" borderId="5" xfId="2" applyFont="1" applyFill="1" applyBorder="1" applyAlignment="1">
      <alignment horizontal="center" wrapText="1"/>
    </xf>
    <xf numFmtId="0" fontId="18" fillId="0" borderId="1" xfId="2" applyFont="1" applyFill="1" applyBorder="1" applyAlignment="1">
      <alignment horizontal="center" vertical="center" wrapText="1"/>
    </xf>
    <xf numFmtId="0" fontId="11" fillId="0" borderId="1" xfId="2" applyFont="1" applyFill="1" applyBorder="1" applyAlignment="1">
      <alignment horizontal="center" vertical="center" wrapText="1"/>
    </xf>
    <xf numFmtId="181" fontId="11" fillId="0" borderId="1" xfId="2" applyNumberFormat="1" applyFont="1" applyFill="1" applyBorder="1" applyAlignment="1">
      <alignment horizontal="center" vertical="center" wrapText="1"/>
    </xf>
    <xf numFmtId="0" fontId="22" fillId="0" borderId="1"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10" fillId="0" borderId="0"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49" fontId="10" fillId="0" borderId="3" xfId="2" applyNumberFormat="1" applyFont="1" applyFill="1" applyBorder="1" applyAlignment="1">
      <alignment horizontal="left" vertical="center" wrapText="1"/>
    </xf>
    <xf numFmtId="49" fontId="10" fillId="0" borderId="4" xfId="2" applyNumberFormat="1" applyFont="1" applyFill="1" applyBorder="1" applyAlignment="1">
      <alignment horizontal="left" vertical="center" wrapText="1"/>
    </xf>
    <xf numFmtId="49" fontId="10" fillId="0" borderId="5" xfId="2" applyNumberFormat="1" applyFont="1" applyFill="1" applyBorder="1" applyAlignment="1">
      <alignment horizontal="left" vertical="center" wrapText="1"/>
    </xf>
    <xf numFmtId="49" fontId="15" fillId="0" borderId="1" xfId="3" applyNumberFormat="1" applyFont="1" applyFill="1" applyBorder="1" applyAlignment="1">
      <alignment horizontal="center" vertical="center" wrapText="1"/>
    </xf>
    <xf numFmtId="49" fontId="15" fillId="0" borderId="1" xfId="3" quotePrefix="1" applyNumberFormat="1" applyFont="1" applyFill="1" applyBorder="1" applyAlignment="1">
      <alignment horizontal="center" vertical="center" wrapText="1"/>
    </xf>
    <xf numFmtId="0" fontId="10" fillId="0" borderId="8" xfId="2" applyFont="1" applyFill="1" applyBorder="1" applyAlignment="1">
      <alignment horizontal="center" vertical="center" wrapText="1"/>
    </xf>
    <xf numFmtId="49" fontId="10" fillId="0" borderId="1" xfId="3" quotePrefix="1" applyNumberFormat="1" applyFont="1" applyFill="1" applyBorder="1" applyAlignment="1">
      <alignment horizontal="left" vertical="center" wrapText="1"/>
    </xf>
    <xf numFmtId="49" fontId="12" fillId="0" borderId="1" xfId="3" applyNumberFormat="1" applyFont="1" applyFill="1" applyBorder="1" applyAlignment="1">
      <alignment horizontal="left" vertical="center" wrapText="1"/>
    </xf>
    <xf numFmtId="49" fontId="10" fillId="0" borderId="1" xfId="2" applyNumberFormat="1" applyFont="1" applyFill="1" applyBorder="1" applyAlignment="1">
      <alignment horizontal="center" vertical="top" wrapText="1"/>
    </xf>
  </cellXfs>
  <cellStyles count="5">
    <cellStyle name="Normal 2" xfId="1"/>
    <cellStyle name="常规" xfId="0" builtinId="0"/>
    <cellStyle name="常规 2" xfId="2"/>
    <cellStyle name="常规 3" xfId="3"/>
    <cellStyle name="常规_04-分类改革-预算表" xfId="4"/>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I17" sqref="I17"/>
    </sheetView>
  </sheetViews>
  <sheetFormatPr defaultColWidth="9" defaultRowHeight="13.5"/>
  <cols>
    <col min="1" max="1" width="81.25" style="6" customWidth="1"/>
    <col min="2" max="16384" width="9" style="6"/>
  </cols>
  <sheetData>
    <row r="1" spans="1:1" ht="31.5">
      <c r="A1" s="4" t="s">
        <v>0</v>
      </c>
    </row>
    <row r="2" spans="1:1" ht="33" customHeight="1">
      <c r="A2" s="5" t="s">
        <v>1</v>
      </c>
    </row>
    <row r="3" spans="1:1" ht="33" customHeight="1">
      <c r="A3" s="5" t="s">
        <v>2</v>
      </c>
    </row>
    <row r="4" spans="1:1" ht="33" customHeight="1">
      <c r="A4" s="5" t="s">
        <v>3</v>
      </c>
    </row>
    <row r="5" spans="1:1" ht="33" customHeight="1">
      <c r="A5" s="5" t="s">
        <v>4</v>
      </c>
    </row>
    <row r="6" spans="1:1" ht="33" customHeight="1">
      <c r="A6" s="5" t="s">
        <v>5</v>
      </c>
    </row>
    <row r="7" spans="1:1" ht="33" customHeight="1">
      <c r="A7" s="5" t="s">
        <v>6</v>
      </c>
    </row>
    <row r="8" spans="1:1" ht="33" customHeight="1">
      <c r="A8" s="5" t="s">
        <v>7</v>
      </c>
    </row>
    <row r="9" spans="1:1" ht="33" customHeight="1">
      <c r="A9" s="5" t="s">
        <v>8</v>
      </c>
    </row>
    <row r="10" spans="1:1" ht="33" customHeight="1">
      <c r="A10" s="5" t="s">
        <v>9</v>
      </c>
    </row>
    <row r="11" spans="1:1" ht="33" customHeight="1">
      <c r="A11" s="5" t="s">
        <v>10</v>
      </c>
    </row>
    <row r="12" spans="1:1" ht="33" customHeight="1">
      <c r="A12" s="5" t="s">
        <v>11</v>
      </c>
    </row>
    <row r="13" spans="1:1" ht="33" customHeight="1">
      <c r="A13" s="5" t="s">
        <v>12</v>
      </c>
    </row>
    <row r="14" spans="1:1" ht="33" customHeight="1">
      <c r="A14" s="5" t="s">
        <v>13</v>
      </c>
    </row>
    <row r="15" spans="1:1" ht="33" customHeight="1">
      <c r="A15" s="5" t="s">
        <v>14</v>
      </c>
    </row>
    <row r="16" spans="1:1" ht="33" customHeight="1">
      <c r="A16" s="5" t="s">
        <v>15</v>
      </c>
    </row>
    <row r="17" spans="1:1" ht="33" customHeight="1">
      <c r="A17" s="5" t="s">
        <v>16</v>
      </c>
    </row>
  </sheetData>
  <phoneticPr fontId="18" type="noConversion"/>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 ref="A14" location="#'GK11 一般公共预算财政拨款“三公”经费情况表'!A1" display="GK12 国有资产使用情况表"/>
    <hyperlink ref="A15" location="#'GK11 一般公共预算财政拨款“三公”经费情况表'!A1" display="GK13 部门整体支出绩效自评情况"/>
    <hyperlink ref="A16" location="#'GK11 一般公共预算财政拨款“三公”经费情况表'!A1" display="GK14 部门整体支出绩效自评表"/>
    <hyperlink ref="A17" location="#'GK11 一般公共预算财政拨款“三公”经费情况表'!A1" display="GK15 项目支出绩效自评表"/>
  </hyperlinks>
  <pageMargins left="0.75" right="0.75" top="1" bottom="1" header="0.51180555555555596" footer="0.511805555555555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A3" sqref="A3:E3"/>
    </sheetView>
  </sheetViews>
  <sheetFormatPr defaultColWidth="9" defaultRowHeight="13.5"/>
  <cols>
    <col min="1" max="3" width="2.75" style="6" customWidth="1"/>
    <col min="4" max="4" width="32.75" style="6" customWidth="1"/>
    <col min="5" max="8" width="14" style="6" customWidth="1"/>
    <col min="9" max="10" width="15" style="6" customWidth="1"/>
    <col min="11" max="11" width="14" style="6" customWidth="1"/>
    <col min="12" max="13" width="15" style="6" customWidth="1"/>
    <col min="14" max="17" width="14" style="6" customWidth="1"/>
    <col min="18" max="19" width="15" style="6" customWidth="1"/>
    <col min="20" max="20" width="14" style="6" customWidth="1"/>
    <col min="21" max="16384" width="9" style="6"/>
  </cols>
  <sheetData>
    <row r="1" spans="1:20" ht="27">
      <c r="K1" s="3" t="s">
        <v>500</v>
      </c>
    </row>
    <row r="2" spans="1:20">
      <c r="T2" s="8" t="s">
        <v>501</v>
      </c>
    </row>
    <row r="3" spans="1:20">
      <c r="A3" s="24" t="s">
        <v>77</v>
      </c>
      <c r="B3" s="24"/>
      <c r="C3" s="24"/>
      <c r="D3" s="24"/>
      <c r="E3" s="24"/>
      <c r="T3" s="8" t="s">
        <v>78</v>
      </c>
    </row>
    <row r="4" spans="1:20" ht="19.5" customHeight="1">
      <c r="A4" s="25" t="s">
        <v>81</v>
      </c>
      <c r="B4" s="25"/>
      <c r="C4" s="25"/>
      <c r="D4" s="25"/>
      <c r="E4" s="25" t="s">
        <v>274</v>
      </c>
      <c r="F4" s="25"/>
      <c r="G4" s="25"/>
      <c r="H4" s="25" t="s">
        <v>275</v>
      </c>
      <c r="I4" s="25"/>
      <c r="J4" s="25"/>
      <c r="K4" s="25" t="s">
        <v>276</v>
      </c>
      <c r="L4" s="25"/>
      <c r="M4" s="25"/>
      <c r="N4" s="25"/>
      <c r="O4" s="25"/>
      <c r="P4" s="25" t="s">
        <v>182</v>
      </c>
      <c r="Q4" s="25"/>
      <c r="R4" s="25"/>
      <c r="S4" s="25"/>
      <c r="T4" s="25"/>
    </row>
    <row r="5" spans="1:20" ht="19.5" customHeight="1">
      <c r="A5" s="25" t="s">
        <v>198</v>
      </c>
      <c r="B5" s="25"/>
      <c r="C5" s="25"/>
      <c r="D5" s="25" t="s">
        <v>199</v>
      </c>
      <c r="E5" s="25" t="s">
        <v>205</v>
      </c>
      <c r="F5" s="25" t="s">
        <v>277</v>
      </c>
      <c r="G5" s="25" t="s">
        <v>278</v>
      </c>
      <c r="H5" s="25" t="s">
        <v>205</v>
      </c>
      <c r="I5" s="25" t="s">
        <v>245</v>
      </c>
      <c r="J5" s="25" t="s">
        <v>246</v>
      </c>
      <c r="K5" s="25" t="s">
        <v>205</v>
      </c>
      <c r="L5" s="25" t="s">
        <v>245</v>
      </c>
      <c r="M5" s="25"/>
      <c r="N5" s="25"/>
      <c r="O5" s="25" t="s">
        <v>246</v>
      </c>
      <c r="P5" s="25" t="s">
        <v>205</v>
      </c>
      <c r="Q5" s="25" t="s">
        <v>277</v>
      </c>
      <c r="R5" s="25" t="s">
        <v>278</v>
      </c>
      <c r="S5" s="25"/>
      <c r="T5" s="25"/>
    </row>
    <row r="6" spans="1:20" ht="19.5" customHeight="1">
      <c r="A6" s="25"/>
      <c r="B6" s="25"/>
      <c r="C6" s="25"/>
      <c r="D6" s="25"/>
      <c r="E6" s="25"/>
      <c r="F6" s="25"/>
      <c r="G6" s="25" t="s">
        <v>200</v>
      </c>
      <c r="H6" s="25"/>
      <c r="I6" s="25"/>
      <c r="J6" s="25" t="s">
        <v>200</v>
      </c>
      <c r="K6" s="25"/>
      <c r="L6" s="25" t="s">
        <v>200</v>
      </c>
      <c r="M6" s="25" t="s">
        <v>280</v>
      </c>
      <c r="N6" s="25" t="s">
        <v>279</v>
      </c>
      <c r="O6" s="25"/>
      <c r="P6" s="25"/>
      <c r="Q6" s="25"/>
      <c r="R6" s="25" t="s">
        <v>200</v>
      </c>
      <c r="S6" s="25" t="s">
        <v>281</v>
      </c>
      <c r="T6" s="25" t="s">
        <v>282</v>
      </c>
    </row>
    <row r="7" spans="1:20" ht="19.5" customHeight="1">
      <c r="A7" s="25"/>
      <c r="B7" s="25"/>
      <c r="C7" s="25"/>
      <c r="D7" s="25"/>
      <c r="E7" s="25"/>
      <c r="F7" s="25"/>
      <c r="G7" s="25"/>
      <c r="H7" s="25"/>
      <c r="I7" s="25"/>
      <c r="J7" s="25"/>
      <c r="K7" s="25"/>
      <c r="L7" s="25"/>
      <c r="M7" s="25"/>
      <c r="N7" s="25"/>
      <c r="O7" s="25"/>
      <c r="P7" s="25"/>
      <c r="Q7" s="25"/>
      <c r="R7" s="25"/>
      <c r="S7" s="25"/>
      <c r="T7" s="25"/>
    </row>
    <row r="8" spans="1:20" ht="19.5" customHeight="1">
      <c r="A8" s="25" t="s">
        <v>202</v>
      </c>
      <c r="B8" s="25" t="s">
        <v>203</v>
      </c>
      <c r="C8" s="25" t="s">
        <v>204</v>
      </c>
      <c r="D8" s="26" t="s">
        <v>85</v>
      </c>
      <c r="E8" s="10" t="s">
        <v>86</v>
      </c>
      <c r="F8" s="10" t="s">
        <v>87</v>
      </c>
      <c r="G8" s="10" t="s">
        <v>95</v>
      </c>
      <c r="H8" s="10" t="s">
        <v>99</v>
      </c>
      <c r="I8" s="10" t="s">
        <v>103</v>
      </c>
      <c r="J8" s="10" t="s">
        <v>107</v>
      </c>
      <c r="K8" s="10" t="s">
        <v>111</v>
      </c>
      <c r="L8" s="10" t="s">
        <v>115</v>
      </c>
      <c r="M8" s="10" t="s">
        <v>118</v>
      </c>
      <c r="N8" s="10" t="s">
        <v>121</v>
      </c>
      <c r="O8" s="10" t="s">
        <v>124</v>
      </c>
      <c r="P8" s="10" t="s">
        <v>127</v>
      </c>
      <c r="Q8" s="10" t="s">
        <v>130</v>
      </c>
      <c r="R8" s="10" t="s">
        <v>133</v>
      </c>
      <c r="S8" s="10" t="s">
        <v>136</v>
      </c>
      <c r="T8" s="10" t="s">
        <v>139</v>
      </c>
    </row>
    <row r="9" spans="1:20" ht="19.5" customHeight="1">
      <c r="A9" s="25"/>
      <c r="B9" s="25"/>
      <c r="C9" s="25"/>
      <c r="D9" s="26" t="s">
        <v>205</v>
      </c>
      <c r="E9" s="12"/>
      <c r="F9" s="12"/>
      <c r="G9" s="12"/>
      <c r="H9" s="12"/>
      <c r="I9" s="12"/>
      <c r="J9" s="12"/>
      <c r="K9" s="12"/>
      <c r="L9" s="12"/>
      <c r="M9" s="12"/>
      <c r="N9" s="12"/>
      <c r="O9" s="12"/>
      <c r="P9" s="12"/>
      <c r="Q9" s="12"/>
      <c r="R9" s="12"/>
      <c r="S9" s="12"/>
      <c r="T9" s="12"/>
    </row>
    <row r="10" spans="1:20" ht="19.5" customHeight="1">
      <c r="A10" s="9" t="s">
        <v>502</v>
      </c>
      <c r="B10" s="9"/>
      <c r="C10" s="9"/>
      <c r="D10" s="11"/>
      <c r="E10" s="12"/>
      <c r="F10" s="12"/>
      <c r="G10" s="12"/>
      <c r="H10" s="12"/>
      <c r="I10" s="12"/>
      <c r="J10" s="12"/>
      <c r="K10" s="12"/>
      <c r="L10" s="12"/>
      <c r="M10" s="12"/>
      <c r="N10" s="12"/>
      <c r="O10" s="12"/>
      <c r="P10" s="12"/>
      <c r="Q10" s="12"/>
      <c r="R10" s="12"/>
      <c r="S10" s="12"/>
      <c r="T10" s="12"/>
    </row>
    <row r="11" spans="1:20" ht="19.5" customHeight="1">
      <c r="A11" s="14" t="s">
        <v>503</v>
      </c>
      <c r="B11" s="14"/>
      <c r="C11" s="14"/>
      <c r="D11" s="14"/>
      <c r="E11" s="14"/>
      <c r="F11" s="14"/>
      <c r="G11" s="14"/>
      <c r="H11" s="14"/>
      <c r="I11" s="14"/>
      <c r="J11" s="14"/>
      <c r="K11" s="14"/>
      <c r="L11" s="14"/>
      <c r="M11" s="14"/>
      <c r="N11" s="14"/>
      <c r="O11" s="14"/>
      <c r="P11" s="14"/>
      <c r="Q11" s="14"/>
      <c r="R11" s="14"/>
      <c r="S11" s="14"/>
      <c r="T11" s="14"/>
    </row>
    <row r="12" spans="1:20">
      <c r="A12" s="6" t="s">
        <v>504</v>
      </c>
    </row>
  </sheetData>
  <mergeCells count="31">
    <mergeCell ref="Q5:Q7"/>
    <mergeCell ref="R6:R7"/>
    <mergeCell ref="S6:S7"/>
    <mergeCell ref="T6:T7"/>
    <mergeCell ref="A5:C7"/>
    <mergeCell ref="L6:L7"/>
    <mergeCell ref="M6:M7"/>
    <mergeCell ref="N6:N7"/>
    <mergeCell ref="O5:O7"/>
    <mergeCell ref="P5:P7"/>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A3:E3"/>
    <mergeCell ref="A4:D4"/>
    <mergeCell ref="E4:G4"/>
    <mergeCell ref="H4:J4"/>
    <mergeCell ref="K4:O4"/>
  </mergeCells>
  <phoneticPr fontId="18" type="noConversion"/>
  <pageMargins left="0.75" right="0.75" top="1" bottom="1" header="0.51180555555555596" footer="0.5118055555555559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A3" sqref="A3:E3"/>
    </sheetView>
  </sheetViews>
  <sheetFormatPr defaultColWidth="9" defaultRowHeight="13.5"/>
  <cols>
    <col min="1" max="3" width="2.75" style="6" customWidth="1"/>
    <col min="4" max="4" width="32.75" style="6" customWidth="1"/>
    <col min="5" max="6" width="15" style="6" customWidth="1"/>
    <col min="7" max="11" width="14" style="6" customWidth="1"/>
    <col min="12" max="12" width="15" style="6" customWidth="1"/>
    <col min="13" max="16384" width="9" style="6"/>
  </cols>
  <sheetData>
    <row r="1" spans="1:12" ht="27">
      <c r="G1" s="3" t="s">
        <v>505</v>
      </c>
    </row>
    <row r="2" spans="1:12">
      <c r="L2" s="8" t="s">
        <v>506</v>
      </c>
    </row>
    <row r="3" spans="1:12">
      <c r="A3" s="24" t="s">
        <v>77</v>
      </c>
      <c r="B3" s="24"/>
      <c r="C3" s="24"/>
      <c r="D3" s="24"/>
      <c r="E3" s="24"/>
      <c r="L3" s="8" t="s">
        <v>78</v>
      </c>
    </row>
    <row r="4" spans="1:12" ht="19.5" customHeight="1">
      <c r="A4" s="25" t="s">
        <v>81</v>
      </c>
      <c r="B4" s="25"/>
      <c r="C4" s="25"/>
      <c r="D4" s="25"/>
      <c r="E4" s="25" t="s">
        <v>274</v>
      </c>
      <c r="F4" s="25"/>
      <c r="G4" s="25"/>
      <c r="H4" s="25" t="s">
        <v>275</v>
      </c>
      <c r="I4" s="25" t="s">
        <v>276</v>
      </c>
      <c r="J4" s="25" t="s">
        <v>182</v>
      </c>
      <c r="K4" s="25"/>
      <c r="L4" s="25"/>
    </row>
    <row r="5" spans="1:12" ht="19.5" customHeight="1">
      <c r="A5" s="25" t="s">
        <v>198</v>
      </c>
      <c r="B5" s="25"/>
      <c r="C5" s="25"/>
      <c r="D5" s="25" t="s">
        <v>199</v>
      </c>
      <c r="E5" s="25" t="s">
        <v>205</v>
      </c>
      <c r="F5" s="25" t="s">
        <v>507</v>
      </c>
      <c r="G5" s="25" t="s">
        <v>508</v>
      </c>
      <c r="H5" s="25"/>
      <c r="I5" s="25"/>
      <c r="J5" s="25" t="s">
        <v>205</v>
      </c>
      <c r="K5" s="25" t="s">
        <v>507</v>
      </c>
      <c r="L5" s="9" t="s">
        <v>508</v>
      </c>
    </row>
    <row r="6" spans="1:12" ht="19.5" customHeight="1">
      <c r="A6" s="25"/>
      <c r="B6" s="25"/>
      <c r="C6" s="25"/>
      <c r="D6" s="25"/>
      <c r="E6" s="25"/>
      <c r="F6" s="25"/>
      <c r="G6" s="25"/>
      <c r="H6" s="25"/>
      <c r="I6" s="25"/>
      <c r="J6" s="25"/>
      <c r="K6" s="25"/>
      <c r="L6" s="9" t="s">
        <v>281</v>
      </c>
    </row>
    <row r="7" spans="1:12" ht="19.5" customHeight="1">
      <c r="A7" s="25"/>
      <c r="B7" s="25"/>
      <c r="C7" s="25"/>
      <c r="D7" s="25"/>
      <c r="E7" s="25"/>
      <c r="F7" s="25"/>
      <c r="G7" s="25"/>
      <c r="H7" s="25"/>
      <c r="I7" s="25"/>
      <c r="J7" s="25"/>
      <c r="K7" s="25"/>
      <c r="L7" s="9"/>
    </row>
    <row r="8" spans="1:12" ht="19.5" customHeight="1">
      <c r="A8" s="25" t="s">
        <v>202</v>
      </c>
      <c r="B8" s="25" t="s">
        <v>203</v>
      </c>
      <c r="C8" s="25" t="s">
        <v>204</v>
      </c>
      <c r="D8" s="26" t="s">
        <v>85</v>
      </c>
      <c r="E8" s="10" t="s">
        <v>86</v>
      </c>
      <c r="F8" s="10" t="s">
        <v>87</v>
      </c>
      <c r="G8" s="10" t="s">
        <v>95</v>
      </c>
      <c r="H8" s="10" t="s">
        <v>99</v>
      </c>
      <c r="I8" s="10" t="s">
        <v>103</v>
      </c>
      <c r="J8" s="10" t="s">
        <v>107</v>
      </c>
      <c r="K8" s="10" t="s">
        <v>111</v>
      </c>
      <c r="L8" s="10" t="s">
        <v>115</v>
      </c>
    </row>
    <row r="9" spans="1:12" ht="19.5" customHeight="1">
      <c r="A9" s="25"/>
      <c r="B9" s="25"/>
      <c r="C9" s="25"/>
      <c r="D9" s="26" t="s">
        <v>205</v>
      </c>
      <c r="E9" s="12"/>
      <c r="F9" s="12"/>
      <c r="G9" s="12"/>
      <c r="H9" s="12"/>
      <c r="I9" s="12"/>
      <c r="J9" s="12"/>
      <c r="K9" s="12"/>
      <c r="L9" s="12"/>
    </row>
    <row r="10" spans="1:12" ht="19.5" customHeight="1">
      <c r="A10" s="9" t="s">
        <v>502</v>
      </c>
      <c r="B10" s="9"/>
      <c r="C10" s="9"/>
      <c r="D10" s="11"/>
      <c r="E10" s="12"/>
      <c r="F10" s="12"/>
      <c r="G10" s="12"/>
      <c r="H10" s="12"/>
      <c r="I10" s="12"/>
      <c r="J10" s="12"/>
      <c r="K10" s="12"/>
      <c r="L10" s="12"/>
    </row>
    <row r="11" spans="1:12" ht="19.5" customHeight="1">
      <c r="A11" s="14" t="s">
        <v>509</v>
      </c>
      <c r="B11" s="14"/>
      <c r="C11" s="14"/>
      <c r="D11" s="14"/>
      <c r="E11" s="14"/>
      <c r="F11" s="14"/>
      <c r="G11" s="14"/>
      <c r="H11" s="14"/>
      <c r="I11" s="14"/>
      <c r="J11" s="14"/>
      <c r="K11" s="14"/>
      <c r="L11" s="14"/>
    </row>
    <row r="12" spans="1:12">
      <c r="A12" s="6" t="s">
        <v>510</v>
      </c>
    </row>
  </sheetData>
  <mergeCells count="19">
    <mergeCell ref="A11:L11"/>
    <mergeCell ref="A8:A9"/>
    <mergeCell ref="B8:B9"/>
    <mergeCell ref="C8:C9"/>
    <mergeCell ref="D5:D7"/>
    <mergeCell ref="E5:E7"/>
    <mergeCell ref="F5:F7"/>
    <mergeCell ref="G5:G7"/>
    <mergeCell ref="H4:H7"/>
    <mergeCell ref="I4:I7"/>
    <mergeCell ref="J5:J7"/>
    <mergeCell ref="K5:K7"/>
    <mergeCell ref="L5:L7"/>
    <mergeCell ref="A5:C7"/>
    <mergeCell ref="A3:E3"/>
    <mergeCell ref="A4:D4"/>
    <mergeCell ref="E4:G4"/>
    <mergeCell ref="J4:L4"/>
    <mergeCell ref="A10:C10"/>
  </mergeCells>
  <phoneticPr fontId="18"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1"/>
  <sheetViews>
    <sheetView workbookViewId="0">
      <selection activeCell="C20" sqref="C20"/>
    </sheetView>
  </sheetViews>
  <sheetFormatPr defaultColWidth="9" defaultRowHeight="13.5"/>
  <cols>
    <col min="1" max="1" width="39.25" style="6" customWidth="1"/>
    <col min="2" max="2" width="6.125" style="6" customWidth="1"/>
    <col min="3" max="4" width="15" style="6" customWidth="1"/>
    <col min="5" max="5" width="26.25" style="6" customWidth="1"/>
    <col min="6" max="16384" width="9" style="6"/>
  </cols>
  <sheetData>
    <row r="1" spans="1:5" ht="47.1" customHeight="1">
      <c r="A1" s="27" t="s">
        <v>511</v>
      </c>
      <c r="B1" s="27"/>
      <c r="C1" s="27"/>
      <c r="D1" s="27"/>
      <c r="E1" s="27"/>
    </row>
    <row r="2" spans="1:5">
      <c r="E2" s="8" t="s">
        <v>512</v>
      </c>
    </row>
    <row r="3" spans="1:5">
      <c r="A3" s="6" t="s">
        <v>77</v>
      </c>
      <c r="E3" s="8" t="s">
        <v>78</v>
      </c>
    </row>
    <row r="4" spans="1:5" ht="15" customHeight="1">
      <c r="A4" s="26" t="s">
        <v>513</v>
      </c>
      <c r="B4" s="25" t="s">
        <v>82</v>
      </c>
      <c r="C4" s="26" t="s">
        <v>514</v>
      </c>
      <c r="D4" s="26" t="s">
        <v>515</v>
      </c>
      <c r="E4" s="26" t="s">
        <v>516</v>
      </c>
    </row>
    <row r="5" spans="1:5" ht="15" customHeight="1">
      <c r="A5" s="26" t="s">
        <v>517</v>
      </c>
      <c r="B5" s="25"/>
      <c r="C5" s="26" t="s">
        <v>86</v>
      </c>
      <c r="D5" s="26" t="s">
        <v>87</v>
      </c>
      <c r="E5" s="26" t="s">
        <v>95</v>
      </c>
    </row>
    <row r="6" spans="1:5" ht="15" customHeight="1">
      <c r="A6" s="28" t="s">
        <v>518</v>
      </c>
      <c r="B6" s="26" t="s">
        <v>86</v>
      </c>
      <c r="C6" s="26" t="s">
        <v>519</v>
      </c>
      <c r="D6" s="26" t="s">
        <v>519</v>
      </c>
      <c r="E6" s="26" t="s">
        <v>519</v>
      </c>
    </row>
    <row r="7" spans="1:5" ht="15" customHeight="1">
      <c r="A7" s="29" t="s">
        <v>520</v>
      </c>
      <c r="B7" s="26" t="s">
        <v>87</v>
      </c>
      <c r="C7" s="30">
        <v>17000</v>
      </c>
      <c r="D7" s="30">
        <v>12818.6</v>
      </c>
      <c r="E7" s="30">
        <v>10098.6</v>
      </c>
    </row>
    <row r="8" spans="1:5" ht="15" customHeight="1">
      <c r="A8" s="29" t="s">
        <v>521</v>
      </c>
      <c r="B8" s="26" t="s">
        <v>95</v>
      </c>
      <c r="C8" s="30"/>
      <c r="D8" s="30"/>
      <c r="E8" s="30"/>
    </row>
    <row r="9" spans="1:5" ht="15" customHeight="1">
      <c r="A9" s="29" t="s">
        <v>522</v>
      </c>
      <c r="B9" s="26" t="s">
        <v>99</v>
      </c>
      <c r="C9" s="30">
        <v>14000</v>
      </c>
      <c r="D9" s="30">
        <v>9818.6</v>
      </c>
      <c r="E9" s="30">
        <v>9818.6</v>
      </c>
    </row>
    <row r="10" spans="1:5" ht="15" customHeight="1">
      <c r="A10" s="29" t="s">
        <v>523</v>
      </c>
      <c r="B10" s="26" t="s">
        <v>103</v>
      </c>
      <c r="C10" s="30"/>
      <c r="D10" s="30"/>
      <c r="E10" s="30"/>
    </row>
    <row r="11" spans="1:5" ht="15" customHeight="1">
      <c r="A11" s="29" t="s">
        <v>524</v>
      </c>
      <c r="B11" s="26" t="s">
        <v>107</v>
      </c>
      <c r="C11" s="30">
        <v>14000</v>
      </c>
      <c r="D11" s="30">
        <v>9818.6</v>
      </c>
      <c r="E11" s="30">
        <v>9818.6</v>
      </c>
    </row>
    <row r="12" spans="1:5" ht="15" customHeight="1">
      <c r="A12" s="29" t="s">
        <v>525</v>
      </c>
      <c r="B12" s="26" t="s">
        <v>111</v>
      </c>
      <c r="C12" s="30">
        <v>3000</v>
      </c>
      <c r="D12" s="30">
        <v>3000</v>
      </c>
      <c r="E12" s="30">
        <v>280</v>
      </c>
    </row>
    <row r="13" spans="1:5" ht="15" customHeight="1">
      <c r="A13" s="29" t="s">
        <v>526</v>
      </c>
      <c r="B13" s="26" t="s">
        <v>115</v>
      </c>
      <c r="C13" s="26" t="s">
        <v>519</v>
      </c>
      <c r="D13" s="26" t="s">
        <v>519</v>
      </c>
      <c r="E13" s="30">
        <v>280</v>
      </c>
    </row>
    <row r="14" spans="1:5" ht="15" customHeight="1">
      <c r="A14" s="29" t="s">
        <v>527</v>
      </c>
      <c r="B14" s="26" t="s">
        <v>118</v>
      </c>
      <c r="C14" s="26" t="s">
        <v>519</v>
      </c>
      <c r="D14" s="26" t="s">
        <v>519</v>
      </c>
      <c r="E14" s="30"/>
    </row>
    <row r="15" spans="1:5" ht="15" customHeight="1">
      <c r="A15" s="29" t="s">
        <v>528</v>
      </c>
      <c r="B15" s="26" t="s">
        <v>121</v>
      </c>
      <c r="C15" s="26" t="s">
        <v>519</v>
      </c>
      <c r="D15" s="26" t="s">
        <v>519</v>
      </c>
      <c r="E15" s="30"/>
    </row>
    <row r="16" spans="1:5" ht="15" customHeight="1">
      <c r="A16" s="29" t="s">
        <v>529</v>
      </c>
      <c r="B16" s="26" t="s">
        <v>124</v>
      </c>
      <c r="C16" s="26" t="s">
        <v>519</v>
      </c>
      <c r="D16" s="26" t="s">
        <v>519</v>
      </c>
      <c r="E16" s="26" t="s">
        <v>519</v>
      </c>
    </row>
    <row r="17" spans="1:5" ht="15" customHeight="1">
      <c r="A17" s="29" t="s">
        <v>530</v>
      </c>
      <c r="B17" s="26" t="s">
        <v>127</v>
      </c>
      <c r="C17" s="26" t="s">
        <v>519</v>
      </c>
      <c r="D17" s="26" t="s">
        <v>519</v>
      </c>
      <c r="E17" s="30"/>
    </row>
    <row r="18" spans="1:5" ht="15" customHeight="1">
      <c r="A18" s="29" t="s">
        <v>531</v>
      </c>
      <c r="B18" s="26" t="s">
        <v>130</v>
      </c>
      <c r="C18" s="26" t="s">
        <v>519</v>
      </c>
      <c r="D18" s="26" t="s">
        <v>519</v>
      </c>
      <c r="E18" s="30"/>
    </row>
    <row r="19" spans="1:5" ht="15" customHeight="1">
      <c r="A19" s="29" t="s">
        <v>532</v>
      </c>
      <c r="B19" s="26" t="s">
        <v>133</v>
      </c>
      <c r="C19" s="26" t="s">
        <v>519</v>
      </c>
      <c r="D19" s="26" t="s">
        <v>519</v>
      </c>
      <c r="E19" s="30"/>
    </row>
    <row r="20" spans="1:5" ht="15" customHeight="1">
      <c r="A20" s="29" t="s">
        <v>533</v>
      </c>
      <c r="B20" s="26" t="s">
        <v>136</v>
      </c>
      <c r="C20" s="26" t="s">
        <v>519</v>
      </c>
      <c r="D20" s="26" t="s">
        <v>519</v>
      </c>
      <c r="E20" s="30">
        <v>1</v>
      </c>
    </row>
    <row r="21" spans="1:5" ht="15" customHeight="1">
      <c r="A21" s="29" t="s">
        <v>534</v>
      </c>
      <c r="B21" s="26" t="s">
        <v>139</v>
      </c>
      <c r="C21" s="26" t="s">
        <v>519</v>
      </c>
      <c r="D21" s="26" t="s">
        <v>519</v>
      </c>
      <c r="E21" s="30">
        <v>1</v>
      </c>
    </row>
    <row r="22" spans="1:5" ht="15" customHeight="1">
      <c r="A22" s="29" t="s">
        <v>535</v>
      </c>
      <c r="B22" s="26" t="s">
        <v>142</v>
      </c>
      <c r="C22" s="26" t="s">
        <v>519</v>
      </c>
      <c r="D22" s="26" t="s">
        <v>519</v>
      </c>
      <c r="E22" s="30"/>
    </row>
    <row r="23" spans="1:5" ht="15" customHeight="1">
      <c r="A23" s="29" t="s">
        <v>536</v>
      </c>
      <c r="B23" s="26" t="s">
        <v>145</v>
      </c>
      <c r="C23" s="26" t="s">
        <v>519</v>
      </c>
      <c r="D23" s="26" t="s">
        <v>519</v>
      </c>
      <c r="E23" s="30">
        <v>5</v>
      </c>
    </row>
    <row r="24" spans="1:5" ht="15" customHeight="1">
      <c r="A24" s="29" t="s">
        <v>537</v>
      </c>
      <c r="B24" s="26" t="s">
        <v>148</v>
      </c>
      <c r="C24" s="26" t="s">
        <v>519</v>
      </c>
      <c r="D24" s="26" t="s">
        <v>519</v>
      </c>
      <c r="E24" s="30"/>
    </row>
    <row r="25" spans="1:5" ht="15" customHeight="1">
      <c r="A25" s="29" t="s">
        <v>538</v>
      </c>
      <c r="B25" s="26" t="s">
        <v>151</v>
      </c>
      <c r="C25" s="26" t="s">
        <v>519</v>
      </c>
      <c r="D25" s="26" t="s">
        <v>519</v>
      </c>
      <c r="E25" s="30"/>
    </row>
    <row r="26" spans="1:5" ht="15" customHeight="1">
      <c r="A26" s="29" t="s">
        <v>539</v>
      </c>
      <c r="B26" s="26" t="s">
        <v>154</v>
      </c>
      <c r="C26" s="26" t="s">
        <v>519</v>
      </c>
      <c r="D26" s="26" t="s">
        <v>519</v>
      </c>
      <c r="E26" s="30"/>
    </row>
    <row r="27" spans="1:5" ht="15" customHeight="1">
      <c r="A27" s="28" t="s">
        <v>540</v>
      </c>
      <c r="B27" s="26" t="s">
        <v>157</v>
      </c>
      <c r="C27" s="26" t="s">
        <v>519</v>
      </c>
      <c r="D27" s="26" t="s">
        <v>519</v>
      </c>
      <c r="E27" s="30">
        <v>130668.55</v>
      </c>
    </row>
    <row r="28" spans="1:5" ht="15" customHeight="1">
      <c r="A28" s="29" t="s">
        <v>541</v>
      </c>
      <c r="B28" s="26" t="s">
        <v>160</v>
      </c>
      <c r="C28" s="26" t="s">
        <v>519</v>
      </c>
      <c r="D28" s="26" t="s">
        <v>519</v>
      </c>
      <c r="E28" s="30"/>
    </row>
    <row r="29" spans="1:5" ht="15" customHeight="1">
      <c r="A29" s="29" t="s">
        <v>542</v>
      </c>
      <c r="B29" s="26" t="s">
        <v>163</v>
      </c>
      <c r="C29" s="26" t="s">
        <v>519</v>
      </c>
      <c r="D29" s="26" t="s">
        <v>519</v>
      </c>
      <c r="E29" s="30">
        <v>130668.55</v>
      </c>
    </row>
    <row r="30" spans="1:5" ht="41.25" customHeight="1">
      <c r="A30" s="31" t="s">
        <v>543</v>
      </c>
      <c r="B30" s="31"/>
      <c r="C30" s="31"/>
      <c r="D30" s="31"/>
      <c r="E30" s="31"/>
    </row>
    <row r="31" spans="1:5" ht="21" customHeight="1">
      <c r="A31" s="31" t="s">
        <v>544</v>
      </c>
      <c r="B31" s="31"/>
      <c r="C31" s="31"/>
      <c r="D31" s="31"/>
      <c r="E31" s="31"/>
    </row>
  </sheetData>
  <mergeCells count="4">
    <mergeCell ref="A1:E1"/>
    <mergeCell ref="A30:E30"/>
    <mergeCell ref="A31:E31"/>
    <mergeCell ref="B4:B5"/>
  </mergeCells>
  <phoneticPr fontId="18" type="noConversion"/>
  <pageMargins left="0.69930555555555596" right="0.69930555555555596" top="0.75" bottom="0.75" header="0.3" footer="0.3"/>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6"/>
  <sheetViews>
    <sheetView workbookViewId="0">
      <selection activeCell="F18" sqref="F18"/>
    </sheetView>
  </sheetViews>
  <sheetFormatPr defaultColWidth="9" defaultRowHeight="13.5"/>
  <cols>
    <col min="1" max="1" width="30.125" style="6" customWidth="1"/>
    <col min="2" max="2" width="11" style="6" customWidth="1"/>
    <col min="3" max="3" width="16.5" style="6" customWidth="1"/>
    <col min="4" max="4" width="16.25" style="6" customWidth="1"/>
    <col min="5" max="5" width="18" style="6" customWidth="1"/>
    <col min="6" max="16384" width="9" style="6"/>
  </cols>
  <sheetData>
    <row r="1" spans="1:5" ht="39.950000000000003" customHeight="1">
      <c r="A1" s="32" t="s">
        <v>545</v>
      </c>
      <c r="B1" s="32"/>
      <c r="C1" s="32"/>
      <c r="D1" s="32"/>
      <c r="E1" s="32"/>
    </row>
    <row r="2" spans="1:5" ht="12" customHeight="1">
      <c r="E2" s="8" t="s">
        <v>546</v>
      </c>
    </row>
    <row r="3" spans="1:5" ht="17.100000000000001" customHeight="1">
      <c r="A3" s="6" t="s">
        <v>77</v>
      </c>
      <c r="E3" s="8" t="s">
        <v>78</v>
      </c>
    </row>
    <row r="4" spans="1:5" ht="15" customHeight="1">
      <c r="A4" s="10" t="s">
        <v>513</v>
      </c>
      <c r="B4" s="10" t="s">
        <v>82</v>
      </c>
      <c r="C4" s="10" t="s">
        <v>514</v>
      </c>
      <c r="D4" s="10" t="s">
        <v>515</v>
      </c>
      <c r="E4" s="10" t="s">
        <v>516</v>
      </c>
    </row>
    <row r="5" spans="1:5" ht="15" customHeight="1">
      <c r="A5" s="11" t="s">
        <v>517</v>
      </c>
      <c r="B5" s="10"/>
      <c r="C5" s="10" t="s">
        <v>86</v>
      </c>
      <c r="D5" s="10" t="s">
        <v>87</v>
      </c>
      <c r="E5" s="10" t="s">
        <v>95</v>
      </c>
    </row>
    <row r="6" spans="1:5" ht="15" customHeight="1">
      <c r="A6" s="11" t="s">
        <v>547</v>
      </c>
      <c r="B6" s="10" t="s">
        <v>86</v>
      </c>
      <c r="C6" s="10" t="s">
        <v>519</v>
      </c>
      <c r="D6" s="10" t="s">
        <v>519</v>
      </c>
      <c r="E6" s="10" t="s">
        <v>519</v>
      </c>
    </row>
    <row r="7" spans="1:5" ht="15" customHeight="1">
      <c r="A7" s="11" t="s">
        <v>520</v>
      </c>
      <c r="B7" s="10" t="s">
        <v>87</v>
      </c>
      <c r="C7" s="12">
        <v>17000</v>
      </c>
      <c r="D7" s="12">
        <v>12818.6</v>
      </c>
      <c r="E7" s="12">
        <v>10098.6</v>
      </c>
    </row>
    <row r="8" spans="1:5" ht="15" customHeight="1">
      <c r="A8" s="11" t="s">
        <v>521</v>
      </c>
      <c r="B8" s="10" t="s">
        <v>95</v>
      </c>
      <c r="C8" s="12"/>
      <c r="D8" s="12"/>
      <c r="E8" s="12">
        <v>0</v>
      </c>
    </row>
    <row r="9" spans="1:5" ht="15" customHeight="1">
      <c r="A9" s="11" t="s">
        <v>522</v>
      </c>
      <c r="B9" s="10" t="s">
        <v>99</v>
      </c>
      <c r="C9" s="12">
        <v>14000</v>
      </c>
      <c r="D9" s="12">
        <v>9818.6</v>
      </c>
      <c r="E9" s="12">
        <v>9818.6</v>
      </c>
    </row>
    <row r="10" spans="1:5" ht="15" customHeight="1">
      <c r="A10" s="11" t="s">
        <v>523</v>
      </c>
      <c r="B10" s="10" t="s">
        <v>103</v>
      </c>
      <c r="C10" s="12"/>
      <c r="D10" s="12"/>
      <c r="E10" s="12">
        <v>0</v>
      </c>
    </row>
    <row r="11" spans="1:5" ht="15" customHeight="1">
      <c r="A11" s="11" t="s">
        <v>524</v>
      </c>
      <c r="B11" s="10" t="s">
        <v>107</v>
      </c>
      <c r="C11" s="12">
        <v>14000</v>
      </c>
      <c r="D11" s="12">
        <v>9818.6</v>
      </c>
      <c r="E11" s="12">
        <v>9818.6</v>
      </c>
    </row>
    <row r="12" spans="1:5" ht="15" customHeight="1">
      <c r="A12" s="11" t="s">
        <v>525</v>
      </c>
      <c r="B12" s="10" t="s">
        <v>111</v>
      </c>
      <c r="C12" s="12">
        <v>3000</v>
      </c>
      <c r="D12" s="12">
        <v>3000</v>
      </c>
      <c r="E12" s="12">
        <v>280</v>
      </c>
    </row>
    <row r="13" spans="1:5" ht="15" customHeight="1">
      <c r="A13" s="11" t="s">
        <v>526</v>
      </c>
      <c r="B13" s="10" t="s">
        <v>115</v>
      </c>
      <c r="C13" s="10" t="s">
        <v>519</v>
      </c>
      <c r="D13" s="10" t="s">
        <v>519</v>
      </c>
      <c r="E13" s="12">
        <v>280</v>
      </c>
    </row>
    <row r="14" spans="1:5" ht="15" customHeight="1">
      <c r="A14" s="11" t="s">
        <v>527</v>
      </c>
      <c r="B14" s="10" t="s">
        <v>118</v>
      </c>
      <c r="C14" s="10" t="s">
        <v>519</v>
      </c>
      <c r="D14" s="10" t="s">
        <v>519</v>
      </c>
      <c r="E14" s="12"/>
    </row>
    <row r="15" spans="1:5" ht="15" customHeight="1">
      <c r="A15" s="11" t="s">
        <v>528</v>
      </c>
      <c r="B15" s="10" t="s">
        <v>121</v>
      </c>
      <c r="C15" s="10" t="s">
        <v>519</v>
      </c>
      <c r="D15" s="10" t="s">
        <v>519</v>
      </c>
      <c r="E15" s="12"/>
    </row>
    <row r="16" spans="1:5" ht="48" customHeight="1">
      <c r="A16" s="31" t="s">
        <v>548</v>
      </c>
      <c r="B16" s="31"/>
      <c r="C16" s="31"/>
      <c r="D16" s="31"/>
      <c r="E16" s="31"/>
    </row>
  </sheetData>
  <mergeCells count="2">
    <mergeCell ref="A1:E1"/>
    <mergeCell ref="A16:E16"/>
  </mergeCells>
  <phoneticPr fontId="18" type="noConversion"/>
  <pageMargins left="0.69930555555555596" right="0.69930555555555596" top="0.75" bottom="0.75"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election activeCell="N8" sqref="N8"/>
    </sheetView>
  </sheetViews>
  <sheetFormatPr defaultColWidth="9" defaultRowHeight="14.25"/>
  <cols>
    <col min="1" max="1" width="5.625" style="71" customWidth="1"/>
    <col min="2" max="2" width="4.625" style="71" customWidth="1"/>
    <col min="3" max="3" width="10.75" style="71" customWidth="1"/>
    <col min="4" max="4" width="11.25" style="71" customWidth="1"/>
    <col min="5" max="5" width="10.625" style="71" customWidth="1"/>
    <col min="6" max="6" width="10.5" style="71" customWidth="1"/>
    <col min="7" max="7" width="10.375" style="71" customWidth="1"/>
    <col min="8" max="8" width="9.75" style="71" customWidth="1"/>
    <col min="9" max="9" width="8.75" style="71" customWidth="1"/>
    <col min="10" max="10" width="11" style="72" customWidth="1"/>
    <col min="11" max="12" width="12.375" style="71" customWidth="1"/>
    <col min="13" max="13" width="5.375" style="71" customWidth="1"/>
    <col min="14" max="14" width="12.75" style="71" customWidth="1"/>
    <col min="15" max="15" width="11.125" style="71" customWidth="1"/>
    <col min="16" max="16" width="9.125" style="71" customWidth="1"/>
    <col min="17" max="21" width="9" style="71"/>
    <col min="22" max="16384" width="9" style="6"/>
  </cols>
  <sheetData>
    <row r="1" spans="1:21" ht="27">
      <c r="A1" s="33" t="s">
        <v>549</v>
      </c>
      <c r="B1" s="33"/>
      <c r="C1" s="33"/>
      <c r="D1" s="33"/>
      <c r="E1" s="33"/>
      <c r="F1" s="33"/>
      <c r="G1" s="33"/>
      <c r="H1" s="33"/>
      <c r="I1" s="33"/>
      <c r="J1" s="33"/>
      <c r="K1" s="33"/>
      <c r="L1" s="34"/>
      <c r="M1" s="34"/>
      <c r="N1" s="33"/>
      <c r="O1" s="33"/>
      <c r="P1" s="33"/>
      <c r="Q1" s="33"/>
      <c r="R1" s="33"/>
      <c r="S1" s="33"/>
      <c r="T1" s="33"/>
      <c r="U1" s="33"/>
    </row>
    <row r="2" spans="1:21" ht="15">
      <c r="A2" s="1"/>
      <c r="B2" s="1"/>
      <c r="C2" s="1"/>
      <c r="D2" s="1"/>
      <c r="E2" s="1"/>
      <c r="F2" s="1"/>
      <c r="G2" s="1"/>
      <c r="H2" s="1"/>
      <c r="I2" s="1"/>
      <c r="J2" s="1"/>
      <c r="K2" s="1"/>
      <c r="L2" s="35"/>
      <c r="M2" s="35"/>
      <c r="N2" s="36"/>
      <c r="O2" s="36"/>
      <c r="P2" s="36"/>
      <c r="Q2" s="36"/>
      <c r="R2" s="36"/>
      <c r="S2" s="36"/>
      <c r="T2" s="36"/>
      <c r="U2" s="37" t="s">
        <v>550</v>
      </c>
    </row>
    <row r="3" spans="1:21" ht="15">
      <c r="A3" s="38" t="s">
        <v>551</v>
      </c>
      <c r="B3" s="39" t="s">
        <v>20</v>
      </c>
      <c r="C3" s="40"/>
      <c r="D3" s="40"/>
      <c r="E3" s="40"/>
      <c r="F3" s="41"/>
      <c r="G3" s="1"/>
      <c r="H3" s="1"/>
      <c r="I3" s="1"/>
      <c r="J3" s="1"/>
      <c r="K3" s="1"/>
      <c r="L3" s="35"/>
      <c r="M3" s="35"/>
      <c r="N3" s="36"/>
      <c r="O3" s="36"/>
      <c r="P3" s="36"/>
      <c r="Q3" s="36"/>
      <c r="R3" s="36"/>
      <c r="S3" s="36"/>
      <c r="T3" s="36"/>
      <c r="U3" s="37" t="s">
        <v>78</v>
      </c>
    </row>
    <row r="4" spans="1:21" ht="13.5">
      <c r="A4" s="42" t="s">
        <v>81</v>
      </c>
      <c r="B4" s="42" t="s">
        <v>82</v>
      </c>
      <c r="C4" s="43" t="s">
        <v>552</v>
      </c>
      <c r="D4" s="42" t="s">
        <v>553</v>
      </c>
      <c r="E4" s="42" t="s">
        <v>554</v>
      </c>
      <c r="F4" s="44" t="s">
        <v>555</v>
      </c>
      <c r="G4" s="45"/>
      <c r="H4" s="45"/>
      <c r="I4" s="45"/>
      <c r="J4" s="45"/>
      <c r="K4" s="45"/>
      <c r="L4" s="45"/>
      <c r="M4" s="45"/>
      <c r="N4" s="45"/>
      <c r="O4" s="46"/>
      <c r="P4" s="47" t="s">
        <v>556</v>
      </c>
      <c r="Q4" s="42" t="s">
        <v>557</v>
      </c>
      <c r="R4" s="43" t="s">
        <v>558</v>
      </c>
      <c r="S4" s="48"/>
      <c r="T4" s="49" t="s">
        <v>559</v>
      </c>
      <c r="U4" s="48"/>
    </row>
    <row r="5" spans="1:21">
      <c r="A5" s="42"/>
      <c r="B5" s="42"/>
      <c r="C5" s="50"/>
      <c r="D5" s="42"/>
      <c r="E5" s="42"/>
      <c r="F5" s="51" t="s">
        <v>200</v>
      </c>
      <c r="G5" s="51"/>
      <c r="H5" s="44" t="s">
        <v>560</v>
      </c>
      <c r="I5" s="46"/>
      <c r="J5" s="44" t="s">
        <v>561</v>
      </c>
      <c r="K5" s="46"/>
      <c r="L5" s="52" t="s">
        <v>562</v>
      </c>
      <c r="M5" s="53"/>
      <c r="N5" s="54" t="s">
        <v>563</v>
      </c>
      <c r="O5" s="55"/>
      <c r="P5" s="47"/>
      <c r="Q5" s="42"/>
      <c r="R5" s="56"/>
      <c r="S5" s="57"/>
      <c r="T5" s="58"/>
      <c r="U5" s="57"/>
    </row>
    <row r="6" spans="1:21" ht="13.5">
      <c r="A6" s="42"/>
      <c r="B6" s="42"/>
      <c r="C6" s="56"/>
      <c r="D6" s="42"/>
      <c r="E6" s="42"/>
      <c r="F6" s="59" t="s">
        <v>564</v>
      </c>
      <c r="G6" s="60" t="s">
        <v>565</v>
      </c>
      <c r="H6" s="59" t="s">
        <v>564</v>
      </c>
      <c r="I6" s="60" t="s">
        <v>565</v>
      </c>
      <c r="J6" s="59" t="s">
        <v>564</v>
      </c>
      <c r="K6" s="60" t="s">
        <v>565</v>
      </c>
      <c r="L6" s="59" t="s">
        <v>564</v>
      </c>
      <c r="M6" s="60" t="s">
        <v>565</v>
      </c>
      <c r="N6" s="59" t="s">
        <v>564</v>
      </c>
      <c r="O6" s="60" t="s">
        <v>565</v>
      </c>
      <c r="P6" s="47"/>
      <c r="Q6" s="42"/>
      <c r="R6" s="59" t="s">
        <v>564</v>
      </c>
      <c r="S6" s="61" t="s">
        <v>565</v>
      </c>
      <c r="T6" s="59" t="s">
        <v>564</v>
      </c>
      <c r="U6" s="60" t="s">
        <v>565</v>
      </c>
    </row>
    <row r="7" spans="1:21" ht="13.5">
      <c r="A7" s="62" t="s">
        <v>85</v>
      </c>
      <c r="B7" s="62"/>
      <c r="C7" s="62" t="s">
        <v>566</v>
      </c>
      <c r="D7" s="60" t="s">
        <v>567</v>
      </c>
      <c r="E7" s="63">
        <v>3</v>
      </c>
      <c r="F7" s="63" t="s">
        <v>568</v>
      </c>
      <c r="G7" s="64" t="s">
        <v>569</v>
      </c>
      <c r="H7" s="63">
        <v>6</v>
      </c>
      <c r="I7" s="63">
        <v>7</v>
      </c>
      <c r="J7" s="63">
        <v>8</v>
      </c>
      <c r="K7" s="63">
        <v>9</v>
      </c>
      <c r="L7" s="63">
        <v>10</v>
      </c>
      <c r="M7" s="63">
        <v>11</v>
      </c>
      <c r="N7" s="63">
        <v>12</v>
      </c>
      <c r="O7" s="63">
        <v>13</v>
      </c>
      <c r="P7" s="63">
        <v>14</v>
      </c>
      <c r="Q7" s="63">
        <v>15</v>
      </c>
      <c r="R7" s="63">
        <v>16</v>
      </c>
      <c r="S7" s="63">
        <v>17</v>
      </c>
      <c r="T7" s="63">
        <v>18</v>
      </c>
      <c r="U7" s="63">
        <v>19</v>
      </c>
    </row>
    <row r="8" spans="1:21" ht="21.95" customHeight="1">
      <c r="A8" s="65" t="s">
        <v>205</v>
      </c>
      <c r="B8" s="62">
        <v>1</v>
      </c>
      <c r="C8" s="66">
        <f>SUM(E8,G8,P8,Q8,S8,U8)</f>
        <v>669934.94999999995</v>
      </c>
      <c r="D8" s="66">
        <f>SUM(E8,F8,P8,Q8,R8,T8)</f>
        <v>951465.28</v>
      </c>
      <c r="E8" s="66">
        <v>646445.28</v>
      </c>
      <c r="F8" s="66">
        <f>SUM(H8,J8,L8,N8)</f>
        <v>301340</v>
      </c>
      <c r="G8" s="66">
        <f>SUM(I8,K8,M8,O8)</f>
        <v>23489.67</v>
      </c>
      <c r="H8" s="66"/>
      <c r="I8" s="66"/>
      <c r="J8" s="66">
        <v>190500</v>
      </c>
      <c r="K8" s="66"/>
      <c r="L8" s="67"/>
      <c r="M8" s="67"/>
      <c r="N8" s="68">
        <v>110840</v>
      </c>
      <c r="O8" s="68">
        <v>23489.67</v>
      </c>
      <c r="P8" s="68"/>
      <c r="Q8" s="68"/>
      <c r="R8" s="68">
        <v>3680</v>
      </c>
      <c r="S8" s="68"/>
      <c r="T8" s="68"/>
      <c r="U8" s="68"/>
    </row>
    <row r="9" spans="1:21" ht="13.5">
      <c r="A9" s="69" t="s">
        <v>570</v>
      </c>
      <c r="B9" s="69"/>
      <c r="C9" s="69"/>
      <c r="D9" s="69"/>
      <c r="E9" s="69"/>
      <c r="F9" s="69"/>
      <c r="G9" s="69"/>
      <c r="H9" s="69"/>
      <c r="I9" s="69"/>
      <c r="J9" s="69"/>
      <c r="K9" s="69"/>
      <c r="L9" s="69"/>
      <c r="M9" s="69"/>
      <c r="N9" s="69"/>
      <c r="O9" s="69"/>
      <c r="P9" s="69"/>
      <c r="Q9" s="69"/>
      <c r="R9" s="69"/>
      <c r="S9" s="69"/>
      <c r="T9" s="69"/>
      <c r="U9" s="69"/>
    </row>
    <row r="10" spans="1:21">
      <c r="A10" s="70"/>
      <c r="B10" s="70"/>
      <c r="C10" s="70"/>
      <c r="D10" s="70"/>
      <c r="E10" s="70"/>
      <c r="F10" s="70"/>
      <c r="G10" s="70"/>
      <c r="H10" s="70"/>
      <c r="I10" s="70"/>
      <c r="J10" s="70"/>
    </row>
  </sheetData>
  <mergeCells count="19">
    <mergeCell ref="A9:U9"/>
    <mergeCell ref="A10:J10"/>
    <mergeCell ref="A4:A6"/>
    <mergeCell ref="B4:B6"/>
    <mergeCell ref="C4:C6"/>
    <mergeCell ref="D4:D6"/>
    <mergeCell ref="E4:E6"/>
    <mergeCell ref="P4:P6"/>
    <mergeCell ref="Q4:Q6"/>
    <mergeCell ref="R4:S5"/>
    <mergeCell ref="T4:U5"/>
    <mergeCell ref="A1:U1"/>
    <mergeCell ref="B3:E3"/>
    <mergeCell ref="F4:O4"/>
    <mergeCell ref="F5:G5"/>
    <mergeCell ref="H5:I5"/>
    <mergeCell ref="J5:K5"/>
    <mergeCell ref="L5:M5"/>
    <mergeCell ref="N5:O5"/>
  </mergeCells>
  <phoneticPr fontId="18" type="noConversion"/>
  <pageMargins left="0.75" right="0.75" top="1" bottom="1" header="0.51180555555555596" footer="0.5118055555555559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10" workbookViewId="0">
      <selection activeCell="B6" sqref="B6:C6"/>
    </sheetView>
  </sheetViews>
  <sheetFormatPr defaultColWidth="9" defaultRowHeight="13.5"/>
  <cols>
    <col min="1" max="3" width="20.625" style="73" customWidth="1"/>
    <col min="4" max="4" width="59.625" style="73" customWidth="1"/>
    <col min="5" max="16384" width="9" style="73"/>
  </cols>
  <sheetData>
    <row r="1" spans="1:7">
      <c r="A1" s="73" t="s">
        <v>571</v>
      </c>
    </row>
    <row r="2" spans="1:7" ht="29.45" customHeight="1">
      <c r="A2" s="32" t="s">
        <v>572</v>
      </c>
      <c r="B2" s="32"/>
      <c r="C2" s="32"/>
      <c r="D2" s="32"/>
    </row>
    <row r="3" spans="1:7" s="38" customFormat="1" ht="12">
      <c r="A3" s="74" t="s">
        <v>191</v>
      </c>
      <c r="B3" s="74"/>
      <c r="C3" s="75"/>
      <c r="D3" s="76"/>
      <c r="E3" s="75"/>
      <c r="F3" s="75"/>
      <c r="G3" s="77"/>
    </row>
    <row r="4" spans="1:7" ht="129" customHeight="1">
      <c r="A4" s="78" t="s">
        <v>573</v>
      </c>
      <c r="B4" s="79" t="s">
        <v>574</v>
      </c>
      <c r="C4" s="80"/>
      <c r="D4" s="81" t="s">
        <v>575</v>
      </c>
    </row>
    <row r="5" spans="1:7" ht="75" customHeight="1">
      <c r="A5" s="82"/>
      <c r="B5" s="79" t="s">
        <v>576</v>
      </c>
      <c r="C5" s="80"/>
      <c r="D5" s="81" t="s">
        <v>577</v>
      </c>
    </row>
    <row r="6" spans="1:7" ht="83.1" customHeight="1">
      <c r="A6" s="82"/>
      <c r="B6" s="79" t="s">
        <v>578</v>
      </c>
      <c r="C6" s="80"/>
      <c r="D6" s="81" t="s">
        <v>579</v>
      </c>
    </row>
    <row r="7" spans="1:7" ht="125.1" customHeight="1">
      <c r="A7" s="82"/>
      <c r="B7" s="79" t="s">
        <v>580</v>
      </c>
      <c r="C7" s="80"/>
      <c r="D7" s="81" t="s">
        <v>581</v>
      </c>
    </row>
    <row r="8" spans="1:7" ht="104.1" customHeight="1">
      <c r="A8" s="83"/>
      <c r="B8" s="79" t="s">
        <v>582</v>
      </c>
      <c r="C8" s="80"/>
      <c r="D8" s="81" t="s">
        <v>583</v>
      </c>
    </row>
    <row r="9" spans="1:7" ht="74.099999999999994" customHeight="1">
      <c r="A9" s="78" t="s">
        <v>584</v>
      </c>
      <c r="B9" s="79" t="s">
        <v>585</v>
      </c>
      <c r="C9" s="80"/>
      <c r="D9" s="81" t="s">
        <v>586</v>
      </c>
    </row>
    <row r="10" spans="1:7" ht="102.95" customHeight="1">
      <c r="A10" s="82"/>
      <c r="B10" s="78" t="s">
        <v>587</v>
      </c>
      <c r="C10" s="84" t="s">
        <v>588</v>
      </c>
      <c r="D10" s="81" t="s">
        <v>589</v>
      </c>
    </row>
    <row r="11" spans="1:7" ht="63" customHeight="1">
      <c r="A11" s="83"/>
      <c r="B11" s="83"/>
      <c r="C11" s="84" t="s">
        <v>590</v>
      </c>
      <c r="D11" s="81" t="s">
        <v>591</v>
      </c>
    </row>
    <row r="12" spans="1:7" ht="60" customHeight="1">
      <c r="A12" s="79" t="s">
        <v>592</v>
      </c>
      <c r="B12" s="85"/>
      <c r="C12" s="80"/>
      <c r="D12" s="81" t="s">
        <v>593</v>
      </c>
    </row>
    <row r="13" spans="1:7" ht="87.95" customHeight="1">
      <c r="A13" s="79" t="s">
        <v>594</v>
      </c>
      <c r="B13" s="85"/>
      <c r="C13" s="80"/>
      <c r="D13" s="81" t="s">
        <v>595</v>
      </c>
    </row>
    <row r="14" spans="1:7" ht="60" customHeight="1">
      <c r="A14" s="79" t="s">
        <v>596</v>
      </c>
      <c r="B14" s="85"/>
      <c r="C14" s="80"/>
      <c r="D14" s="81" t="s">
        <v>597</v>
      </c>
    </row>
    <row r="15" spans="1:7" ht="87" customHeight="1">
      <c r="A15" s="86" t="s">
        <v>598</v>
      </c>
      <c r="B15" s="87"/>
      <c r="C15" s="88"/>
      <c r="D15" s="81" t="s">
        <v>599</v>
      </c>
    </row>
    <row r="16" spans="1:7" ht="60" customHeight="1">
      <c r="A16" s="86" t="s">
        <v>600</v>
      </c>
      <c r="B16" s="87"/>
      <c r="C16" s="88"/>
      <c r="D16" s="89" t="s">
        <v>502</v>
      </c>
    </row>
    <row r="18" spans="1:10" ht="27.95" customHeight="1">
      <c r="A18" s="90" t="s">
        <v>601</v>
      </c>
      <c r="B18" s="90"/>
      <c r="C18" s="90"/>
      <c r="D18" s="90"/>
    </row>
    <row r="19" spans="1:10">
      <c r="E19" s="91"/>
      <c r="F19" s="91"/>
      <c r="G19" s="91"/>
      <c r="H19" s="91"/>
      <c r="I19" s="91"/>
      <c r="J19" s="91"/>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18"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T16" sqref="T16"/>
    </sheetView>
  </sheetViews>
  <sheetFormatPr defaultColWidth="9" defaultRowHeight="13.5"/>
  <cols>
    <col min="1" max="1" width="15.25" style="73" customWidth="1"/>
    <col min="2" max="2" width="7.25" style="73" customWidth="1"/>
    <col min="3" max="3" width="8.75" style="73" customWidth="1"/>
    <col min="4" max="4" width="5" style="73" customWidth="1"/>
    <col min="5" max="5" width="14.75" style="73" customWidth="1"/>
    <col min="6" max="6" width="9.875" style="73" customWidth="1"/>
    <col min="7" max="7" width="5.125" style="73" customWidth="1"/>
    <col min="8" max="8" width="5.875" style="73" customWidth="1"/>
    <col min="9" max="9" width="9.625" style="73" customWidth="1"/>
    <col min="10" max="10" width="6.75" style="73" customWidth="1"/>
    <col min="11" max="11" width="10.125" style="73" customWidth="1"/>
    <col min="12" max="12" width="10.875" style="73" customWidth="1"/>
    <col min="13" max="13" width="6" style="73" customWidth="1"/>
    <col min="14" max="14" width="9.75" style="73" customWidth="1"/>
    <col min="15" max="15" width="25.375" style="73" customWidth="1"/>
    <col min="16" max="16" width="19.75" style="73" customWidth="1"/>
    <col min="17" max="16384" width="9" style="73"/>
  </cols>
  <sheetData>
    <row r="1" spans="1:17" ht="14.45" customHeight="1">
      <c r="A1" s="73" t="s">
        <v>602</v>
      </c>
    </row>
    <row r="2" spans="1:17" ht="33.75" customHeight="1">
      <c r="A2" s="32" t="s">
        <v>603</v>
      </c>
      <c r="B2" s="32"/>
      <c r="C2" s="32"/>
      <c r="D2" s="32"/>
      <c r="E2" s="32"/>
      <c r="F2" s="32"/>
      <c r="G2" s="32"/>
      <c r="H2" s="32"/>
      <c r="I2" s="32"/>
      <c r="J2" s="32"/>
      <c r="K2" s="32"/>
      <c r="L2" s="32"/>
      <c r="M2" s="32"/>
      <c r="N2" s="32"/>
      <c r="O2" s="32"/>
      <c r="P2" s="32"/>
    </row>
    <row r="3" spans="1:17" ht="25.9" customHeight="1">
      <c r="A3" s="92" t="s">
        <v>604</v>
      </c>
      <c r="B3" s="92"/>
      <c r="C3" s="92"/>
      <c r="D3" s="92"/>
      <c r="E3" s="92"/>
      <c r="F3" s="92"/>
      <c r="G3" s="92"/>
      <c r="H3" s="92"/>
      <c r="I3" s="92"/>
      <c r="J3" s="92"/>
      <c r="K3" s="92"/>
      <c r="L3" s="92"/>
      <c r="M3" s="92"/>
      <c r="N3" s="92"/>
      <c r="O3" s="92"/>
      <c r="P3" s="92"/>
      <c r="Q3" s="2"/>
    </row>
    <row r="4" spans="1:17" ht="30.6" customHeight="1">
      <c r="A4" s="93" t="s">
        <v>605</v>
      </c>
      <c r="B4" s="93"/>
      <c r="C4" s="94" t="s">
        <v>20</v>
      </c>
      <c r="D4" s="94"/>
      <c r="E4" s="94"/>
      <c r="F4" s="94"/>
      <c r="G4" s="94"/>
      <c r="H4" s="94"/>
      <c r="I4" s="94"/>
      <c r="J4" s="94"/>
      <c r="K4" s="94"/>
      <c r="L4" s="94"/>
      <c r="M4" s="94"/>
      <c r="N4" s="94"/>
      <c r="O4" s="94"/>
      <c r="P4" s="94"/>
      <c r="Q4" s="2"/>
    </row>
    <row r="5" spans="1:17" ht="62.45" customHeight="1">
      <c r="A5" s="47" t="s">
        <v>606</v>
      </c>
      <c r="B5" s="47"/>
      <c r="C5" s="95" t="s">
        <v>607</v>
      </c>
      <c r="D5" s="95"/>
      <c r="E5" s="95"/>
      <c r="F5" s="96" t="s">
        <v>608</v>
      </c>
      <c r="G5" s="96"/>
      <c r="H5" s="96" t="s">
        <v>609</v>
      </c>
      <c r="I5" s="96"/>
      <c r="J5" s="96" t="s">
        <v>610</v>
      </c>
      <c r="K5" s="96"/>
      <c r="L5" s="96" t="s">
        <v>611</v>
      </c>
      <c r="M5" s="96"/>
      <c r="N5" s="97" t="s">
        <v>612</v>
      </c>
      <c r="O5" s="97" t="s">
        <v>613</v>
      </c>
      <c r="P5" s="98" t="s">
        <v>614</v>
      </c>
      <c r="Q5" s="2"/>
    </row>
    <row r="6" spans="1:17" ht="24" customHeight="1">
      <c r="A6" s="47"/>
      <c r="B6" s="47"/>
      <c r="C6" s="99" t="s">
        <v>85</v>
      </c>
      <c r="D6" s="100"/>
      <c r="E6" s="101"/>
      <c r="F6" s="102">
        <v>1</v>
      </c>
      <c r="G6" s="103"/>
      <c r="H6" s="102">
        <v>2</v>
      </c>
      <c r="I6" s="103"/>
      <c r="J6" s="102" t="s">
        <v>615</v>
      </c>
      <c r="K6" s="103"/>
      <c r="L6" s="102">
        <v>4</v>
      </c>
      <c r="M6" s="103"/>
      <c r="N6" s="97" t="s">
        <v>616</v>
      </c>
      <c r="O6" s="97">
        <v>6</v>
      </c>
      <c r="P6" s="98">
        <v>7</v>
      </c>
      <c r="Q6" s="2"/>
    </row>
    <row r="7" spans="1:17" ht="30" customHeight="1">
      <c r="A7" s="47"/>
      <c r="B7" s="47"/>
      <c r="C7" s="93" t="s">
        <v>617</v>
      </c>
      <c r="D7" s="93"/>
      <c r="E7" s="93"/>
      <c r="F7" s="104">
        <f>SUM(F8,F9)</f>
        <v>1844027.84</v>
      </c>
      <c r="G7" s="104"/>
      <c r="H7" s="104">
        <v>-29624.15</v>
      </c>
      <c r="I7" s="104"/>
      <c r="J7" s="104">
        <f>F7+H7</f>
        <v>1814403.69</v>
      </c>
      <c r="K7" s="104"/>
      <c r="L7" s="104">
        <f>SUM(L8,L9)</f>
        <v>1814403.69</v>
      </c>
      <c r="M7" s="104"/>
      <c r="N7" s="105" t="str">
        <f t="shared" ref="N7:N12" si="0">IF(J7&gt;0,ROUND(L7/J7,3)*100&amp;"%","—")</f>
        <v>100%</v>
      </c>
      <c r="O7" s="106"/>
      <c r="P7" s="93"/>
      <c r="Q7" s="2"/>
    </row>
    <row r="8" spans="1:17" ht="30" customHeight="1">
      <c r="A8" s="47"/>
      <c r="B8" s="47"/>
      <c r="C8" s="107" t="s">
        <v>245</v>
      </c>
      <c r="D8" s="93" t="s">
        <v>617</v>
      </c>
      <c r="E8" s="93"/>
      <c r="F8" s="108">
        <v>1814027.84</v>
      </c>
      <c r="G8" s="108"/>
      <c r="H8" s="108">
        <v>-147718.75</v>
      </c>
      <c r="I8" s="108"/>
      <c r="J8" s="108">
        <f>F8+H8</f>
        <v>1666309.09</v>
      </c>
      <c r="K8" s="108"/>
      <c r="L8" s="108">
        <v>1666309.09</v>
      </c>
      <c r="M8" s="108"/>
      <c r="N8" s="109" t="str">
        <f t="shared" si="0"/>
        <v>100%</v>
      </c>
      <c r="O8" s="110" t="s">
        <v>618</v>
      </c>
      <c r="P8" s="93"/>
      <c r="Q8" s="2"/>
    </row>
    <row r="9" spans="1:17" ht="30" customHeight="1">
      <c r="A9" s="47"/>
      <c r="B9" s="47"/>
      <c r="C9" s="47" t="s">
        <v>246</v>
      </c>
      <c r="D9" s="93" t="s">
        <v>617</v>
      </c>
      <c r="E9" s="93"/>
      <c r="F9" s="104">
        <f>SUM(F10:G12)</f>
        <v>30000</v>
      </c>
      <c r="G9" s="104"/>
      <c r="H9" s="104">
        <v>118094.6</v>
      </c>
      <c r="I9" s="104"/>
      <c r="J9" s="104">
        <f>F9+H9</f>
        <v>148094.6</v>
      </c>
      <c r="K9" s="104"/>
      <c r="L9" s="104">
        <f>SUM(L10:M12)</f>
        <v>148094.6</v>
      </c>
      <c r="M9" s="104"/>
      <c r="N9" s="109" t="str">
        <f t="shared" si="0"/>
        <v>100%</v>
      </c>
      <c r="O9" s="106"/>
      <c r="P9" s="93"/>
      <c r="Q9" s="2"/>
    </row>
    <row r="10" spans="1:17" ht="30" customHeight="1">
      <c r="A10" s="47"/>
      <c r="B10" s="47"/>
      <c r="C10" s="47"/>
      <c r="D10" s="93" t="s">
        <v>619</v>
      </c>
      <c r="E10" s="93"/>
      <c r="F10" s="108">
        <v>30000</v>
      </c>
      <c r="G10" s="108"/>
      <c r="H10" s="108">
        <v>118094.6</v>
      </c>
      <c r="I10" s="108"/>
      <c r="J10" s="108">
        <f>F10+H10</f>
        <v>148094.6</v>
      </c>
      <c r="K10" s="108"/>
      <c r="L10" s="108">
        <v>148094.6</v>
      </c>
      <c r="M10" s="108"/>
      <c r="N10" s="109" t="str">
        <f t="shared" si="0"/>
        <v>100%</v>
      </c>
      <c r="O10" s="106" t="s">
        <v>620</v>
      </c>
      <c r="P10" s="93"/>
      <c r="Q10" s="2"/>
    </row>
    <row r="11" spans="1:17" ht="30" customHeight="1">
      <c r="A11" s="47"/>
      <c r="B11" s="47"/>
      <c r="C11" s="47"/>
      <c r="D11" s="93" t="s">
        <v>621</v>
      </c>
      <c r="E11" s="93"/>
      <c r="F11" s="108"/>
      <c r="G11" s="108"/>
      <c r="H11" s="108"/>
      <c r="I11" s="108"/>
      <c r="J11" s="108"/>
      <c r="K11" s="108"/>
      <c r="L11" s="108"/>
      <c r="M11" s="108"/>
      <c r="N11" s="109" t="str">
        <f t="shared" si="0"/>
        <v>—</v>
      </c>
      <c r="O11" s="106"/>
      <c r="P11" s="93"/>
      <c r="Q11" s="2"/>
    </row>
    <row r="12" spans="1:17" ht="30" customHeight="1">
      <c r="A12" s="47"/>
      <c r="B12" s="47"/>
      <c r="C12" s="47"/>
      <c r="D12" s="93" t="s">
        <v>622</v>
      </c>
      <c r="E12" s="93"/>
      <c r="F12" s="108"/>
      <c r="G12" s="108"/>
      <c r="H12" s="108"/>
      <c r="I12" s="108"/>
      <c r="J12" s="108"/>
      <c r="K12" s="108"/>
      <c r="L12" s="108"/>
      <c r="M12" s="108"/>
      <c r="N12" s="109" t="str">
        <f t="shared" si="0"/>
        <v>—</v>
      </c>
      <c r="O12" s="106"/>
      <c r="P12" s="93"/>
      <c r="Q12" s="2"/>
    </row>
    <row r="13" spans="1:17" ht="15.95" customHeight="1">
      <c r="A13" s="47" t="s">
        <v>623</v>
      </c>
      <c r="B13" s="47"/>
      <c r="C13" s="111" t="s">
        <v>624</v>
      </c>
      <c r="D13" s="112"/>
      <c r="E13" s="112"/>
      <c r="F13" s="112"/>
      <c r="G13" s="112"/>
      <c r="H13" s="112"/>
      <c r="I13" s="112"/>
      <c r="J13" s="112"/>
      <c r="K13" s="112"/>
      <c r="L13" s="112"/>
      <c r="M13" s="112"/>
      <c r="N13" s="112"/>
      <c r="O13" s="112"/>
      <c r="P13" s="113"/>
      <c r="Q13" s="2"/>
    </row>
    <row r="14" spans="1:17" ht="73.900000000000006" customHeight="1">
      <c r="A14" s="47"/>
      <c r="B14" s="47"/>
      <c r="C14" s="114"/>
      <c r="D14" s="115"/>
      <c r="E14" s="115"/>
      <c r="F14" s="115"/>
      <c r="G14" s="115"/>
      <c r="H14" s="115"/>
      <c r="I14" s="115"/>
      <c r="J14" s="115"/>
      <c r="K14" s="115"/>
      <c r="L14" s="115"/>
      <c r="M14" s="115"/>
      <c r="N14" s="115"/>
      <c r="O14" s="115"/>
      <c r="P14" s="116"/>
      <c r="Q14" s="2"/>
    </row>
    <row r="15" spans="1:17" ht="25.9" customHeight="1">
      <c r="A15" s="92" t="s">
        <v>625</v>
      </c>
      <c r="B15" s="92"/>
      <c r="C15" s="92"/>
      <c r="D15" s="92"/>
      <c r="E15" s="92"/>
      <c r="F15" s="92"/>
      <c r="G15" s="92"/>
      <c r="H15" s="92"/>
      <c r="I15" s="92"/>
      <c r="J15" s="92"/>
      <c r="K15" s="92"/>
      <c r="L15" s="92"/>
      <c r="M15" s="92"/>
      <c r="N15" s="92"/>
      <c r="O15" s="92"/>
      <c r="P15" s="92"/>
      <c r="Q15" s="2"/>
    </row>
    <row r="16" spans="1:17" ht="28.9" customHeight="1">
      <c r="A16" s="95" t="s">
        <v>626</v>
      </c>
      <c r="B16" s="95"/>
      <c r="C16" s="95"/>
      <c r="D16" s="95"/>
      <c r="E16" s="95"/>
      <c r="F16" s="95"/>
      <c r="G16" s="95" t="s">
        <v>627</v>
      </c>
      <c r="H16" s="95"/>
      <c r="I16" s="96" t="s">
        <v>628</v>
      </c>
      <c r="J16" s="96"/>
      <c r="K16" s="96" t="s">
        <v>629</v>
      </c>
      <c r="L16" s="96" t="s">
        <v>630</v>
      </c>
      <c r="M16" s="96" t="s">
        <v>631</v>
      </c>
      <c r="N16" s="96"/>
      <c r="O16" s="96"/>
      <c r="P16" s="96"/>
      <c r="Q16" s="2"/>
    </row>
    <row r="17" spans="1:17" ht="28.9" customHeight="1">
      <c r="A17" s="98" t="s">
        <v>632</v>
      </c>
      <c r="B17" s="95" t="s">
        <v>633</v>
      </c>
      <c r="C17" s="95"/>
      <c r="D17" s="95"/>
      <c r="E17" s="95" t="s">
        <v>634</v>
      </c>
      <c r="F17" s="95"/>
      <c r="G17" s="95"/>
      <c r="H17" s="95"/>
      <c r="I17" s="96"/>
      <c r="J17" s="96"/>
      <c r="K17" s="96"/>
      <c r="L17" s="96"/>
      <c r="M17" s="96"/>
      <c r="N17" s="96"/>
      <c r="O17" s="96"/>
      <c r="P17" s="96"/>
      <c r="Q17" s="2"/>
    </row>
    <row r="18" spans="1:17" ht="41.1" customHeight="1">
      <c r="A18" s="93" t="s">
        <v>635</v>
      </c>
      <c r="B18" s="93" t="s">
        <v>636</v>
      </c>
      <c r="C18" s="93"/>
      <c r="D18" s="93"/>
      <c r="E18" s="117" t="s">
        <v>637</v>
      </c>
      <c r="F18" s="118"/>
      <c r="G18" s="47" t="s">
        <v>638</v>
      </c>
      <c r="H18" s="47"/>
      <c r="I18" s="47">
        <v>17</v>
      </c>
      <c r="J18" s="47"/>
      <c r="K18" s="107" t="s">
        <v>639</v>
      </c>
      <c r="L18" s="119">
        <v>1</v>
      </c>
      <c r="M18" s="94"/>
      <c r="N18" s="94"/>
      <c r="O18" s="94"/>
      <c r="P18" s="94"/>
      <c r="Q18" s="2"/>
    </row>
    <row r="19" spans="1:17" ht="39" customHeight="1">
      <c r="A19" s="93"/>
      <c r="B19" s="93" t="s">
        <v>640</v>
      </c>
      <c r="C19" s="93"/>
      <c r="D19" s="93"/>
      <c r="E19" s="120" t="s">
        <v>641</v>
      </c>
      <c r="F19" s="121"/>
      <c r="G19" s="47" t="s">
        <v>642</v>
      </c>
      <c r="H19" s="47"/>
      <c r="I19" s="47">
        <v>100</v>
      </c>
      <c r="J19" s="47"/>
      <c r="K19" s="107" t="s">
        <v>643</v>
      </c>
      <c r="L19" s="119">
        <v>1</v>
      </c>
      <c r="M19" s="94"/>
      <c r="N19" s="94"/>
      <c r="O19" s="94"/>
      <c r="P19" s="94"/>
      <c r="Q19" s="2"/>
    </row>
    <row r="20" spans="1:17" ht="28.9" customHeight="1">
      <c r="A20" s="93"/>
      <c r="B20" s="93" t="s">
        <v>644</v>
      </c>
      <c r="C20" s="93"/>
      <c r="D20" s="93"/>
      <c r="E20" s="122" t="s">
        <v>645</v>
      </c>
      <c r="F20" s="123"/>
      <c r="G20" s="47" t="s">
        <v>642</v>
      </c>
      <c r="H20" s="47"/>
      <c r="I20" s="47">
        <v>100</v>
      </c>
      <c r="J20" s="47"/>
      <c r="K20" s="107" t="s">
        <v>643</v>
      </c>
      <c r="L20" s="119">
        <v>1</v>
      </c>
      <c r="M20" s="94"/>
      <c r="N20" s="94"/>
      <c r="O20" s="94"/>
      <c r="P20" s="94"/>
      <c r="Q20" s="2"/>
    </row>
    <row r="21" spans="1:17" ht="54.95" customHeight="1">
      <c r="A21" s="93"/>
      <c r="B21" s="93" t="s">
        <v>646</v>
      </c>
      <c r="C21" s="93"/>
      <c r="D21" s="93"/>
      <c r="E21" s="122" t="s">
        <v>647</v>
      </c>
      <c r="F21" s="123"/>
      <c r="G21" s="47" t="s">
        <v>642</v>
      </c>
      <c r="H21" s="47"/>
      <c r="I21" s="47">
        <v>100</v>
      </c>
      <c r="J21" s="47"/>
      <c r="K21" s="107" t="s">
        <v>643</v>
      </c>
      <c r="L21" s="119">
        <v>1</v>
      </c>
      <c r="M21" s="94"/>
      <c r="N21" s="94"/>
      <c r="O21" s="94"/>
      <c r="P21" s="94"/>
      <c r="Q21" s="2"/>
    </row>
    <row r="22" spans="1:17" ht="42.95" customHeight="1">
      <c r="A22" s="93" t="s">
        <v>648</v>
      </c>
      <c r="B22" s="47" t="s">
        <v>649</v>
      </c>
      <c r="C22" s="47"/>
      <c r="D22" s="47"/>
      <c r="E22" s="122" t="s">
        <v>650</v>
      </c>
      <c r="F22" s="123"/>
      <c r="G22" s="47" t="s">
        <v>642</v>
      </c>
      <c r="H22" s="47"/>
      <c r="I22" s="93">
        <v>100</v>
      </c>
      <c r="J22" s="93"/>
      <c r="K22" s="107" t="s">
        <v>643</v>
      </c>
      <c r="L22" s="119">
        <v>1</v>
      </c>
      <c r="M22" s="94"/>
      <c r="N22" s="94"/>
      <c r="O22" s="94"/>
      <c r="P22" s="94"/>
      <c r="Q22" s="2"/>
    </row>
    <row r="23" spans="1:17" ht="28.9" customHeight="1">
      <c r="A23" s="93"/>
      <c r="B23" s="47" t="s">
        <v>651</v>
      </c>
      <c r="C23" s="47"/>
      <c r="D23" s="47"/>
      <c r="E23" s="122" t="s">
        <v>652</v>
      </c>
      <c r="F23" s="123"/>
      <c r="G23" s="47" t="s">
        <v>642</v>
      </c>
      <c r="H23" s="47"/>
      <c r="I23" s="93">
        <v>95</v>
      </c>
      <c r="J23" s="93"/>
      <c r="K23" s="107" t="s">
        <v>643</v>
      </c>
      <c r="L23" s="119">
        <v>1</v>
      </c>
      <c r="M23" s="94"/>
      <c r="N23" s="94"/>
      <c r="O23" s="94"/>
      <c r="P23" s="94"/>
      <c r="Q23" s="2"/>
    </row>
    <row r="24" spans="1:17" ht="57" customHeight="1">
      <c r="A24" s="93"/>
      <c r="B24" s="47" t="s">
        <v>653</v>
      </c>
      <c r="C24" s="47"/>
      <c r="D24" s="47"/>
      <c r="E24" s="117" t="s">
        <v>654</v>
      </c>
      <c r="F24" s="118"/>
      <c r="G24" s="47" t="s">
        <v>642</v>
      </c>
      <c r="H24" s="47"/>
      <c r="I24" s="93">
        <v>95</v>
      </c>
      <c r="J24" s="93"/>
      <c r="K24" s="107" t="s">
        <v>643</v>
      </c>
      <c r="L24" s="119">
        <v>1</v>
      </c>
      <c r="M24" s="94"/>
      <c r="N24" s="94"/>
      <c r="O24" s="94"/>
      <c r="P24" s="94"/>
      <c r="Q24" s="2"/>
    </row>
    <row r="25" spans="1:17" ht="28.9" customHeight="1">
      <c r="A25" s="93"/>
      <c r="B25" s="47" t="s">
        <v>655</v>
      </c>
      <c r="C25" s="47"/>
      <c r="D25" s="47"/>
      <c r="E25" s="122" t="s">
        <v>656</v>
      </c>
      <c r="F25" s="123"/>
      <c r="G25" s="47" t="s">
        <v>642</v>
      </c>
      <c r="H25" s="47"/>
      <c r="I25" s="93">
        <v>95</v>
      </c>
      <c r="J25" s="93"/>
      <c r="K25" s="107" t="s">
        <v>643</v>
      </c>
      <c r="L25" s="119">
        <v>1</v>
      </c>
      <c r="M25" s="94"/>
      <c r="N25" s="94"/>
      <c r="O25" s="94"/>
      <c r="P25" s="94"/>
      <c r="Q25" s="2"/>
    </row>
    <row r="26" spans="1:17" ht="39" customHeight="1">
      <c r="A26" s="107" t="s">
        <v>657</v>
      </c>
      <c r="B26" s="47" t="s">
        <v>658</v>
      </c>
      <c r="C26" s="47"/>
      <c r="D26" s="47"/>
      <c r="E26" s="122" t="s">
        <v>659</v>
      </c>
      <c r="F26" s="123"/>
      <c r="G26" s="47" t="s">
        <v>642</v>
      </c>
      <c r="H26" s="47"/>
      <c r="I26" s="93">
        <v>90</v>
      </c>
      <c r="J26" s="93"/>
      <c r="K26" s="107" t="s">
        <v>643</v>
      </c>
      <c r="L26" s="119">
        <v>1</v>
      </c>
      <c r="M26" s="94"/>
      <c r="N26" s="94"/>
      <c r="O26" s="94"/>
      <c r="P26" s="94"/>
      <c r="Q26" s="2"/>
    </row>
    <row r="27" spans="1:17" ht="72.599999999999994" customHeight="1">
      <c r="A27" s="107" t="s">
        <v>660</v>
      </c>
      <c r="B27" s="124" t="s">
        <v>661</v>
      </c>
      <c r="C27" s="124"/>
      <c r="D27" s="124"/>
      <c r="E27" s="124"/>
      <c r="F27" s="124"/>
      <c r="G27" s="124"/>
      <c r="H27" s="124"/>
      <c r="I27" s="124"/>
      <c r="J27" s="124"/>
      <c r="K27" s="124"/>
      <c r="L27" s="124"/>
      <c r="M27" s="124"/>
      <c r="N27" s="124"/>
      <c r="O27" s="124"/>
      <c r="P27" s="124"/>
      <c r="Q27" s="2"/>
    </row>
    <row r="28" spans="1:17" ht="18" customHeight="1">
      <c r="A28" s="125" t="s">
        <v>662</v>
      </c>
    </row>
    <row r="29" spans="1:17" ht="18" customHeight="1">
      <c r="A29" s="126" t="s">
        <v>714</v>
      </c>
    </row>
    <row r="30" spans="1:17" ht="18" customHeight="1">
      <c r="A30" s="127" t="s">
        <v>715</v>
      </c>
    </row>
  </sheetData>
  <mergeCells count="106">
    <mergeCell ref="B26:D26"/>
    <mergeCell ref="E26:F26"/>
    <mergeCell ref="G26:H26"/>
    <mergeCell ref="I26:J26"/>
    <mergeCell ref="M26:P26"/>
    <mergeCell ref="B27:P27"/>
    <mergeCell ref="A18:A21"/>
    <mergeCell ref="A22:A25"/>
    <mergeCell ref="C9:C12"/>
    <mergeCell ref="K16:K17"/>
    <mergeCell ref="L16:L17"/>
    <mergeCell ref="P7:P12"/>
    <mergeCell ref="M16:P17"/>
    <mergeCell ref="A5:B12"/>
    <mergeCell ref="A13:B14"/>
    <mergeCell ref="C13:P14"/>
    <mergeCell ref="G16:H17"/>
    <mergeCell ref="I16:J17"/>
    <mergeCell ref="B24:D24"/>
    <mergeCell ref="E24:F24"/>
    <mergeCell ref="G24:H24"/>
    <mergeCell ref="I24:J24"/>
    <mergeCell ref="M24:P24"/>
    <mergeCell ref="B25:D25"/>
    <mergeCell ref="E25:F25"/>
    <mergeCell ref="G25:H25"/>
    <mergeCell ref="I25:J25"/>
    <mergeCell ref="M25:P25"/>
    <mergeCell ref="B22:D22"/>
    <mergeCell ref="E22:F22"/>
    <mergeCell ref="G22:H22"/>
    <mergeCell ref="I22:J22"/>
    <mergeCell ref="M22:P22"/>
    <mergeCell ref="B23:D23"/>
    <mergeCell ref="E23:F23"/>
    <mergeCell ref="G23:H23"/>
    <mergeCell ref="I23:J23"/>
    <mergeCell ref="M23:P23"/>
    <mergeCell ref="B20:D20"/>
    <mergeCell ref="E20:F20"/>
    <mergeCell ref="G20:H20"/>
    <mergeCell ref="I20:J20"/>
    <mergeCell ref="M20:P20"/>
    <mergeCell ref="B21:D21"/>
    <mergeCell ref="E21:F21"/>
    <mergeCell ref="G21:H21"/>
    <mergeCell ref="I21:J21"/>
    <mergeCell ref="M21:P21"/>
    <mergeCell ref="B18:D18"/>
    <mergeCell ref="E18:F18"/>
    <mergeCell ref="G18:H18"/>
    <mergeCell ref="I18:J18"/>
    <mergeCell ref="M18:P18"/>
    <mergeCell ref="B19:D19"/>
    <mergeCell ref="E19:F19"/>
    <mergeCell ref="G19:H19"/>
    <mergeCell ref="I19:J19"/>
    <mergeCell ref="M19:P19"/>
    <mergeCell ref="D12:E12"/>
    <mergeCell ref="F12:G12"/>
    <mergeCell ref="H12:I12"/>
    <mergeCell ref="J12:K12"/>
    <mergeCell ref="L12:M12"/>
    <mergeCell ref="A15:P15"/>
    <mergeCell ref="A16:F16"/>
    <mergeCell ref="B17:D17"/>
    <mergeCell ref="E17:F17"/>
    <mergeCell ref="D10:E10"/>
    <mergeCell ref="F10:G10"/>
    <mergeCell ref="H10:I10"/>
    <mergeCell ref="J10:K10"/>
    <mergeCell ref="L10:M10"/>
    <mergeCell ref="D11:E11"/>
    <mergeCell ref="F11:G11"/>
    <mergeCell ref="H11:I11"/>
    <mergeCell ref="J11:K11"/>
    <mergeCell ref="L11:M11"/>
    <mergeCell ref="D8:E8"/>
    <mergeCell ref="F8:G8"/>
    <mergeCell ref="H8:I8"/>
    <mergeCell ref="J8:K8"/>
    <mergeCell ref="L8:M8"/>
    <mergeCell ref="D9:E9"/>
    <mergeCell ref="F9:G9"/>
    <mergeCell ref="H9:I9"/>
    <mergeCell ref="J9:K9"/>
    <mergeCell ref="L9:M9"/>
    <mergeCell ref="C6:E6"/>
    <mergeCell ref="F6:G6"/>
    <mergeCell ref="H6:I6"/>
    <mergeCell ref="J6:K6"/>
    <mergeCell ref="L6:M6"/>
    <mergeCell ref="C7:E7"/>
    <mergeCell ref="F7:G7"/>
    <mergeCell ref="H7:I7"/>
    <mergeCell ref="J7:K7"/>
    <mergeCell ref="L7:M7"/>
    <mergeCell ref="A2:P2"/>
    <mergeCell ref="A3:P3"/>
    <mergeCell ref="A4:B4"/>
    <mergeCell ref="C4:P4"/>
    <mergeCell ref="C5:E5"/>
    <mergeCell ref="F5:G5"/>
    <mergeCell ref="H5:I5"/>
    <mergeCell ref="J5:K5"/>
    <mergeCell ref="L5:M5"/>
  </mergeCells>
  <phoneticPr fontId="18" type="noConversion"/>
  <dataValidations count="1">
    <dataValidation type="list" allowBlank="1" showInputMessage="1" showErrorMessage="1" sqref="G18:H26">
      <formula1>"＝,＞,＜,≥,≤"</formula1>
    </dataValidation>
  </dataValidations>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workbookViewId="0">
      <selection activeCell="L12" sqref="L12"/>
    </sheetView>
  </sheetViews>
  <sheetFormatPr defaultColWidth="9" defaultRowHeight="14.25"/>
  <cols>
    <col min="1" max="2" width="11.125" style="36" customWidth="1"/>
    <col min="3" max="3" width="17.375" style="36" customWidth="1"/>
    <col min="4" max="6" width="11.25" style="36" customWidth="1"/>
    <col min="7" max="7" width="10" style="36" customWidth="1"/>
    <col min="8" max="8" width="9" style="36"/>
    <col min="9" max="9" width="8.625" style="36" customWidth="1"/>
    <col min="10" max="10" width="11.5" style="36" customWidth="1"/>
    <col min="11" max="16384" width="9" style="36"/>
  </cols>
  <sheetData>
    <row r="1" spans="1:256">
      <c r="A1" s="128" t="s">
        <v>663</v>
      </c>
    </row>
    <row r="2" spans="1:256" ht="25.9" customHeight="1">
      <c r="A2" s="129" t="s">
        <v>664</v>
      </c>
      <c r="B2" s="129"/>
      <c r="C2" s="129"/>
      <c r="D2" s="129"/>
      <c r="E2" s="129"/>
      <c r="F2" s="129"/>
      <c r="G2" s="129"/>
      <c r="H2" s="129"/>
      <c r="I2" s="129"/>
      <c r="J2" s="129"/>
    </row>
    <row r="3" spans="1:256" s="131" customFormat="1" ht="13.15" customHeight="1">
      <c r="A3" s="130"/>
      <c r="B3" s="130"/>
      <c r="C3" s="130"/>
      <c r="D3" s="130"/>
      <c r="E3" s="130"/>
      <c r="F3" s="130"/>
      <c r="G3" s="130"/>
      <c r="H3" s="130"/>
      <c r="I3" s="130"/>
      <c r="J3" s="76" t="s">
        <v>665</v>
      </c>
    </row>
    <row r="4" spans="1:256" s="1" customFormat="1" ht="18" customHeight="1">
      <c r="A4" s="132" t="s">
        <v>666</v>
      </c>
      <c r="B4" s="132"/>
      <c r="C4" s="133" t="s">
        <v>667</v>
      </c>
      <c r="D4" s="134"/>
      <c r="E4" s="134"/>
      <c r="F4" s="134"/>
      <c r="G4" s="134"/>
      <c r="H4" s="134"/>
      <c r="I4" s="134"/>
      <c r="J4" s="134"/>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pans="1:256" s="137" customFormat="1" ht="18" customHeight="1">
      <c r="A5" s="132" t="s">
        <v>668</v>
      </c>
      <c r="B5" s="132"/>
      <c r="C5" s="133" t="s">
        <v>20</v>
      </c>
      <c r="D5" s="134"/>
      <c r="E5" s="134"/>
      <c r="F5" s="135" t="s">
        <v>669</v>
      </c>
      <c r="G5" s="136" t="s">
        <v>20</v>
      </c>
      <c r="H5" s="136"/>
      <c r="I5" s="136"/>
      <c r="J5" s="136"/>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s="137" customFormat="1" ht="36" customHeight="1">
      <c r="A6" s="132" t="s">
        <v>670</v>
      </c>
      <c r="B6" s="132"/>
      <c r="C6" s="135"/>
      <c r="D6" s="135" t="s">
        <v>608</v>
      </c>
      <c r="E6" s="135" t="s">
        <v>515</v>
      </c>
      <c r="F6" s="135" t="s">
        <v>671</v>
      </c>
      <c r="G6" s="135" t="s">
        <v>672</v>
      </c>
      <c r="H6" s="135" t="s">
        <v>673</v>
      </c>
      <c r="I6" s="132" t="s">
        <v>674</v>
      </c>
      <c r="J6" s="132"/>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s="137" customFormat="1" ht="36" customHeight="1">
      <c r="A7" s="132"/>
      <c r="B7" s="132"/>
      <c r="C7" s="138" t="s">
        <v>617</v>
      </c>
      <c r="D7" s="139">
        <f>SUM(D8:D10)</f>
        <v>30000</v>
      </c>
      <c r="E7" s="139">
        <f>SUM(E8:E10)</f>
        <v>25190</v>
      </c>
      <c r="F7" s="139">
        <f>SUM(F8:F10)</f>
        <v>25190</v>
      </c>
      <c r="G7" s="140">
        <v>10</v>
      </c>
      <c r="H7" s="141">
        <v>1</v>
      </c>
      <c r="I7" s="142">
        <v>9</v>
      </c>
      <c r="J7" s="142"/>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s="137" customFormat="1" ht="36" customHeight="1">
      <c r="A8" s="132"/>
      <c r="B8" s="132"/>
      <c r="C8" s="138" t="s">
        <v>675</v>
      </c>
      <c r="D8" s="143">
        <v>30000</v>
      </c>
      <c r="E8" s="143">
        <v>25190</v>
      </c>
      <c r="F8" s="143">
        <v>25190</v>
      </c>
      <c r="G8" s="135" t="s">
        <v>519</v>
      </c>
      <c r="H8" s="141">
        <v>1</v>
      </c>
      <c r="I8" s="142" t="s">
        <v>519</v>
      </c>
      <c r="J8" s="142"/>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s="137" customFormat="1" ht="36" customHeight="1">
      <c r="A9" s="132"/>
      <c r="B9" s="132"/>
      <c r="C9" s="138" t="s">
        <v>676</v>
      </c>
      <c r="D9" s="143">
        <v>0</v>
      </c>
      <c r="E9" s="143">
        <v>0</v>
      </c>
      <c r="F9" s="143">
        <v>0</v>
      </c>
      <c r="G9" s="135" t="s">
        <v>519</v>
      </c>
      <c r="H9" s="141" t="str">
        <f>IF(E9&gt;0,ROUND(F9/E9,3)*100&amp;"%","—")</f>
        <v>—</v>
      </c>
      <c r="I9" s="142" t="s">
        <v>519</v>
      </c>
      <c r="J9" s="142"/>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36" customHeight="1">
      <c r="A10" s="132"/>
      <c r="B10" s="132"/>
      <c r="C10" s="138" t="s">
        <v>677</v>
      </c>
      <c r="D10" s="143">
        <v>0</v>
      </c>
      <c r="E10" s="143">
        <v>0</v>
      </c>
      <c r="F10" s="143">
        <v>0</v>
      </c>
      <c r="G10" s="135" t="s">
        <v>519</v>
      </c>
      <c r="H10" s="141" t="str">
        <f>IF(E10&gt;0,ROUND(F10/E10,3)*100&amp;"%","—")</f>
        <v>—</v>
      </c>
      <c r="I10" s="142" t="s">
        <v>519</v>
      </c>
      <c r="J10" s="142"/>
    </row>
    <row r="11" spans="1:256" ht="18" customHeight="1">
      <c r="A11" s="132" t="s">
        <v>678</v>
      </c>
      <c r="B11" s="132" t="s">
        <v>679</v>
      </c>
      <c r="C11" s="132"/>
      <c r="D11" s="132"/>
      <c r="E11" s="132"/>
      <c r="F11" s="142" t="s">
        <v>680</v>
      </c>
      <c r="G11" s="142"/>
      <c r="H11" s="142"/>
      <c r="I11" s="142"/>
      <c r="J11" s="142"/>
    </row>
    <row r="12" spans="1:256" ht="57.95" customHeight="1">
      <c r="A12" s="132"/>
      <c r="B12" s="144" t="s">
        <v>681</v>
      </c>
      <c r="C12" s="145"/>
      <c r="D12" s="145"/>
      <c r="E12" s="146"/>
      <c r="F12" s="142" t="s">
        <v>681</v>
      </c>
      <c r="G12" s="142"/>
      <c r="H12" s="142"/>
      <c r="I12" s="142"/>
      <c r="J12" s="142"/>
    </row>
    <row r="13" spans="1:256" ht="36" customHeight="1">
      <c r="A13" s="147" t="s">
        <v>626</v>
      </c>
      <c r="B13" s="148"/>
      <c r="C13" s="149"/>
      <c r="D13" s="147" t="s">
        <v>682</v>
      </c>
      <c r="E13" s="148"/>
      <c r="F13" s="149"/>
      <c r="G13" s="150" t="s">
        <v>630</v>
      </c>
      <c r="H13" s="150" t="s">
        <v>757</v>
      </c>
      <c r="I13" s="150" t="s">
        <v>674</v>
      </c>
      <c r="J13" s="150" t="s">
        <v>631</v>
      </c>
    </row>
    <row r="14" spans="1:256" ht="36" customHeight="1">
      <c r="A14" s="151" t="s">
        <v>632</v>
      </c>
      <c r="B14" s="135" t="s">
        <v>633</v>
      </c>
      <c r="C14" s="135" t="s">
        <v>634</v>
      </c>
      <c r="D14" s="135" t="s">
        <v>627</v>
      </c>
      <c r="E14" s="135" t="s">
        <v>628</v>
      </c>
      <c r="F14" s="135" t="s">
        <v>629</v>
      </c>
      <c r="G14" s="152"/>
      <c r="H14" s="152"/>
      <c r="I14" s="152"/>
      <c r="J14" s="152"/>
    </row>
    <row r="15" spans="1:256" ht="32.1" customHeight="1">
      <c r="A15" s="132" t="s">
        <v>635</v>
      </c>
      <c r="B15" s="153" t="s">
        <v>636</v>
      </c>
      <c r="C15" s="154" t="s">
        <v>683</v>
      </c>
      <c r="D15" s="155" t="s">
        <v>684</v>
      </c>
      <c r="E15" s="155" t="s">
        <v>685</v>
      </c>
      <c r="F15" s="155" t="s">
        <v>686</v>
      </c>
      <c r="G15" s="155" t="s">
        <v>687</v>
      </c>
      <c r="H15" s="156">
        <v>10</v>
      </c>
      <c r="I15" s="156">
        <v>9</v>
      </c>
      <c r="J15" s="157"/>
    </row>
    <row r="16" spans="1:256" ht="27.95" customHeight="1">
      <c r="A16" s="132"/>
      <c r="B16" s="153" t="s">
        <v>640</v>
      </c>
      <c r="C16" s="154" t="s">
        <v>688</v>
      </c>
      <c r="D16" s="155" t="s">
        <v>689</v>
      </c>
      <c r="E16" s="155">
        <v>100</v>
      </c>
      <c r="F16" s="155" t="s">
        <v>690</v>
      </c>
      <c r="G16" s="155" t="s">
        <v>691</v>
      </c>
      <c r="H16" s="158">
        <v>10</v>
      </c>
      <c r="I16" s="158">
        <v>10</v>
      </c>
      <c r="J16" s="157"/>
    </row>
    <row r="17" spans="1:10" ht="26.1" customHeight="1">
      <c r="A17" s="132"/>
      <c r="B17" s="153" t="s">
        <v>644</v>
      </c>
      <c r="C17" s="154" t="s">
        <v>692</v>
      </c>
      <c r="D17" s="155" t="s">
        <v>684</v>
      </c>
      <c r="E17" s="155">
        <v>100</v>
      </c>
      <c r="F17" s="155" t="s">
        <v>643</v>
      </c>
      <c r="G17" s="155" t="s">
        <v>691</v>
      </c>
      <c r="H17" s="158">
        <v>10</v>
      </c>
      <c r="I17" s="158">
        <v>10</v>
      </c>
      <c r="J17" s="157"/>
    </row>
    <row r="18" spans="1:10" ht="39" customHeight="1">
      <c r="A18" s="132"/>
      <c r="B18" s="135" t="s">
        <v>646</v>
      </c>
      <c r="C18" s="159" t="s">
        <v>693</v>
      </c>
      <c r="D18" s="155" t="s">
        <v>694</v>
      </c>
      <c r="E18" s="155" t="s">
        <v>695</v>
      </c>
      <c r="F18" s="155" t="s">
        <v>696</v>
      </c>
      <c r="G18" s="155" t="s">
        <v>697</v>
      </c>
      <c r="H18" s="158">
        <v>10</v>
      </c>
      <c r="I18" s="158">
        <v>9</v>
      </c>
      <c r="J18" s="157"/>
    </row>
    <row r="19" spans="1:10" ht="30" customHeight="1">
      <c r="A19" s="132" t="s">
        <v>648</v>
      </c>
      <c r="B19" s="135" t="s">
        <v>698</v>
      </c>
      <c r="C19" s="160" t="s">
        <v>699</v>
      </c>
      <c r="D19" s="161" t="s">
        <v>684</v>
      </c>
      <c r="E19" s="161">
        <v>100</v>
      </c>
      <c r="F19" s="161" t="s">
        <v>643</v>
      </c>
      <c r="G19" s="162">
        <v>1</v>
      </c>
      <c r="H19" s="158">
        <v>10</v>
      </c>
      <c r="I19" s="158">
        <v>10</v>
      </c>
      <c r="J19" s="157"/>
    </row>
    <row r="20" spans="1:10" ht="30" customHeight="1">
      <c r="A20" s="132"/>
      <c r="B20" s="135" t="s">
        <v>700</v>
      </c>
      <c r="C20" s="154" t="s">
        <v>701</v>
      </c>
      <c r="D20" s="155" t="s">
        <v>684</v>
      </c>
      <c r="E20" s="155" t="s">
        <v>685</v>
      </c>
      <c r="F20" s="155" t="s">
        <v>702</v>
      </c>
      <c r="G20" s="155" t="s">
        <v>687</v>
      </c>
      <c r="H20" s="158">
        <v>10</v>
      </c>
      <c r="I20" s="158">
        <v>9</v>
      </c>
      <c r="J20" s="157"/>
    </row>
    <row r="21" spans="1:10" ht="48.95" customHeight="1">
      <c r="A21" s="132"/>
      <c r="B21" s="135" t="s">
        <v>703</v>
      </c>
      <c r="C21" s="159" t="s">
        <v>704</v>
      </c>
      <c r="D21" s="155" t="s">
        <v>684</v>
      </c>
      <c r="E21" s="155">
        <v>95</v>
      </c>
      <c r="F21" s="155" t="s">
        <v>643</v>
      </c>
      <c r="G21" s="155" t="s">
        <v>705</v>
      </c>
      <c r="H21" s="158">
        <v>10</v>
      </c>
      <c r="I21" s="158">
        <v>10</v>
      </c>
      <c r="J21" s="157"/>
    </row>
    <row r="22" spans="1:10" ht="30" customHeight="1">
      <c r="A22" s="132"/>
      <c r="B22" s="163" t="s">
        <v>706</v>
      </c>
      <c r="C22" s="155" t="s">
        <v>656</v>
      </c>
      <c r="D22" s="155" t="s">
        <v>684</v>
      </c>
      <c r="E22" s="155">
        <v>95</v>
      </c>
      <c r="F22" s="155" t="s">
        <v>643</v>
      </c>
      <c r="G22" s="155" t="s">
        <v>705</v>
      </c>
      <c r="H22" s="158">
        <v>10</v>
      </c>
      <c r="I22" s="158">
        <v>9</v>
      </c>
      <c r="J22" s="157"/>
    </row>
    <row r="23" spans="1:10" ht="30" customHeight="1">
      <c r="A23" s="164" t="s">
        <v>657</v>
      </c>
      <c r="B23" s="165" t="s">
        <v>658</v>
      </c>
      <c r="C23" s="155" t="s">
        <v>707</v>
      </c>
      <c r="D23" s="155" t="s">
        <v>684</v>
      </c>
      <c r="E23" s="155" t="s">
        <v>708</v>
      </c>
      <c r="F23" s="155" t="s">
        <v>643</v>
      </c>
      <c r="G23" s="155" t="s">
        <v>705</v>
      </c>
      <c r="H23" s="158">
        <v>10</v>
      </c>
      <c r="I23" s="158">
        <v>10</v>
      </c>
      <c r="J23" s="166" t="s">
        <v>709</v>
      </c>
    </row>
    <row r="24" spans="1:10" ht="54" customHeight="1">
      <c r="A24" s="132" t="s">
        <v>710</v>
      </c>
      <c r="B24" s="132"/>
      <c r="C24" s="132"/>
      <c r="D24" s="167"/>
      <c r="E24" s="168"/>
      <c r="F24" s="168"/>
      <c r="G24" s="168"/>
      <c r="H24" s="168"/>
      <c r="I24" s="169"/>
      <c r="J24" s="170" t="s">
        <v>711</v>
      </c>
    </row>
    <row r="25" spans="1:10" ht="25.5" customHeight="1">
      <c r="A25" s="171" t="s">
        <v>712</v>
      </c>
      <c r="B25" s="171"/>
      <c r="C25" s="171"/>
      <c r="D25" s="171"/>
      <c r="E25" s="171"/>
      <c r="F25" s="171"/>
      <c r="G25" s="171"/>
      <c r="H25" s="140">
        <v>100</v>
      </c>
      <c r="I25" s="172">
        <v>95</v>
      </c>
      <c r="J25" s="173" t="s">
        <v>713</v>
      </c>
    </row>
    <row r="26" spans="1:10" ht="16.899999999999999" customHeight="1"/>
    <row r="27" spans="1:10" ht="28.9" customHeight="1">
      <c r="A27" s="174" t="s">
        <v>662</v>
      </c>
      <c r="B27" s="175"/>
      <c r="C27" s="175"/>
      <c r="D27" s="175"/>
      <c r="E27" s="175"/>
      <c r="F27" s="175"/>
      <c r="G27" s="175"/>
      <c r="H27" s="175"/>
      <c r="I27" s="175"/>
      <c r="J27" s="176"/>
    </row>
    <row r="28" spans="1:10" ht="27" customHeight="1">
      <c r="A28" s="177" t="s">
        <v>714</v>
      </c>
      <c r="B28" s="177"/>
      <c r="C28" s="177"/>
      <c r="D28" s="177"/>
      <c r="E28" s="177"/>
      <c r="F28" s="177"/>
      <c r="G28" s="177"/>
      <c r="H28" s="177"/>
      <c r="I28" s="177"/>
      <c r="J28" s="177"/>
    </row>
    <row r="29" spans="1:10" ht="19.149999999999999" customHeight="1">
      <c r="A29" s="177" t="s">
        <v>715</v>
      </c>
      <c r="B29" s="177"/>
      <c r="C29" s="177"/>
      <c r="D29" s="177"/>
      <c r="E29" s="177"/>
      <c r="F29" s="177"/>
      <c r="G29" s="177"/>
      <c r="H29" s="177"/>
      <c r="I29" s="177"/>
      <c r="J29" s="177"/>
    </row>
    <row r="30" spans="1:10" ht="18" customHeight="1">
      <c r="A30" s="177" t="s">
        <v>716</v>
      </c>
      <c r="B30" s="177"/>
      <c r="C30" s="177"/>
      <c r="D30" s="177"/>
      <c r="E30" s="177"/>
      <c r="F30" s="177"/>
      <c r="G30" s="177"/>
      <c r="H30" s="177"/>
      <c r="I30" s="177"/>
      <c r="J30" s="177"/>
    </row>
    <row r="31" spans="1:10" ht="18" customHeight="1">
      <c r="A31" s="177" t="s">
        <v>717</v>
      </c>
      <c r="B31" s="177"/>
      <c r="C31" s="177"/>
      <c r="D31" s="177"/>
      <c r="E31" s="177"/>
      <c r="F31" s="177"/>
      <c r="G31" s="177"/>
      <c r="H31" s="177"/>
      <c r="I31" s="177"/>
      <c r="J31" s="177"/>
    </row>
    <row r="32" spans="1:10" s="128" customFormat="1" ht="18" customHeight="1">
      <c r="A32" s="177" t="s">
        <v>718</v>
      </c>
      <c r="B32" s="177"/>
      <c r="C32" s="177"/>
      <c r="D32" s="177"/>
      <c r="E32" s="177"/>
      <c r="F32" s="177"/>
      <c r="G32" s="177"/>
      <c r="H32" s="177"/>
      <c r="I32" s="177"/>
      <c r="J32" s="177"/>
    </row>
    <row r="33" spans="1:10" ht="24" customHeight="1">
      <c r="A33" s="177" t="s">
        <v>719</v>
      </c>
      <c r="B33" s="177"/>
      <c r="C33" s="177"/>
      <c r="D33" s="177"/>
      <c r="E33" s="177"/>
      <c r="F33" s="177"/>
      <c r="G33" s="177"/>
      <c r="H33" s="177"/>
      <c r="I33" s="177"/>
      <c r="J33" s="177"/>
    </row>
    <row r="34" spans="1:10" ht="24" customHeight="1">
      <c r="A34" s="177" t="s">
        <v>720</v>
      </c>
      <c r="B34" s="177"/>
      <c r="C34" s="177"/>
      <c r="D34" s="177"/>
      <c r="E34" s="177"/>
      <c r="F34" s="177"/>
      <c r="G34" s="177"/>
      <c r="H34" s="177"/>
      <c r="I34" s="177"/>
      <c r="J34" s="177"/>
    </row>
    <row r="35" spans="1:10" ht="24" customHeight="1">
      <c r="A35" s="177" t="s">
        <v>721</v>
      </c>
      <c r="B35" s="177"/>
      <c r="C35" s="177"/>
      <c r="D35" s="177"/>
      <c r="E35" s="177"/>
      <c r="F35" s="177"/>
      <c r="G35" s="177"/>
      <c r="H35" s="177"/>
      <c r="I35" s="177"/>
      <c r="J35" s="177"/>
    </row>
    <row r="36" spans="1:10">
      <c r="A36" s="177"/>
      <c r="B36" s="177"/>
      <c r="C36" s="177"/>
      <c r="D36" s="177"/>
      <c r="E36" s="177"/>
      <c r="F36" s="177"/>
      <c r="G36" s="177"/>
      <c r="H36" s="177"/>
      <c r="I36" s="177"/>
      <c r="J36" s="177"/>
    </row>
  </sheetData>
  <mergeCells count="37">
    <mergeCell ref="A6:B10"/>
    <mergeCell ref="A35:J35"/>
    <mergeCell ref="A36:J36"/>
    <mergeCell ref="A11:A12"/>
    <mergeCell ref="A15:A18"/>
    <mergeCell ref="A19:A22"/>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1">
    <dataValidation type="list" allowBlank="1" showInputMessage="1" sqref="J25">
      <formula1>"优,良,中,差"</formula1>
    </dataValidation>
  </dataValidations>
  <pageMargins left="0.75" right="0.75" top="1" bottom="1" header="0.51180555555555596" footer="0.51180555555555596"/>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workbookViewId="0">
      <selection activeCell="E8" sqref="E8"/>
    </sheetView>
  </sheetViews>
  <sheetFormatPr defaultColWidth="9" defaultRowHeight="14.25"/>
  <cols>
    <col min="1" max="2" width="11.125" style="36" customWidth="1"/>
    <col min="3" max="3" width="17.375" style="36" customWidth="1"/>
    <col min="4" max="6" width="11.25" style="36" customWidth="1"/>
    <col min="7" max="7" width="10" style="36" customWidth="1"/>
    <col min="8" max="8" width="9" style="36"/>
    <col min="9" max="9" width="8.625" style="36" customWidth="1"/>
    <col min="10" max="10" width="16.875" style="36" customWidth="1"/>
    <col min="11" max="16384" width="9" style="36"/>
  </cols>
  <sheetData>
    <row r="1" spans="1:256">
      <c r="A1" s="128" t="s">
        <v>663</v>
      </c>
    </row>
    <row r="2" spans="1:256" ht="25.9" customHeight="1">
      <c r="A2" s="129" t="s">
        <v>664</v>
      </c>
      <c r="B2" s="129"/>
      <c r="C2" s="129"/>
      <c r="D2" s="129"/>
      <c r="E2" s="129"/>
      <c r="F2" s="129"/>
      <c r="G2" s="129"/>
      <c r="H2" s="129"/>
      <c r="I2" s="129"/>
      <c r="J2" s="129"/>
    </row>
    <row r="3" spans="1:256" s="131" customFormat="1" ht="13.15" customHeight="1">
      <c r="A3" s="130"/>
      <c r="B3" s="130"/>
      <c r="C3" s="130"/>
      <c r="D3" s="130"/>
      <c r="E3" s="130"/>
      <c r="F3" s="130"/>
      <c r="G3" s="130"/>
      <c r="H3" s="130"/>
      <c r="I3" s="130"/>
      <c r="J3" s="76" t="s">
        <v>665</v>
      </c>
    </row>
    <row r="4" spans="1:256" s="1" customFormat="1" ht="18" customHeight="1">
      <c r="A4" s="132" t="s">
        <v>666</v>
      </c>
      <c r="B4" s="132"/>
      <c r="C4" s="133" t="s">
        <v>722</v>
      </c>
      <c r="D4" s="134"/>
      <c r="E4" s="134"/>
      <c r="F4" s="134"/>
      <c r="G4" s="134"/>
      <c r="H4" s="134"/>
      <c r="I4" s="134"/>
      <c r="J4" s="134"/>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pans="1:256" s="137" customFormat="1" ht="18" customHeight="1">
      <c r="A5" s="132" t="s">
        <v>668</v>
      </c>
      <c r="B5" s="132"/>
      <c r="C5" s="133" t="s">
        <v>20</v>
      </c>
      <c r="D5" s="134"/>
      <c r="E5" s="134"/>
      <c r="F5" s="135" t="s">
        <v>669</v>
      </c>
      <c r="G5" s="136" t="s">
        <v>20</v>
      </c>
      <c r="H5" s="136"/>
      <c r="I5" s="136"/>
      <c r="J5" s="136"/>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s="137" customFormat="1" ht="36" customHeight="1">
      <c r="A6" s="132" t="s">
        <v>670</v>
      </c>
      <c r="B6" s="132"/>
      <c r="C6" s="135"/>
      <c r="D6" s="135" t="s">
        <v>608</v>
      </c>
      <c r="E6" s="135" t="s">
        <v>515</v>
      </c>
      <c r="F6" s="135" t="s">
        <v>671</v>
      </c>
      <c r="G6" s="135" t="s">
        <v>672</v>
      </c>
      <c r="H6" s="135" t="s">
        <v>673</v>
      </c>
      <c r="I6" s="132" t="s">
        <v>674</v>
      </c>
      <c r="J6" s="132"/>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s="137" customFormat="1" ht="36" customHeight="1">
      <c r="A7" s="132"/>
      <c r="B7" s="132"/>
      <c r="C7" s="138" t="s">
        <v>617</v>
      </c>
      <c r="D7" s="139">
        <f t="shared" ref="D7" si="0">SUM(D8:D10)</f>
        <v>0</v>
      </c>
      <c r="E7" s="139">
        <f>E8</f>
        <v>23019.66</v>
      </c>
      <c r="F7" s="139">
        <v>23019.66</v>
      </c>
      <c r="G7" s="140">
        <v>10</v>
      </c>
      <c r="H7" s="141" t="str">
        <f t="shared" ref="H7:H10" si="1">IF(E7&gt;0,ROUND(F7/E7,3)*100&amp;"%","—")</f>
        <v>100%</v>
      </c>
      <c r="I7" s="142">
        <v>9</v>
      </c>
      <c r="J7" s="142"/>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s="137" customFormat="1" ht="36" customHeight="1">
      <c r="A8" s="132"/>
      <c r="B8" s="132"/>
      <c r="C8" s="138" t="s">
        <v>675</v>
      </c>
      <c r="D8" s="143">
        <v>0</v>
      </c>
      <c r="E8" s="143">
        <v>23019.66</v>
      </c>
      <c r="F8" s="143">
        <v>23019.66</v>
      </c>
      <c r="G8" s="135" t="s">
        <v>519</v>
      </c>
      <c r="H8" s="141" t="str">
        <f t="shared" si="1"/>
        <v>100%</v>
      </c>
      <c r="I8" s="142" t="s">
        <v>519</v>
      </c>
      <c r="J8" s="142"/>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s="137" customFormat="1" ht="36" customHeight="1">
      <c r="A9" s="132"/>
      <c r="B9" s="132"/>
      <c r="C9" s="138" t="s">
        <v>676</v>
      </c>
      <c r="D9" s="143">
        <v>0</v>
      </c>
      <c r="E9" s="143">
        <v>0</v>
      </c>
      <c r="F9" s="143">
        <v>0</v>
      </c>
      <c r="G9" s="135" t="s">
        <v>519</v>
      </c>
      <c r="H9" s="141" t="str">
        <f t="shared" si="1"/>
        <v>—</v>
      </c>
      <c r="I9" s="142" t="s">
        <v>519</v>
      </c>
      <c r="J9" s="142"/>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36" customHeight="1">
      <c r="A10" s="132"/>
      <c r="B10" s="132"/>
      <c r="C10" s="138" t="s">
        <v>677</v>
      </c>
      <c r="D10" s="143">
        <v>0</v>
      </c>
      <c r="E10" s="143">
        <v>0</v>
      </c>
      <c r="F10" s="143">
        <v>0</v>
      </c>
      <c r="G10" s="135" t="s">
        <v>519</v>
      </c>
      <c r="H10" s="141" t="str">
        <f t="shared" si="1"/>
        <v>—</v>
      </c>
      <c r="I10" s="142" t="s">
        <v>519</v>
      </c>
      <c r="J10" s="142"/>
    </row>
    <row r="11" spans="1:256" ht="18" customHeight="1">
      <c r="A11" s="132" t="s">
        <v>678</v>
      </c>
      <c r="B11" s="132" t="s">
        <v>679</v>
      </c>
      <c r="C11" s="132"/>
      <c r="D11" s="132"/>
      <c r="E11" s="132"/>
      <c r="F11" s="142" t="s">
        <v>680</v>
      </c>
      <c r="G11" s="142"/>
      <c r="H11" s="142"/>
      <c r="I11" s="142"/>
      <c r="J11" s="142"/>
    </row>
    <row r="12" spans="1:256" ht="57.95" customHeight="1">
      <c r="A12" s="132"/>
      <c r="B12" s="178" t="s">
        <v>723</v>
      </c>
      <c r="C12" s="179"/>
      <c r="D12" s="179"/>
      <c r="E12" s="180"/>
      <c r="F12" s="142" t="s">
        <v>724</v>
      </c>
      <c r="G12" s="142"/>
      <c r="H12" s="142"/>
      <c r="I12" s="142"/>
      <c r="J12" s="142"/>
    </row>
    <row r="13" spans="1:256" ht="36" customHeight="1">
      <c r="A13" s="147" t="s">
        <v>626</v>
      </c>
      <c r="B13" s="148"/>
      <c r="C13" s="149"/>
      <c r="D13" s="147" t="s">
        <v>682</v>
      </c>
      <c r="E13" s="148"/>
      <c r="F13" s="149"/>
      <c r="G13" s="150" t="s">
        <v>630</v>
      </c>
      <c r="H13" s="150" t="s">
        <v>757</v>
      </c>
      <c r="I13" s="150" t="s">
        <v>674</v>
      </c>
      <c r="J13" s="150" t="s">
        <v>631</v>
      </c>
    </row>
    <row r="14" spans="1:256" ht="36" customHeight="1">
      <c r="A14" s="151" t="s">
        <v>632</v>
      </c>
      <c r="B14" s="135" t="s">
        <v>633</v>
      </c>
      <c r="C14" s="135" t="s">
        <v>634</v>
      </c>
      <c r="D14" s="135" t="s">
        <v>627</v>
      </c>
      <c r="E14" s="135" t="s">
        <v>628</v>
      </c>
      <c r="F14" s="135" t="s">
        <v>629</v>
      </c>
      <c r="G14" s="152"/>
      <c r="H14" s="152"/>
      <c r="I14" s="152"/>
      <c r="J14" s="152"/>
    </row>
    <row r="15" spans="1:256" ht="54.95" customHeight="1">
      <c r="A15" s="132" t="s">
        <v>635</v>
      </c>
      <c r="B15" s="150" t="s">
        <v>636</v>
      </c>
      <c r="C15" s="160" t="s">
        <v>725</v>
      </c>
      <c r="D15" s="181" t="s">
        <v>684</v>
      </c>
      <c r="E15" s="182" t="s">
        <v>185</v>
      </c>
      <c r="F15" s="181" t="s">
        <v>686</v>
      </c>
      <c r="G15" s="155" t="s">
        <v>726</v>
      </c>
      <c r="H15" s="156">
        <v>10</v>
      </c>
      <c r="I15" s="156">
        <v>9</v>
      </c>
      <c r="J15" s="157"/>
    </row>
    <row r="16" spans="1:256" ht="54.95" customHeight="1">
      <c r="A16" s="132"/>
      <c r="B16" s="183"/>
      <c r="C16" s="160" t="s">
        <v>727</v>
      </c>
      <c r="D16" s="160" t="s">
        <v>684</v>
      </c>
      <c r="E16" s="184" t="s">
        <v>105</v>
      </c>
      <c r="F16" s="160" t="s">
        <v>686</v>
      </c>
      <c r="G16" s="155" t="s">
        <v>105</v>
      </c>
      <c r="H16" s="156">
        <v>10</v>
      </c>
      <c r="I16" s="156">
        <v>9</v>
      </c>
      <c r="J16" s="157"/>
    </row>
    <row r="17" spans="1:10" ht="74.099999999999994" customHeight="1">
      <c r="A17" s="132"/>
      <c r="B17" s="183"/>
      <c r="C17" s="160" t="s">
        <v>728</v>
      </c>
      <c r="D17" s="160" t="s">
        <v>684</v>
      </c>
      <c r="E17" s="184" t="s">
        <v>123</v>
      </c>
      <c r="F17" s="160" t="s">
        <v>686</v>
      </c>
      <c r="G17" s="155" t="s">
        <v>123</v>
      </c>
      <c r="H17" s="156">
        <v>10</v>
      </c>
      <c r="I17" s="156">
        <v>9</v>
      </c>
      <c r="J17" s="157"/>
    </row>
    <row r="18" spans="1:10" ht="44.1" customHeight="1">
      <c r="A18" s="132"/>
      <c r="B18" s="153" t="s">
        <v>640</v>
      </c>
      <c r="C18" s="160" t="s">
        <v>729</v>
      </c>
      <c r="D18" s="181" t="s">
        <v>694</v>
      </c>
      <c r="E18" s="182" t="s">
        <v>730</v>
      </c>
      <c r="F18" s="181" t="s">
        <v>731</v>
      </c>
      <c r="G18" s="155" t="s">
        <v>730</v>
      </c>
      <c r="H18" s="158">
        <v>10</v>
      </c>
      <c r="I18" s="158">
        <v>9</v>
      </c>
      <c r="J18" s="157"/>
    </row>
    <row r="19" spans="1:10" ht="39" customHeight="1">
      <c r="A19" s="132"/>
      <c r="B19" s="153" t="s">
        <v>644</v>
      </c>
      <c r="C19" s="160" t="s">
        <v>732</v>
      </c>
      <c r="D19" s="181" t="s">
        <v>694</v>
      </c>
      <c r="E19" s="182" t="s">
        <v>733</v>
      </c>
      <c r="F19" s="181" t="s">
        <v>643</v>
      </c>
      <c r="G19" s="155" t="s">
        <v>691</v>
      </c>
      <c r="H19" s="158">
        <v>10</v>
      </c>
      <c r="I19" s="158">
        <v>9</v>
      </c>
      <c r="J19" s="157"/>
    </row>
    <row r="20" spans="1:10" ht="39" customHeight="1">
      <c r="A20" s="132"/>
      <c r="B20" s="135" t="s">
        <v>646</v>
      </c>
      <c r="C20" s="160" t="s">
        <v>734</v>
      </c>
      <c r="D20" s="181" t="s">
        <v>694</v>
      </c>
      <c r="E20" s="181" t="s">
        <v>95</v>
      </c>
      <c r="F20" s="181" t="s">
        <v>735</v>
      </c>
      <c r="G20" s="155" t="s">
        <v>736</v>
      </c>
      <c r="H20" s="158">
        <v>10</v>
      </c>
      <c r="I20" s="158">
        <v>9</v>
      </c>
      <c r="J20" s="157"/>
    </row>
    <row r="21" spans="1:10" ht="42.95" customHeight="1">
      <c r="A21" s="132" t="s">
        <v>648</v>
      </c>
      <c r="B21" s="135" t="s">
        <v>700</v>
      </c>
      <c r="C21" s="160" t="s">
        <v>737</v>
      </c>
      <c r="D21" s="181" t="s">
        <v>694</v>
      </c>
      <c r="E21" s="182" t="s">
        <v>738</v>
      </c>
      <c r="F21" s="181" t="s">
        <v>643</v>
      </c>
      <c r="G21" s="155" t="s">
        <v>738</v>
      </c>
      <c r="H21" s="158">
        <v>10</v>
      </c>
      <c r="I21" s="158">
        <v>9</v>
      </c>
      <c r="J21" s="157"/>
    </row>
    <row r="22" spans="1:10" ht="60" customHeight="1">
      <c r="A22" s="132"/>
      <c r="B22" s="163" t="s">
        <v>706</v>
      </c>
      <c r="C22" s="160" t="s">
        <v>739</v>
      </c>
      <c r="D22" s="181" t="s">
        <v>694</v>
      </c>
      <c r="E22" s="182" t="s">
        <v>738</v>
      </c>
      <c r="F22" s="181" t="s">
        <v>643</v>
      </c>
      <c r="G22" s="155" t="s">
        <v>705</v>
      </c>
      <c r="H22" s="158">
        <v>10</v>
      </c>
      <c r="I22" s="158">
        <v>9</v>
      </c>
      <c r="J22" s="157"/>
    </row>
    <row r="23" spans="1:10" ht="38.1" customHeight="1">
      <c r="A23" s="164" t="s">
        <v>657</v>
      </c>
      <c r="B23" s="165" t="s">
        <v>658</v>
      </c>
      <c r="C23" s="185" t="s">
        <v>740</v>
      </c>
      <c r="D23" s="181" t="s">
        <v>694</v>
      </c>
      <c r="E23" s="182" t="s">
        <v>741</v>
      </c>
      <c r="F23" s="181" t="s">
        <v>643</v>
      </c>
      <c r="G23" s="155" t="s">
        <v>742</v>
      </c>
      <c r="H23" s="158">
        <v>10</v>
      </c>
      <c r="I23" s="158">
        <v>9</v>
      </c>
      <c r="J23" s="166" t="s">
        <v>709</v>
      </c>
    </row>
    <row r="24" spans="1:10" ht="54" customHeight="1">
      <c r="A24" s="132" t="s">
        <v>710</v>
      </c>
      <c r="B24" s="132"/>
      <c r="C24" s="132"/>
      <c r="D24" s="167"/>
      <c r="E24" s="168"/>
      <c r="F24" s="168"/>
      <c r="G24" s="168"/>
      <c r="H24" s="168"/>
      <c r="I24" s="169"/>
      <c r="J24" s="170" t="s">
        <v>711</v>
      </c>
    </row>
    <row r="25" spans="1:10" ht="25.5" customHeight="1">
      <c r="A25" s="171" t="s">
        <v>712</v>
      </c>
      <c r="B25" s="171"/>
      <c r="C25" s="171"/>
      <c r="D25" s="171"/>
      <c r="E25" s="171"/>
      <c r="F25" s="171"/>
      <c r="G25" s="171"/>
      <c r="H25" s="140">
        <v>100</v>
      </c>
      <c r="I25" s="172">
        <f>SUM(I7,I15:I23)</f>
        <v>90</v>
      </c>
      <c r="J25" s="173" t="s">
        <v>713</v>
      </c>
    </row>
    <row r="26" spans="1:10" ht="16.899999999999999" customHeight="1"/>
    <row r="27" spans="1:10" ht="28.9" customHeight="1">
      <c r="A27" s="174" t="s">
        <v>662</v>
      </c>
      <c r="B27" s="175"/>
      <c r="C27" s="175"/>
      <c r="D27" s="175"/>
      <c r="E27" s="175"/>
      <c r="F27" s="175"/>
      <c r="G27" s="175"/>
      <c r="H27" s="175"/>
      <c r="I27" s="175"/>
      <c r="J27" s="176"/>
    </row>
    <row r="28" spans="1:10" ht="27" customHeight="1">
      <c r="A28" s="177" t="s">
        <v>714</v>
      </c>
      <c r="B28" s="177"/>
      <c r="C28" s="177"/>
      <c r="D28" s="177"/>
      <c r="E28" s="177"/>
      <c r="F28" s="177"/>
      <c r="G28" s="177"/>
      <c r="H28" s="177"/>
      <c r="I28" s="177"/>
      <c r="J28" s="177"/>
    </row>
    <row r="29" spans="1:10" ht="19.149999999999999" customHeight="1">
      <c r="A29" s="177" t="s">
        <v>715</v>
      </c>
      <c r="B29" s="177"/>
      <c r="C29" s="177"/>
      <c r="D29" s="177"/>
      <c r="E29" s="177"/>
      <c r="F29" s="177"/>
      <c r="G29" s="177"/>
      <c r="H29" s="177"/>
      <c r="I29" s="177"/>
      <c r="J29" s="177"/>
    </row>
    <row r="30" spans="1:10" ht="18" customHeight="1">
      <c r="A30" s="177" t="s">
        <v>716</v>
      </c>
      <c r="B30" s="177"/>
      <c r="C30" s="177"/>
      <c r="D30" s="177"/>
      <c r="E30" s="177"/>
      <c r="F30" s="177"/>
      <c r="G30" s="177"/>
      <c r="H30" s="177"/>
      <c r="I30" s="177"/>
      <c r="J30" s="177"/>
    </row>
    <row r="31" spans="1:10" ht="18" customHeight="1">
      <c r="A31" s="177" t="s">
        <v>717</v>
      </c>
      <c r="B31" s="177"/>
      <c r="C31" s="177"/>
      <c r="D31" s="177"/>
      <c r="E31" s="177"/>
      <c r="F31" s="177"/>
      <c r="G31" s="177"/>
      <c r="H31" s="177"/>
      <c r="I31" s="177"/>
      <c r="J31" s="177"/>
    </row>
    <row r="32" spans="1:10" s="128" customFormat="1" ht="18" customHeight="1">
      <c r="A32" s="177" t="s">
        <v>718</v>
      </c>
      <c r="B32" s="177"/>
      <c r="C32" s="177"/>
      <c r="D32" s="177"/>
      <c r="E32" s="177"/>
      <c r="F32" s="177"/>
      <c r="G32" s="177"/>
      <c r="H32" s="177"/>
      <c r="I32" s="177"/>
      <c r="J32" s="177"/>
    </row>
    <row r="33" spans="1:10" ht="24" customHeight="1">
      <c r="A33" s="177" t="s">
        <v>719</v>
      </c>
      <c r="B33" s="177"/>
      <c r="C33" s="177"/>
      <c r="D33" s="177"/>
      <c r="E33" s="177"/>
      <c r="F33" s="177"/>
      <c r="G33" s="177"/>
      <c r="H33" s="177"/>
      <c r="I33" s="177"/>
      <c r="J33" s="177"/>
    </row>
    <row r="34" spans="1:10" ht="24" customHeight="1">
      <c r="A34" s="177" t="s">
        <v>720</v>
      </c>
      <c r="B34" s="177"/>
      <c r="C34" s="177"/>
      <c r="D34" s="177"/>
      <c r="E34" s="177"/>
      <c r="F34" s="177"/>
      <c r="G34" s="177"/>
      <c r="H34" s="177"/>
      <c r="I34" s="177"/>
      <c r="J34" s="177"/>
    </row>
    <row r="35" spans="1:10" ht="24" customHeight="1">
      <c r="A35" s="177" t="s">
        <v>721</v>
      </c>
      <c r="B35" s="177"/>
      <c r="C35" s="177"/>
      <c r="D35" s="177"/>
      <c r="E35" s="177"/>
      <c r="F35" s="177"/>
      <c r="G35" s="177"/>
      <c r="H35" s="177"/>
      <c r="I35" s="177"/>
      <c r="J35" s="177"/>
    </row>
    <row r="36" spans="1:10">
      <c r="A36" s="177"/>
      <c r="B36" s="177"/>
      <c r="C36" s="177"/>
      <c r="D36" s="177"/>
      <c r="E36" s="177"/>
      <c r="F36" s="177"/>
      <c r="G36" s="177"/>
      <c r="H36" s="177"/>
      <c r="I36" s="177"/>
      <c r="J36" s="177"/>
    </row>
  </sheetData>
  <mergeCells count="38">
    <mergeCell ref="A6:B10"/>
    <mergeCell ref="A35:J35"/>
    <mergeCell ref="A36:J36"/>
    <mergeCell ref="A11:A12"/>
    <mergeCell ref="A15:A20"/>
    <mergeCell ref="A21:A22"/>
    <mergeCell ref="B15:B17"/>
    <mergeCell ref="G13:G14"/>
    <mergeCell ref="H13:H14"/>
    <mergeCell ref="I13:I14"/>
    <mergeCell ref="J13:J14"/>
    <mergeCell ref="A30:J30"/>
    <mergeCell ref="A31:J31"/>
    <mergeCell ref="A32:J32"/>
    <mergeCell ref="A33:J33"/>
    <mergeCell ref="A34:J34"/>
    <mergeCell ref="A24:C24"/>
    <mergeCell ref="D24:I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1">
    <dataValidation type="list" allowBlank="1" showInputMessage="1" sqref="J25">
      <formula1>"优,良,中,差"</formula1>
    </dataValidation>
  </dataValidations>
  <pageMargins left="0.75" right="0.75" top="1" bottom="1" header="0.51180555555555596" footer="0.51180555555555596"/>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workbookViewId="0">
      <selection activeCell="E9" sqref="E9"/>
    </sheetView>
  </sheetViews>
  <sheetFormatPr defaultColWidth="9" defaultRowHeight="14.25"/>
  <cols>
    <col min="1" max="2" width="11.125" style="36" customWidth="1"/>
    <col min="3" max="3" width="17.375" style="36" customWidth="1"/>
    <col min="4" max="6" width="11.25" style="36" customWidth="1"/>
    <col min="7" max="7" width="10" style="36" customWidth="1"/>
    <col min="8" max="8" width="9" style="36"/>
    <col min="9" max="9" width="8.625" style="36" customWidth="1"/>
    <col min="10" max="10" width="11.5" style="36" customWidth="1"/>
    <col min="11" max="16384" width="9" style="36"/>
  </cols>
  <sheetData>
    <row r="1" spans="1:256">
      <c r="A1" s="128" t="s">
        <v>663</v>
      </c>
    </row>
    <row r="2" spans="1:256" ht="25.9" customHeight="1">
      <c r="A2" s="129" t="s">
        <v>664</v>
      </c>
      <c r="B2" s="129"/>
      <c r="C2" s="129"/>
      <c r="D2" s="129"/>
      <c r="E2" s="129"/>
      <c r="F2" s="129"/>
      <c r="G2" s="129"/>
      <c r="H2" s="129"/>
      <c r="I2" s="129"/>
      <c r="J2" s="129"/>
    </row>
    <row r="3" spans="1:256" s="131" customFormat="1" ht="13.15" customHeight="1">
      <c r="A3" s="130"/>
      <c r="B3" s="130"/>
      <c r="C3" s="130"/>
      <c r="D3" s="130"/>
      <c r="E3" s="130"/>
      <c r="F3" s="130"/>
      <c r="G3" s="130"/>
      <c r="H3" s="130"/>
      <c r="I3" s="130"/>
      <c r="J3" s="76" t="s">
        <v>665</v>
      </c>
    </row>
    <row r="4" spans="1:256" s="1" customFormat="1" ht="18" customHeight="1">
      <c r="A4" s="132" t="s">
        <v>666</v>
      </c>
      <c r="B4" s="132"/>
      <c r="C4" s="133" t="s">
        <v>743</v>
      </c>
      <c r="D4" s="134"/>
      <c r="E4" s="134"/>
      <c r="F4" s="134"/>
      <c r="G4" s="134"/>
      <c r="H4" s="134"/>
      <c r="I4" s="134"/>
      <c r="J4" s="134"/>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pans="1:256" s="137" customFormat="1" ht="18" customHeight="1">
      <c r="A5" s="132" t="s">
        <v>668</v>
      </c>
      <c r="B5" s="132"/>
      <c r="C5" s="133" t="s">
        <v>20</v>
      </c>
      <c r="D5" s="134"/>
      <c r="E5" s="134"/>
      <c r="F5" s="135" t="s">
        <v>669</v>
      </c>
      <c r="G5" s="136" t="s">
        <v>20</v>
      </c>
      <c r="H5" s="136"/>
      <c r="I5" s="136"/>
      <c r="J5" s="136"/>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s="137" customFormat="1" ht="36" customHeight="1">
      <c r="A6" s="132" t="s">
        <v>670</v>
      </c>
      <c r="B6" s="132"/>
      <c r="C6" s="135"/>
      <c r="D6" s="135" t="s">
        <v>608</v>
      </c>
      <c r="E6" s="135" t="s">
        <v>515</v>
      </c>
      <c r="F6" s="135" t="s">
        <v>671</v>
      </c>
      <c r="G6" s="135" t="s">
        <v>672</v>
      </c>
      <c r="H6" s="135" t="s">
        <v>673</v>
      </c>
      <c r="I6" s="132" t="s">
        <v>674</v>
      </c>
      <c r="J6" s="132"/>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s="137" customFormat="1" ht="36" customHeight="1">
      <c r="A7" s="132"/>
      <c r="B7" s="132"/>
      <c r="C7" s="138" t="s">
        <v>617</v>
      </c>
      <c r="D7" s="139">
        <f>SUM(D8:D10)</f>
        <v>0</v>
      </c>
      <c r="E7" s="139">
        <f>E8</f>
        <v>99884.94</v>
      </c>
      <c r="F7" s="139">
        <v>99884.94</v>
      </c>
      <c r="G7" s="140">
        <v>10</v>
      </c>
      <c r="H7" s="141" t="str">
        <f t="shared" ref="H7:H10" si="0">IF(E7&gt;0,ROUND(F7/E7,3)*100&amp;"%","—")</f>
        <v>100%</v>
      </c>
      <c r="I7" s="142">
        <v>9</v>
      </c>
      <c r="J7" s="142"/>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s="137" customFormat="1" ht="36" customHeight="1">
      <c r="A8" s="132"/>
      <c r="B8" s="132"/>
      <c r="C8" s="138" t="s">
        <v>675</v>
      </c>
      <c r="D8" s="143">
        <v>0</v>
      </c>
      <c r="E8" s="143">
        <v>99884.94</v>
      </c>
      <c r="F8" s="143">
        <v>99884.94</v>
      </c>
      <c r="G8" s="135" t="s">
        <v>519</v>
      </c>
      <c r="H8" s="141" t="str">
        <f t="shared" si="0"/>
        <v>100%</v>
      </c>
      <c r="I8" s="142" t="s">
        <v>519</v>
      </c>
      <c r="J8" s="142"/>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s="137" customFormat="1" ht="36" customHeight="1">
      <c r="A9" s="132"/>
      <c r="B9" s="132"/>
      <c r="C9" s="138" t="s">
        <v>676</v>
      </c>
      <c r="D9" s="143">
        <v>0</v>
      </c>
      <c r="E9" s="143">
        <v>0</v>
      </c>
      <c r="F9" s="143">
        <v>0</v>
      </c>
      <c r="G9" s="135" t="s">
        <v>519</v>
      </c>
      <c r="H9" s="141" t="str">
        <f t="shared" si="0"/>
        <v>—</v>
      </c>
      <c r="I9" s="142" t="s">
        <v>519</v>
      </c>
      <c r="J9" s="142"/>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36" customHeight="1">
      <c r="A10" s="132"/>
      <c r="B10" s="132"/>
      <c r="C10" s="138" t="s">
        <v>677</v>
      </c>
      <c r="D10" s="143">
        <v>0</v>
      </c>
      <c r="E10" s="143">
        <v>0</v>
      </c>
      <c r="F10" s="143">
        <v>0</v>
      </c>
      <c r="G10" s="135" t="s">
        <v>519</v>
      </c>
      <c r="H10" s="141" t="str">
        <f t="shared" si="0"/>
        <v>—</v>
      </c>
      <c r="I10" s="142" t="s">
        <v>519</v>
      </c>
      <c r="J10" s="142"/>
    </row>
    <row r="11" spans="1:256" ht="18" customHeight="1">
      <c r="A11" s="132" t="s">
        <v>678</v>
      </c>
      <c r="B11" s="132" t="s">
        <v>679</v>
      </c>
      <c r="C11" s="132"/>
      <c r="D11" s="132"/>
      <c r="E11" s="132"/>
      <c r="F11" s="142" t="s">
        <v>680</v>
      </c>
      <c r="G11" s="142"/>
      <c r="H11" s="142"/>
      <c r="I11" s="142"/>
      <c r="J11" s="142"/>
    </row>
    <row r="12" spans="1:256" ht="57.95" customHeight="1">
      <c r="A12" s="132"/>
      <c r="B12" s="178" t="s">
        <v>744</v>
      </c>
      <c r="C12" s="179"/>
      <c r="D12" s="179"/>
      <c r="E12" s="180"/>
      <c r="F12" s="142" t="s">
        <v>744</v>
      </c>
      <c r="G12" s="142"/>
      <c r="H12" s="142"/>
      <c r="I12" s="142"/>
      <c r="J12" s="142"/>
    </row>
    <row r="13" spans="1:256" ht="36" customHeight="1">
      <c r="A13" s="147" t="s">
        <v>626</v>
      </c>
      <c r="B13" s="148"/>
      <c r="C13" s="149"/>
      <c r="D13" s="147" t="s">
        <v>682</v>
      </c>
      <c r="E13" s="148"/>
      <c r="F13" s="149"/>
      <c r="G13" s="150" t="s">
        <v>630</v>
      </c>
      <c r="H13" s="150" t="s">
        <v>757</v>
      </c>
      <c r="I13" s="150" t="s">
        <v>674</v>
      </c>
      <c r="J13" s="150" t="s">
        <v>631</v>
      </c>
    </row>
    <row r="14" spans="1:256" ht="36" customHeight="1">
      <c r="A14" s="151" t="s">
        <v>632</v>
      </c>
      <c r="B14" s="135" t="s">
        <v>633</v>
      </c>
      <c r="C14" s="135" t="s">
        <v>634</v>
      </c>
      <c r="D14" s="135" t="s">
        <v>627</v>
      </c>
      <c r="E14" s="135" t="s">
        <v>628</v>
      </c>
      <c r="F14" s="135" t="s">
        <v>629</v>
      </c>
      <c r="G14" s="152"/>
      <c r="H14" s="152"/>
      <c r="I14" s="152"/>
      <c r="J14" s="152"/>
    </row>
    <row r="15" spans="1:256" ht="36" customHeight="1">
      <c r="A15" s="151"/>
      <c r="B15" s="150" t="s">
        <v>636</v>
      </c>
      <c r="C15" s="185" t="s">
        <v>745</v>
      </c>
      <c r="D15" s="181" t="s">
        <v>684</v>
      </c>
      <c r="E15" s="182" t="s">
        <v>124</v>
      </c>
      <c r="F15" s="181" t="s">
        <v>746</v>
      </c>
      <c r="G15" s="157">
        <v>11</v>
      </c>
      <c r="H15" s="157">
        <v>10</v>
      </c>
      <c r="I15" s="157">
        <v>10</v>
      </c>
      <c r="J15" s="157"/>
    </row>
    <row r="16" spans="1:256" ht="54.95" customHeight="1">
      <c r="A16" s="132" t="s">
        <v>635</v>
      </c>
      <c r="B16" s="183"/>
      <c r="C16" s="185" t="s">
        <v>747</v>
      </c>
      <c r="D16" s="181" t="s">
        <v>684</v>
      </c>
      <c r="E16" s="182" t="s">
        <v>748</v>
      </c>
      <c r="F16" s="181" t="s">
        <v>749</v>
      </c>
      <c r="G16" s="155" t="s">
        <v>748</v>
      </c>
      <c r="H16" s="158">
        <v>10</v>
      </c>
      <c r="I16" s="158">
        <v>10</v>
      </c>
      <c r="J16" s="157"/>
    </row>
    <row r="17" spans="1:10" ht="44.1" customHeight="1">
      <c r="A17" s="132"/>
      <c r="B17" s="153" t="s">
        <v>640</v>
      </c>
      <c r="C17" s="185" t="s">
        <v>750</v>
      </c>
      <c r="D17" s="181" t="s">
        <v>694</v>
      </c>
      <c r="E17" s="182" t="s">
        <v>733</v>
      </c>
      <c r="F17" s="181" t="s">
        <v>643</v>
      </c>
      <c r="G17" s="155" t="s">
        <v>733</v>
      </c>
      <c r="H17" s="158">
        <v>15</v>
      </c>
      <c r="I17" s="158">
        <v>14</v>
      </c>
      <c r="J17" s="157"/>
    </row>
    <row r="18" spans="1:10" ht="36" customHeight="1">
      <c r="A18" s="132"/>
      <c r="B18" s="153" t="s">
        <v>644</v>
      </c>
      <c r="C18" s="160" t="s">
        <v>751</v>
      </c>
      <c r="D18" s="181" t="s">
        <v>694</v>
      </c>
      <c r="E18" s="182" t="s">
        <v>733</v>
      </c>
      <c r="F18" s="181" t="s">
        <v>643</v>
      </c>
      <c r="G18" s="155" t="s">
        <v>733</v>
      </c>
      <c r="H18" s="158">
        <v>10</v>
      </c>
      <c r="I18" s="158">
        <v>9</v>
      </c>
      <c r="J18" s="157"/>
    </row>
    <row r="19" spans="1:10" ht="39" customHeight="1">
      <c r="A19" s="132"/>
      <c r="B19" s="135" t="s">
        <v>646</v>
      </c>
      <c r="C19" s="185" t="s">
        <v>752</v>
      </c>
      <c r="D19" s="181" t="s">
        <v>694</v>
      </c>
      <c r="E19" s="182" t="s">
        <v>121</v>
      </c>
      <c r="F19" s="181" t="s">
        <v>735</v>
      </c>
      <c r="G19" s="155" t="s">
        <v>753</v>
      </c>
      <c r="H19" s="158">
        <v>15</v>
      </c>
      <c r="I19" s="158">
        <v>14</v>
      </c>
      <c r="J19" s="157"/>
    </row>
    <row r="20" spans="1:10" ht="42.95" customHeight="1">
      <c r="A20" s="132" t="s">
        <v>648</v>
      </c>
      <c r="B20" s="135" t="s">
        <v>700</v>
      </c>
      <c r="C20" s="185" t="s">
        <v>754</v>
      </c>
      <c r="D20" s="181" t="s">
        <v>684</v>
      </c>
      <c r="E20" s="182" t="s">
        <v>738</v>
      </c>
      <c r="F20" s="181" t="s">
        <v>643</v>
      </c>
      <c r="G20" s="155" t="s">
        <v>121</v>
      </c>
      <c r="H20" s="158">
        <v>10</v>
      </c>
      <c r="I20" s="158">
        <v>9</v>
      </c>
      <c r="J20" s="157"/>
    </row>
    <row r="21" spans="1:10" ht="60" customHeight="1">
      <c r="A21" s="132"/>
      <c r="B21" s="163" t="s">
        <v>706</v>
      </c>
      <c r="C21" s="185" t="s">
        <v>755</v>
      </c>
      <c r="D21" s="181" t="s">
        <v>694</v>
      </c>
      <c r="E21" s="182" t="s">
        <v>738</v>
      </c>
      <c r="F21" s="181" t="s">
        <v>643</v>
      </c>
      <c r="G21" s="155" t="s">
        <v>121</v>
      </c>
      <c r="H21" s="158">
        <v>10</v>
      </c>
      <c r="I21" s="158">
        <v>9</v>
      </c>
      <c r="J21" s="157"/>
    </row>
    <row r="22" spans="1:10" ht="45" customHeight="1">
      <c r="A22" s="164" t="s">
        <v>657</v>
      </c>
      <c r="B22" s="165" t="s">
        <v>658</v>
      </c>
      <c r="C22" s="185" t="s">
        <v>756</v>
      </c>
      <c r="D22" s="181" t="s">
        <v>694</v>
      </c>
      <c r="E22" s="182" t="s">
        <v>741</v>
      </c>
      <c r="F22" s="181" t="s">
        <v>643</v>
      </c>
      <c r="G22" s="155" t="s">
        <v>742</v>
      </c>
      <c r="H22" s="158">
        <v>10</v>
      </c>
      <c r="I22" s="158">
        <v>9</v>
      </c>
      <c r="J22" s="186" t="s">
        <v>709</v>
      </c>
    </row>
    <row r="23" spans="1:10" ht="54" customHeight="1">
      <c r="A23" s="132" t="s">
        <v>710</v>
      </c>
      <c r="B23" s="132"/>
      <c r="C23" s="132"/>
      <c r="D23" s="167"/>
      <c r="E23" s="168"/>
      <c r="F23" s="168"/>
      <c r="G23" s="168"/>
      <c r="H23" s="168"/>
      <c r="I23" s="169"/>
      <c r="J23" s="170" t="s">
        <v>711</v>
      </c>
    </row>
    <row r="24" spans="1:10" ht="25.5" customHeight="1">
      <c r="A24" s="171" t="s">
        <v>712</v>
      </c>
      <c r="B24" s="171"/>
      <c r="C24" s="171"/>
      <c r="D24" s="171"/>
      <c r="E24" s="171"/>
      <c r="F24" s="171"/>
      <c r="G24" s="171"/>
      <c r="H24" s="140">
        <v>100</v>
      </c>
      <c r="I24" s="172">
        <v>93</v>
      </c>
      <c r="J24" s="173" t="s">
        <v>713</v>
      </c>
    </row>
    <row r="25" spans="1:10" ht="16.899999999999999" customHeight="1"/>
    <row r="26" spans="1:10" ht="28.9" customHeight="1">
      <c r="A26" s="174" t="s">
        <v>662</v>
      </c>
      <c r="B26" s="175"/>
      <c r="C26" s="175"/>
      <c r="D26" s="175"/>
      <c r="E26" s="175"/>
      <c r="F26" s="175"/>
      <c r="G26" s="175"/>
      <c r="H26" s="175"/>
      <c r="I26" s="175"/>
      <c r="J26" s="176"/>
    </row>
    <row r="27" spans="1:10" ht="27" customHeight="1">
      <c r="A27" s="177" t="s">
        <v>714</v>
      </c>
      <c r="B27" s="177"/>
      <c r="C27" s="177"/>
      <c r="D27" s="177"/>
      <c r="E27" s="177"/>
      <c r="F27" s="177"/>
      <c r="G27" s="177"/>
      <c r="H27" s="177"/>
      <c r="I27" s="177"/>
      <c r="J27" s="177"/>
    </row>
    <row r="28" spans="1:10" ht="19.149999999999999" customHeight="1">
      <c r="A28" s="177" t="s">
        <v>715</v>
      </c>
      <c r="B28" s="177"/>
      <c r="C28" s="177"/>
      <c r="D28" s="177"/>
      <c r="E28" s="177"/>
      <c r="F28" s="177"/>
      <c r="G28" s="177"/>
      <c r="H28" s="177"/>
      <c r="I28" s="177"/>
      <c r="J28" s="177"/>
    </row>
    <row r="29" spans="1:10" ht="18" customHeight="1">
      <c r="A29" s="177" t="s">
        <v>716</v>
      </c>
      <c r="B29" s="177"/>
      <c r="C29" s="177"/>
      <c r="D29" s="177"/>
      <c r="E29" s="177"/>
      <c r="F29" s="177"/>
      <c r="G29" s="177"/>
      <c r="H29" s="177"/>
      <c r="I29" s="177"/>
      <c r="J29" s="177"/>
    </row>
    <row r="30" spans="1:10" ht="18" customHeight="1">
      <c r="A30" s="177" t="s">
        <v>717</v>
      </c>
      <c r="B30" s="177"/>
      <c r="C30" s="177"/>
      <c r="D30" s="177"/>
      <c r="E30" s="177"/>
      <c r="F30" s="177"/>
      <c r="G30" s="177"/>
      <c r="H30" s="177"/>
      <c r="I30" s="177"/>
      <c r="J30" s="177"/>
    </row>
    <row r="31" spans="1:10" s="128" customFormat="1" ht="18" customHeight="1">
      <c r="A31" s="177" t="s">
        <v>718</v>
      </c>
      <c r="B31" s="177"/>
      <c r="C31" s="177"/>
      <c r="D31" s="177"/>
      <c r="E31" s="177"/>
      <c r="F31" s="177"/>
      <c r="G31" s="177"/>
      <c r="H31" s="177"/>
      <c r="I31" s="177"/>
      <c r="J31" s="177"/>
    </row>
    <row r="32" spans="1:10" ht="24" customHeight="1">
      <c r="A32" s="177" t="s">
        <v>719</v>
      </c>
      <c r="B32" s="177"/>
      <c r="C32" s="177"/>
      <c r="D32" s="177"/>
      <c r="E32" s="177"/>
      <c r="F32" s="177"/>
      <c r="G32" s="177"/>
      <c r="H32" s="177"/>
      <c r="I32" s="177"/>
      <c r="J32" s="177"/>
    </row>
    <row r="33" spans="1:10" ht="24" customHeight="1">
      <c r="A33" s="177" t="s">
        <v>720</v>
      </c>
      <c r="B33" s="177"/>
      <c r="C33" s="177"/>
      <c r="D33" s="177"/>
      <c r="E33" s="177"/>
      <c r="F33" s="177"/>
      <c r="G33" s="177"/>
      <c r="H33" s="177"/>
      <c r="I33" s="177"/>
      <c r="J33" s="177"/>
    </row>
    <row r="34" spans="1:10" ht="24" customHeight="1">
      <c r="A34" s="177" t="s">
        <v>721</v>
      </c>
      <c r="B34" s="177"/>
      <c r="C34" s="177"/>
      <c r="D34" s="177"/>
      <c r="E34" s="177"/>
      <c r="F34" s="177"/>
      <c r="G34" s="177"/>
      <c r="H34" s="177"/>
      <c r="I34" s="177"/>
      <c r="J34" s="177"/>
    </row>
    <row r="35" spans="1:10">
      <c r="A35" s="177"/>
      <c r="B35" s="177"/>
      <c r="C35" s="177"/>
      <c r="D35" s="177"/>
      <c r="E35" s="177"/>
      <c r="F35" s="177"/>
      <c r="G35" s="177"/>
      <c r="H35" s="177"/>
      <c r="I35" s="177"/>
      <c r="J35" s="177"/>
    </row>
  </sheetData>
  <mergeCells count="38">
    <mergeCell ref="A6:B10"/>
    <mergeCell ref="A34:J34"/>
    <mergeCell ref="A35:J35"/>
    <mergeCell ref="A11:A12"/>
    <mergeCell ref="A16:A19"/>
    <mergeCell ref="A20:A21"/>
    <mergeCell ref="B15:B16"/>
    <mergeCell ref="G13:G14"/>
    <mergeCell ref="H13:H14"/>
    <mergeCell ref="I13:I14"/>
    <mergeCell ref="J13:J14"/>
    <mergeCell ref="A29:J29"/>
    <mergeCell ref="A30:J30"/>
    <mergeCell ref="A31:J31"/>
    <mergeCell ref="A32:J32"/>
    <mergeCell ref="A33:J33"/>
    <mergeCell ref="A23:C23"/>
    <mergeCell ref="D23:I23"/>
    <mergeCell ref="A24:G24"/>
    <mergeCell ref="A27:J27"/>
    <mergeCell ref="A28:J28"/>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8" type="noConversion"/>
  <dataValidations count="1">
    <dataValidation type="list" allowBlank="1" showInputMessage="1" sqref="J24">
      <formula1>"优,良,中,差"</formula1>
    </dataValidation>
  </dataValidations>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2"/>
  <sheetViews>
    <sheetView workbookViewId="0">
      <selection activeCell="F22" sqref="F22"/>
    </sheetView>
  </sheetViews>
  <sheetFormatPr defaultColWidth="9" defaultRowHeight="13.5"/>
  <cols>
    <col min="1" max="1" width="38.75" style="6" customWidth="1"/>
    <col min="2" max="2" width="52.375" style="6" customWidth="1"/>
    <col min="3" max="16384" width="9" style="6"/>
  </cols>
  <sheetData>
    <row r="1" spans="1:2" ht="15" customHeight="1">
      <c r="A1" s="7" t="s">
        <v>17</v>
      </c>
      <c r="B1" s="7" t="s">
        <v>18</v>
      </c>
    </row>
    <row r="2" spans="1:2" ht="15" customHeight="1">
      <c r="A2" s="7" t="s">
        <v>19</v>
      </c>
      <c r="B2" s="7" t="s">
        <v>20</v>
      </c>
    </row>
    <row r="3" spans="1:2" ht="15" customHeight="1">
      <c r="A3" s="7" t="s">
        <v>21</v>
      </c>
      <c r="B3" s="7" t="s">
        <v>22</v>
      </c>
    </row>
    <row r="4" spans="1:2" ht="15" customHeight="1">
      <c r="A4" s="7" t="s">
        <v>23</v>
      </c>
      <c r="B4" s="7" t="s">
        <v>24</v>
      </c>
    </row>
    <row r="5" spans="1:2" ht="15" customHeight="1">
      <c r="A5" s="7" t="s">
        <v>25</v>
      </c>
      <c r="B5" s="7" t="s">
        <v>26</v>
      </c>
    </row>
    <row r="6" spans="1:2" ht="15" customHeight="1">
      <c r="A6" s="7" t="s">
        <v>27</v>
      </c>
      <c r="B6" s="7" t="s">
        <v>28</v>
      </c>
    </row>
    <row r="7" spans="1:2" ht="15" customHeight="1">
      <c r="A7" s="7" t="s">
        <v>29</v>
      </c>
      <c r="B7" s="7" t="s">
        <v>30</v>
      </c>
    </row>
    <row r="8" spans="1:2" ht="15" customHeight="1">
      <c r="A8" s="7" t="s">
        <v>31</v>
      </c>
      <c r="B8" s="7"/>
    </row>
    <row r="9" spans="1:2" ht="15" customHeight="1">
      <c r="A9" s="7" t="s">
        <v>32</v>
      </c>
      <c r="B9" s="7" t="s">
        <v>33</v>
      </c>
    </row>
    <row r="10" spans="1:2" ht="15" customHeight="1">
      <c r="A10" s="7" t="s">
        <v>34</v>
      </c>
      <c r="B10" s="7" t="s">
        <v>35</v>
      </c>
    </row>
    <row r="11" spans="1:2" ht="15" customHeight="1">
      <c r="A11" s="7" t="s">
        <v>36</v>
      </c>
      <c r="B11" s="7" t="s">
        <v>37</v>
      </c>
    </row>
    <row r="12" spans="1:2" ht="15" customHeight="1">
      <c r="A12" s="7" t="s">
        <v>38</v>
      </c>
      <c r="B12" s="7"/>
    </row>
    <row r="13" spans="1:2" ht="15" customHeight="1">
      <c r="A13" s="7" t="s">
        <v>39</v>
      </c>
      <c r="B13" s="7" t="s">
        <v>40</v>
      </c>
    </row>
    <row r="14" spans="1:2" ht="15" customHeight="1">
      <c r="A14" s="7" t="s">
        <v>41</v>
      </c>
      <c r="B14" s="7" t="s">
        <v>42</v>
      </c>
    </row>
    <row r="15" spans="1:2" ht="15" customHeight="1">
      <c r="A15" s="7" t="s">
        <v>43</v>
      </c>
      <c r="B15" s="7" t="s">
        <v>42</v>
      </c>
    </row>
    <row r="16" spans="1:2" ht="15" customHeight="1">
      <c r="A16" s="7" t="s">
        <v>44</v>
      </c>
      <c r="B16" s="7" t="s">
        <v>45</v>
      </c>
    </row>
    <row r="17" spans="1:2" ht="15" customHeight="1">
      <c r="A17" s="7" t="s">
        <v>46</v>
      </c>
      <c r="B17" s="7" t="s">
        <v>47</v>
      </c>
    </row>
    <row r="18" spans="1:2" ht="15" customHeight="1">
      <c r="A18" s="7" t="s">
        <v>48</v>
      </c>
      <c r="B18" s="7" t="s">
        <v>49</v>
      </c>
    </row>
    <row r="19" spans="1:2" ht="15" customHeight="1">
      <c r="A19" s="7" t="s">
        <v>50</v>
      </c>
      <c r="B19" s="7" t="s">
        <v>51</v>
      </c>
    </row>
    <row r="20" spans="1:2" ht="15" customHeight="1">
      <c r="A20" s="7" t="s">
        <v>52</v>
      </c>
      <c r="B20" s="7" t="s">
        <v>53</v>
      </c>
    </row>
    <row r="21" spans="1:2" ht="15" customHeight="1">
      <c r="A21" s="7" t="s">
        <v>54</v>
      </c>
      <c r="B21" s="7" t="s">
        <v>55</v>
      </c>
    </row>
    <row r="22" spans="1:2" ht="15" customHeight="1">
      <c r="A22" s="7" t="s">
        <v>56</v>
      </c>
      <c r="B22" s="7" t="s">
        <v>57</v>
      </c>
    </row>
    <row r="23" spans="1:2" ht="15" customHeight="1">
      <c r="A23" s="7" t="s">
        <v>58</v>
      </c>
      <c r="B23" s="7" t="s">
        <v>59</v>
      </c>
    </row>
    <row r="24" spans="1:2" ht="15" customHeight="1">
      <c r="A24" s="7" t="s">
        <v>60</v>
      </c>
      <c r="B24" s="7" t="s">
        <v>37</v>
      </c>
    </row>
    <row r="25" spans="1:2" ht="15" customHeight="1">
      <c r="A25" s="7" t="s">
        <v>61</v>
      </c>
      <c r="B25" s="7" t="s">
        <v>62</v>
      </c>
    </row>
    <row r="26" spans="1:2" ht="15" customHeight="1">
      <c r="A26" s="7" t="s">
        <v>63</v>
      </c>
      <c r="B26" s="7" t="s">
        <v>64</v>
      </c>
    </row>
    <row r="27" spans="1:2" ht="15" customHeight="1">
      <c r="A27" s="7" t="s">
        <v>65</v>
      </c>
      <c r="B27" s="7" t="s">
        <v>66</v>
      </c>
    </row>
    <row r="28" spans="1:2" ht="15" customHeight="1">
      <c r="A28" s="7" t="s">
        <v>67</v>
      </c>
      <c r="B28" s="7" t="s">
        <v>68</v>
      </c>
    </row>
    <row r="29" spans="1:2" ht="15" customHeight="1">
      <c r="A29" s="7" t="s">
        <v>69</v>
      </c>
      <c r="B29" s="7" t="s">
        <v>70</v>
      </c>
    </row>
    <row r="30" spans="1:2" ht="15" customHeight="1">
      <c r="A30" s="7" t="s">
        <v>71</v>
      </c>
      <c r="B30" s="7"/>
    </row>
    <row r="31" spans="1:2" ht="15" customHeight="1">
      <c r="A31" s="7" t="s">
        <v>72</v>
      </c>
      <c r="B31" s="7" t="s">
        <v>42</v>
      </c>
    </row>
    <row r="32" spans="1:2" ht="15" customHeight="1">
      <c r="A32" s="7" t="s">
        <v>73</v>
      </c>
      <c r="B32" s="7" t="s">
        <v>74</v>
      </c>
    </row>
  </sheetData>
  <phoneticPr fontId="18" type="noConversion"/>
  <dataValidations count="1">
    <dataValidation type="list" allowBlank="1" sqref="B14 B15 B16 B20 B21 B22 B23 B25 B26 B27 B29 B31">
      <formula1>#REF!</formula1>
    </dataValidation>
  </dataValidations>
  <pageMargins left="0.69930555555555596" right="0.69930555555555596"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9" activePane="bottomLeft" state="frozen"/>
      <selection pane="bottomLeft" activeCell="F14" sqref="F14:F25"/>
    </sheetView>
  </sheetViews>
  <sheetFormatPr defaultColWidth="9" defaultRowHeight="13.5"/>
  <cols>
    <col min="1" max="1" width="32.125" style="6" customWidth="1"/>
    <col min="2" max="2" width="4.75" style="6" customWidth="1"/>
    <col min="3" max="3" width="19.5" style="6" customWidth="1"/>
    <col min="4" max="4" width="32.625" style="6" customWidth="1"/>
    <col min="5" max="5" width="4.75" style="6" customWidth="1"/>
    <col min="6" max="6" width="18.625" style="6" customWidth="1"/>
    <col min="7" max="16384" width="9" style="6"/>
  </cols>
  <sheetData>
    <row r="1" spans="1:6" ht="27">
      <c r="C1" s="3" t="s">
        <v>75</v>
      </c>
    </row>
    <row r="2" spans="1:6">
      <c r="F2" s="8" t="s">
        <v>76</v>
      </c>
    </row>
    <row r="3" spans="1:6">
      <c r="A3" s="8" t="s">
        <v>77</v>
      </c>
      <c r="F3" s="8" t="s">
        <v>78</v>
      </c>
    </row>
    <row r="4" spans="1:6" ht="19.5" customHeight="1">
      <c r="A4" s="9" t="s">
        <v>79</v>
      </c>
      <c r="B4" s="9"/>
      <c r="C4" s="9"/>
      <c r="D4" s="9" t="s">
        <v>80</v>
      </c>
      <c r="E4" s="9"/>
      <c r="F4" s="9"/>
    </row>
    <row r="5" spans="1:6" ht="19.5" customHeight="1">
      <c r="A5" s="10" t="s">
        <v>81</v>
      </c>
      <c r="B5" s="10" t="s">
        <v>82</v>
      </c>
      <c r="C5" s="10" t="s">
        <v>83</v>
      </c>
      <c r="D5" s="10" t="s">
        <v>84</v>
      </c>
      <c r="E5" s="10" t="s">
        <v>82</v>
      </c>
      <c r="F5" s="10" t="s">
        <v>83</v>
      </c>
    </row>
    <row r="6" spans="1:6" ht="19.5" customHeight="1">
      <c r="A6" s="10" t="s">
        <v>85</v>
      </c>
      <c r="B6" s="10"/>
      <c r="C6" s="10" t="s">
        <v>86</v>
      </c>
      <c r="D6" s="10" t="s">
        <v>85</v>
      </c>
      <c r="E6" s="10"/>
      <c r="F6" s="10" t="s">
        <v>87</v>
      </c>
    </row>
    <row r="7" spans="1:6" ht="19.5" customHeight="1">
      <c r="A7" s="11" t="s">
        <v>88</v>
      </c>
      <c r="B7" s="10" t="s">
        <v>86</v>
      </c>
      <c r="C7" s="12">
        <v>1814403.69</v>
      </c>
      <c r="D7" s="11" t="s">
        <v>89</v>
      </c>
      <c r="E7" s="10" t="s">
        <v>90</v>
      </c>
      <c r="F7" s="12"/>
    </row>
    <row r="8" spans="1:6" ht="19.5" customHeight="1">
      <c r="A8" s="11" t="s">
        <v>91</v>
      </c>
      <c r="B8" s="10" t="s">
        <v>87</v>
      </c>
      <c r="C8" s="12"/>
      <c r="D8" s="11" t="s">
        <v>92</v>
      </c>
      <c r="E8" s="10" t="s">
        <v>93</v>
      </c>
      <c r="F8" s="12"/>
    </row>
    <row r="9" spans="1:6" ht="19.5" customHeight="1">
      <c r="A9" s="11" t="s">
        <v>94</v>
      </c>
      <c r="B9" s="10" t="s">
        <v>95</v>
      </c>
      <c r="C9" s="12"/>
      <c r="D9" s="11" t="s">
        <v>96</v>
      </c>
      <c r="E9" s="10" t="s">
        <v>97</v>
      </c>
      <c r="F9" s="12"/>
    </row>
    <row r="10" spans="1:6" ht="19.5" customHeight="1">
      <c r="A10" s="11" t="s">
        <v>98</v>
      </c>
      <c r="B10" s="10" t="s">
        <v>99</v>
      </c>
      <c r="C10" s="12">
        <v>0</v>
      </c>
      <c r="D10" s="11" t="s">
        <v>100</v>
      </c>
      <c r="E10" s="10" t="s">
        <v>101</v>
      </c>
      <c r="F10" s="12"/>
    </row>
    <row r="11" spans="1:6" ht="19.5" customHeight="1">
      <c r="A11" s="11" t="s">
        <v>102</v>
      </c>
      <c r="B11" s="10" t="s">
        <v>103</v>
      </c>
      <c r="C11" s="12">
        <v>0</v>
      </c>
      <c r="D11" s="11" t="s">
        <v>104</v>
      </c>
      <c r="E11" s="10" t="s">
        <v>105</v>
      </c>
      <c r="F11" s="12"/>
    </row>
    <row r="12" spans="1:6" ht="19.5" customHeight="1">
      <c r="A12" s="11" t="s">
        <v>106</v>
      </c>
      <c r="B12" s="10" t="s">
        <v>107</v>
      </c>
      <c r="C12" s="12">
        <v>0</v>
      </c>
      <c r="D12" s="11" t="s">
        <v>108</v>
      </c>
      <c r="E12" s="10" t="s">
        <v>109</v>
      </c>
      <c r="F12" s="12"/>
    </row>
    <row r="13" spans="1:6" ht="19.5" customHeight="1">
      <c r="A13" s="11" t="s">
        <v>110</v>
      </c>
      <c r="B13" s="10" t="s">
        <v>111</v>
      </c>
      <c r="C13" s="12">
        <v>0</v>
      </c>
      <c r="D13" s="11" t="s">
        <v>112</v>
      </c>
      <c r="E13" s="10" t="s">
        <v>113</v>
      </c>
      <c r="F13" s="12"/>
    </row>
    <row r="14" spans="1:6" ht="19.5" customHeight="1">
      <c r="A14" s="11" t="s">
        <v>114</v>
      </c>
      <c r="B14" s="10" t="s">
        <v>115</v>
      </c>
      <c r="C14" s="12">
        <v>0</v>
      </c>
      <c r="D14" s="11" t="s">
        <v>116</v>
      </c>
      <c r="E14" s="10" t="s">
        <v>117</v>
      </c>
      <c r="F14" s="12">
        <v>196860.08</v>
      </c>
    </row>
    <row r="15" spans="1:6" ht="19.5" customHeight="1">
      <c r="A15" s="11"/>
      <c r="B15" s="10" t="s">
        <v>118</v>
      </c>
      <c r="C15" s="13"/>
      <c r="D15" s="11" t="s">
        <v>119</v>
      </c>
      <c r="E15" s="10" t="s">
        <v>120</v>
      </c>
      <c r="F15" s="12">
        <v>129732.46</v>
      </c>
    </row>
    <row r="16" spans="1:6" ht="19.5" customHeight="1">
      <c r="A16" s="11"/>
      <c r="B16" s="10" t="s">
        <v>121</v>
      </c>
      <c r="C16" s="13"/>
      <c r="D16" s="11" t="s">
        <v>122</v>
      </c>
      <c r="E16" s="10" t="s">
        <v>123</v>
      </c>
      <c r="F16" s="12"/>
    </row>
    <row r="17" spans="1:6" ht="19.5" customHeight="1">
      <c r="A17" s="11"/>
      <c r="B17" s="10" t="s">
        <v>124</v>
      </c>
      <c r="C17" s="13"/>
      <c r="D17" s="11" t="s">
        <v>125</v>
      </c>
      <c r="E17" s="10" t="s">
        <v>126</v>
      </c>
      <c r="F17" s="12"/>
    </row>
    <row r="18" spans="1:6" ht="19.5" customHeight="1">
      <c r="A18" s="11"/>
      <c r="B18" s="10" t="s">
        <v>127</v>
      </c>
      <c r="C18" s="13"/>
      <c r="D18" s="11" t="s">
        <v>128</v>
      </c>
      <c r="E18" s="10" t="s">
        <v>129</v>
      </c>
      <c r="F18" s="12"/>
    </row>
    <row r="19" spans="1:6" ht="19.5" customHeight="1">
      <c r="A19" s="11"/>
      <c r="B19" s="10" t="s">
        <v>130</v>
      </c>
      <c r="C19" s="13"/>
      <c r="D19" s="11" t="s">
        <v>131</v>
      </c>
      <c r="E19" s="10" t="s">
        <v>132</v>
      </c>
      <c r="F19" s="12"/>
    </row>
    <row r="20" spans="1:6" ht="19.5" customHeight="1">
      <c r="A20" s="11"/>
      <c r="B20" s="10" t="s">
        <v>133</v>
      </c>
      <c r="C20" s="13"/>
      <c r="D20" s="11" t="s">
        <v>134</v>
      </c>
      <c r="E20" s="10" t="s">
        <v>135</v>
      </c>
      <c r="F20" s="12"/>
    </row>
    <row r="21" spans="1:6" ht="19.5" customHeight="1">
      <c r="A21" s="11"/>
      <c r="B21" s="10" t="s">
        <v>136</v>
      </c>
      <c r="C21" s="13"/>
      <c r="D21" s="11" t="s">
        <v>137</v>
      </c>
      <c r="E21" s="10" t="s">
        <v>138</v>
      </c>
      <c r="F21" s="12">
        <v>1369620.15</v>
      </c>
    </row>
    <row r="22" spans="1:6" ht="19.5" customHeight="1">
      <c r="A22" s="11"/>
      <c r="B22" s="10" t="s">
        <v>139</v>
      </c>
      <c r="C22" s="13"/>
      <c r="D22" s="11" t="s">
        <v>140</v>
      </c>
      <c r="E22" s="10" t="s">
        <v>141</v>
      </c>
      <c r="F22" s="12"/>
    </row>
    <row r="23" spans="1:6" ht="19.5" customHeight="1">
      <c r="A23" s="11"/>
      <c r="B23" s="10" t="s">
        <v>142</v>
      </c>
      <c r="C23" s="13"/>
      <c r="D23" s="11" t="s">
        <v>143</v>
      </c>
      <c r="E23" s="10" t="s">
        <v>144</v>
      </c>
      <c r="F23" s="12"/>
    </row>
    <row r="24" spans="1:6" ht="19.5" customHeight="1">
      <c r="A24" s="11"/>
      <c r="B24" s="10" t="s">
        <v>145</v>
      </c>
      <c r="C24" s="13"/>
      <c r="D24" s="11" t="s">
        <v>146</v>
      </c>
      <c r="E24" s="10" t="s">
        <v>147</v>
      </c>
      <c r="F24" s="12"/>
    </row>
    <row r="25" spans="1:6" ht="19.5" customHeight="1">
      <c r="A25" s="11"/>
      <c r="B25" s="10" t="s">
        <v>148</v>
      </c>
      <c r="C25" s="13"/>
      <c r="D25" s="11" t="s">
        <v>149</v>
      </c>
      <c r="E25" s="10" t="s">
        <v>150</v>
      </c>
      <c r="F25" s="12">
        <v>118191</v>
      </c>
    </row>
    <row r="26" spans="1:6" ht="19.5" customHeight="1">
      <c r="A26" s="11"/>
      <c r="B26" s="10" t="s">
        <v>151</v>
      </c>
      <c r="C26" s="13"/>
      <c r="D26" s="11" t="s">
        <v>152</v>
      </c>
      <c r="E26" s="10" t="s">
        <v>153</v>
      </c>
      <c r="F26" s="12"/>
    </row>
    <row r="27" spans="1:6" ht="19.5" customHeight="1">
      <c r="A27" s="11"/>
      <c r="B27" s="10" t="s">
        <v>154</v>
      </c>
      <c r="C27" s="13"/>
      <c r="D27" s="11" t="s">
        <v>155</v>
      </c>
      <c r="E27" s="10" t="s">
        <v>156</v>
      </c>
      <c r="F27" s="12"/>
    </row>
    <row r="28" spans="1:6" ht="19.5" customHeight="1">
      <c r="A28" s="11"/>
      <c r="B28" s="10" t="s">
        <v>157</v>
      </c>
      <c r="C28" s="13"/>
      <c r="D28" s="11" t="s">
        <v>158</v>
      </c>
      <c r="E28" s="10" t="s">
        <v>159</v>
      </c>
      <c r="F28" s="12"/>
    </row>
    <row r="29" spans="1:6" ht="19.5" customHeight="1">
      <c r="A29" s="11"/>
      <c r="B29" s="10" t="s">
        <v>160</v>
      </c>
      <c r="C29" s="13"/>
      <c r="D29" s="11" t="s">
        <v>161</v>
      </c>
      <c r="E29" s="10" t="s">
        <v>162</v>
      </c>
      <c r="F29" s="12"/>
    </row>
    <row r="30" spans="1:6" ht="19.5" customHeight="1">
      <c r="A30" s="10"/>
      <c r="B30" s="10" t="s">
        <v>163</v>
      </c>
      <c r="C30" s="13"/>
      <c r="D30" s="11" t="s">
        <v>164</v>
      </c>
      <c r="E30" s="10" t="s">
        <v>165</v>
      </c>
      <c r="F30" s="12"/>
    </row>
    <row r="31" spans="1:6" ht="19.5" customHeight="1">
      <c r="A31" s="10"/>
      <c r="B31" s="10" t="s">
        <v>166</v>
      </c>
      <c r="C31" s="13"/>
      <c r="D31" s="11" t="s">
        <v>167</v>
      </c>
      <c r="E31" s="10" t="s">
        <v>168</v>
      </c>
      <c r="F31" s="12"/>
    </row>
    <row r="32" spans="1:6" ht="19.5" customHeight="1">
      <c r="A32" s="10"/>
      <c r="B32" s="10" t="s">
        <v>169</v>
      </c>
      <c r="C32" s="13"/>
      <c r="D32" s="11" t="s">
        <v>170</v>
      </c>
      <c r="E32" s="10" t="s">
        <v>171</v>
      </c>
      <c r="F32" s="12"/>
    </row>
    <row r="33" spans="1:6" ht="19.5" customHeight="1">
      <c r="A33" s="10" t="s">
        <v>172</v>
      </c>
      <c r="B33" s="10" t="s">
        <v>173</v>
      </c>
      <c r="C33" s="12">
        <v>1814403.69</v>
      </c>
      <c r="D33" s="10" t="s">
        <v>174</v>
      </c>
      <c r="E33" s="10" t="s">
        <v>175</v>
      </c>
      <c r="F33" s="12">
        <v>1814403.69</v>
      </c>
    </row>
    <row r="34" spans="1:6" ht="19.5" customHeight="1">
      <c r="A34" s="11" t="s">
        <v>176</v>
      </c>
      <c r="B34" s="10" t="s">
        <v>177</v>
      </c>
      <c r="C34" s="12"/>
      <c r="D34" s="11" t="s">
        <v>178</v>
      </c>
      <c r="E34" s="10" t="s">
        <v>179</v>
      </c>
      <c r="F34" s="12"/>
    </row>
    <row r="35" spans="1:6" ht="19.5" customHeight="1">
      <c r="A35" s="11" t="s">
        <v>180</v>
      </c>
      <c r="B35" s="10" t="s">
        <v>181</v>
      </c>
      <c r="C35" s="12">
        <v>0</v>
      </c>
      <c r="D35" s="11" t="s">
        <v>182</v>
      </c>
      <c r="E35" s="10" t="s">
        <v>183</v>
      </c>
      <c r="F35" s="12"/>
    </row>
    <row r="36" spans="1:6" ht="19.5" customHeight="1">
      <c r="A36" s="10" t="s">
        <v>184</v>
      </c>
      <c r="B36" s="10" t="s">
        <v>185</v>
      </c>
      <c r="C36" s="12">
        <v>1814403.69</v>
      </c>
      <c r="D36" s="10" t="s">
        <v>184</v>
      </c>
      <c r="E36" s="10" t="s">
        <v>186</v>
      </c>
      <c r="F36" s="12">
        <v>1814403.69</v>
      </c>
    </row>
    <row r="37" spans="1:6" ht="19.5" customHeight="1">
      <c r="A37" s="14" t="s">
        <v>187</v>
      </c>
      <c r="B37" s="14"/>
      <c r="C37" s="14"/>
      <c r="D37" s="14"/>
      <c r="E37" s="14"/>
      <c r="F37" s="14"/>
    </row>
    <row r="38" spans="1:6" ht="19.5" customHeight="1">
      <c r="A38" s="14" t="s">
        <v>188</v>
      </c>
      <c r="B38" s="14"/>
      <c r="C38" s="14"/>
      <c r="D38" s="14"/>
      <c r="E38" s="14"/>
      <c r="F38" s="14"/>
    </row>
  </sheetData>
  <mergeCells count="4">
    <mergeCell ref="A4:C4"/>
    <mergeCell ref="D4:F4"/>
    <mergeCell ref="A37:F37"/>
    <mergeCell ref="A38:F38"/>
  </mergeCells>
  <phoneticPr fontId="18" type="noConversion"/>
  <pageMargins left="0.69930555555555596" right="0.69930555555555596"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L29"/>
  <sheetViews>
    <sheetView workbookViewId="0">
      <pane xSplit="4" ySplit="9" topLeftCell="E10" activePane="bottomRight" state="frozen"/>
      <selection pane="topRight"/>
      <selection pane="bottomLeft"/>
      <selection pane="bottomRight" activeCell="A25" sqref="A25:XFD25"/>
    </sheetView>
  </sheetViews>
  <sheetFormatPr defaultColWidth="9" defaultRowHeight="13.5"/>
  <cols>
    <col min="1" max="3" width="3.25" style="6" customWidth="1"/>
    <col min="4" max="4" width="32.75" style="6" customWidth="1"/>
    <col min="5" max="8" width="18.75" style="6" customWidth="1"/>
    <col min="9" max="9" width="17.875" style="6" customWidth="1"/>
    <col min="10" max="12" width="18.75" style="6" customWidth="1"/>
    <col min="13" max="16384" width="9" style="6"/>
  </cols>
  <sheetData>
    <row r="1" spans="1:12" s="15" customFormat="1" ht="27">
      <c r="G1" s="3" t="s">
        <v>189</v>
      </c>
    </row>
    <row r="2" spans="1:12" s="15" customFormat="1" ht="14.25">
      <c r="L2" s="16" t="s">
        <v>190</v>
      </c>
    </row>
    <row r="3" spans="1:12" s="15" customFormat="1" ht="14.25">
      <c r="A3" s="16" t="s">
        <v>191</v>
      </c>
      <c r="L3" s="16" t="s">
        <v>78</v>
      </c>
    </row>
    <row r="4" spans="1:12" s="15" customFormat="1" ht="19.5" customHeight="1">
      <c r="A4" s="17" t="s">
        <v>81</v>
      </c>
      <c r="B4" s="17"/>
      <c r="C4" s="17"/>
      <c r="D4" s="17"/>
      <c r="E4" s="18" t="s">
        <v>172</v>
      </c>
      <c r="F4" s="18" t="s">
        <v>192</v>
      </c>
      <c r="G4" s="18" t="s">
        <v>193</v>
      </c>
      <c r="H4" s="18" t="s">
        <v>194</v>
      </c>
      <c r="I4" s="18"/>
      <c r="J4" s="18" t="s">
        <v>195</v>
      </c>
      <c r="K4" s="18" t="s">
        <v>196</v>
      </c>
      <c r="L4" s="18" t="s">
        <v>197</v>
      </c>
    </row>
    <row r="5" spans="1:12" s="15" customFormat="1" ht="19.5" customHeight="1">
      <c r="A5" s="18" t="s">
        <v>198</v>
      </c>
      <c r="B5" s="18"/>
      <c r="C5" s="18"/>
      <c r="D5" s="17" t="s">
        <v>199</v>
      </c>
      <c r="E5" s="18"/>
      <c r="F5" s="18"/>
      <c r="G5" s="18"/>
      <c r="H5" s="18" t="s">
        <v>200</v>
      </c>
      <c r="I5" s="18" t="s">
        <v>201</v>
      </c>
      <c r="J5" s="18"/>
      <c r="K5" s="18"/>
      <c r="L5" s="18" t="s">
        <v>200</v>
      </c>
    </row>
    <row r="6" spans="1:12" s="15" customFormat="1" ht="19.5" customHeight="1">
      <c r="A6" s="18"/>
      <c r="B6" s="18"/>
      <c r="C6" s="18"/>
      <c r="D6" s="17"/>
      <c r="E6" s="18"/>
      <c r="F6" s="18"/>
      <c r="G6" s="18"/>
      <c r="H6" s="18"/>
      <c r="I6" s="18"/>
      <c r="J6" s="18"/>
      <c r="K6" s="18"/>
      <c r="L6" s="18"/>
    </row>
    <row r="7" spans="1:12" s="15" customFormat="1" ht="19.5" customHeight="1">
      <c r="A7" s="18"/>
      <c r="B7" s="18"/>
      <c r="C7" s="18"/>
      <c r="D7" s="17"/>
      <c r="E7" s="18"/>
      <c r="F7" s="18"/>
      <c r="G7" s="18"/>
      <c r="H7" s="18"/>
      <c r="I7" s="18"/>
      <c r="J7" s="18"/>
      <c r="K7" s="18"/>
      <c r="L7" s="18"/>
    </row>
    <row r="8" spans="1:12" s="15" customFormat="1" ht="19.5" customHeight="1">
      <c r="A8" s="17" t="s">
        <v>202</v>
      </c>
      <c r="B8" s="17" t="s">
        <v>203</v>
      </c>
      <c r="C8" s="17" t="s">
        <v>204</v>
      </c>
      <c r="D8" s="19" t="s">
        <v>85</v>
      </c>
      <c r="E8" s="20" t="s">
        <v>86</v>
      </c>
      <c r="F8" s="20" t="s">
        <v>87</v>
      </c>
      <c r="G8" s="20" t="s">
        <v>95</v>
      </c>
      <c r="H8" s="20" t="s">
        <v>99</v>
      </c>
      <c r="I8" s="20" t="s">
        <v>103</v>
      </c>
      <c r="J8" s="20" t="s">
        <v>107</v>
      </c>
      <c r="K8" s="20" t="s">
        <v>111</v>
      </c>
      <c r="L8" s="20" t="s">
        <v>115</v>
      </c>
    </row>
    <row r="9" spans="1:12" s="15" customFormat="1" ht="19.5" customHeight="1">
      <c r="A9" s="17"/>
      <c r="B9" s="17"/>
      <c r="C9" s="17"/>
      <c r="D9" s="19" t="s">
        <v>205</v>
      </c>
      <c r="E9" s="21">
        <v>1814403.69</v>
      </c>
      <c r="F9" s="21">
        <v>1814403.69</v>
      </c>
      <c r="G9" s="21">
        <v>0</v>
      </c>
      <c r="H9" s="21">
        <v>0</v>
      </c>
      <c r="I9" s="21"/>
      <c r="J9" s="21">
        <v>0</v>
      </c>
      <c r="K9" s="21">
        <v>0</v>
      </c>
      <c r="L9" s="21">
        <v>0</v>
      </c>
    </row>
    <row r="10" spans="1:12" s="15" customFormat="1" ht="19.5" customHeight="1">
      <c r="A10" s="22" t="s">
        <v>206</v>
      </c>
      <c r="B10" s="22"/>
      <c r="C10" s="22"/>
      <c r="D10" s="23" t="s">
        <v>207</v>
      </c>
      <c r="E10" s="21">
        <v>196860.08</v>
      </c>
      <c r="F10" s="21">
        <v>196860.08</v>
      </c>
      <c r="G10" s="21">
        <v>0</v>
      </c>
      <c r="H10" s="21">
        <v>0</v>
      </c>
      <c r="I10" s="21"/>
      <c r="J10" s="21">
        <v>0</v>
      </c>
      <c r="K10" s="21">
        <v>0</v>
      </c>
      <c r="L10" s="21">
        <v>0</v>
      </c>
    </row>
    <row r="11" spans="1:12" s="15" customFormat="1" ht="19.5" customHeight="1">
      <c r="A11" s="22" t="s">
        <v>208</v>
      </c>
      <c r="B11" s="22"/>
      <c r="C11" s="22"/>
      <c r="D11" s="23" t="s">
        <v>209</v>
      </c>
      <c r="E11" s="21">
        <v>99204.08</v>
      </c>
      <c r="F11" s="21">
        <v>99204.08</v>
      </c>
      <c r="G11" s="21">
        <v>0</v>
      </c>
      <c r="H11" s="21">
        <v>0</v>
      </c>
      <c r="I11" s="21"/>
      <c r="J11" s="21">
        <v>0</v>
      </c>
      <c r="K11" s="21">
        <v>0</v>
      </c>
      <c r="L11" s="21">
        <v>0</v>
      </c>
    </row>
    <row r="12" spans="1:12" s="15" customFormat="1" ht="19.5" customHeight="1">
      <c r="A12" s="22" t="s">
        <v>210</v>
      </c>
      <c r="B12" s="22"/>
      <c r="C12" s="22"/>
      <c r="D12" s="23" t="s">
        <v>211</v>
      </c>
      <c r="E12" s="21">
        <v>8450</v>
      </c>
      <c r="F12" s="21">
        <v>8450</v>
      </c>
      <c r="G12" s="21">
        <v>0</v>
      </c>
      <c r="H12" s="21">
        <v>0</v>
      </c>
      <c r="I12" s="21"/>
      <c r="J12" s="21">
        <v>0</v>
      </c>
      <c r="K12" s="21">
        <v>0</v>
      </c>
      <c r="L12" s="21">
        <v>0</v>
      </c>
    </row>
    <row r="13" spans="1:12" s="15" customFormat="1" ht="19.5" customHeight="1">
      <c r="A13" s="22" t="s">
        <v>212</v>
      </c>
      <c r="B13" s="22"/>
      <c r="C13" s="22"/>
      <c r="D13" s="23" t="s">
        <v>213</v>
      </c>
      <c r="E13" s="21">
        <v>90754.08</v>
      </c>
      <c r="F13" s="21">
        <v>90754.08</v>
      </c>
      <c r="G13" s="21">
        <v>0</v>
      </c>
      <c r="H13" s="21">
        <v>0</v>
      </c>
      <c r="I13" s="21"/>
      <c r="J13" s="21">
        <v>0</v>
      </c>
      <c r="K13" s="21">
        <v>0</v>
      </c>
      <c r="L13" s="21">
        <v>0</v>
      </c>
    </row>
    <row r="14" spans="1:12" s="15" customFormat="1" ht="19.5" customHeight="1">
      <c r="A14" s="22" t="s">
        <v>214</v>
      </c>
      <c r="B14" s="22"/>
      <c r="C14" s="22"/>
      <c r="D14" s="23" t="s">
        <v>215</v>
      </c>
      <c r="E14" s="21">
        <v>97656</v>
      </c>
      <c r="F14" s="21">
        <v>97656</v>
      </c>
      <c r="G14" s="21">
        <v>0</v>
      </c>
      <c r="H14" s="21">
        <v>0</v>
      </c>
      <c r="I14" s="21"/>
      <c r="J14" s="21">
        <v>0</v>
      </c>
      <c r="K14" s="21">
        <v>0</v>
      </c>
      <c r="L14" s="21">
        <v>0</v>
      </c>
    </row>
    <row r="15" spans="1:12" s="15" customFormat="1" ht="19.5" customHeight="1">
      <c r="A15" s="22" t="s">
        <v>216</v>
      </c>
      <c r="B15" s="22"/>
      <c r="C15" s="22"/>
      <c r="D15" s="23" t="s">
        <v>217</v>
      </c>
      <c r="E15" s="21">
        <v>97656</v>
      </c>
      <c r="F15" s="21">
        <v>97656</v>
      </c>
      <c r="G15" s="21">
        <v>0</v>
      </c>
      <c r="H15" s="21">
        <v>0</v>
      </c>
      <c r="I15" s="21"/>
      <c r="J15" s="21">
        <v>0</v>
      </c>
      <c r="K15" s="21">
        <v>0</v>
      </c>
      <c r="L15" s="21">
        <v>0</v>
      </c>
    </row>
    <row r="16" spans="1:12" s="15" customFormat="1" ht="19.5" customHeight="1">
      <c r="A16" s="22" t="s">
        <v>218</v>
      </c>
      <c r="B16" s="22"/>
      <c r="C16" s="22"/>
      <c r="D16" s="23" t="s">
        <v>219</v>
      </c>
      <c r="E16" s="21">
        <v>129732.46</v>
      </c>
      <c r="F16" s="21">
        <v>129732.46</v>
      </c>
      <c r="G16" s="21">
        <v>0</v>
      </c>
      <c r="H16" s="21">
        <v>0</v>
      </c>
      <c r="I16" s="21"/>
      <c r="J16" s="21">
        <v>0</v>
      </c>
      <c r="K16" s="21">
        <v>0</v>
      </c>
      <c r="L16" s="21">
        <v>0</v>
      </c>
    </row>
    <row r="17" spans="1:12" s="15" customFormat="1" ht="19.5" customHeight="1">
      <c r="A17" s="22" t="s">
        <v>220</v>
      </c>
      <c r="B17" s="22"/>
      <c r="C17" s="22"/>
      <c r="D17" s="23" t="s">
        <v>221</v>
      </c>
      <c r="E17" s="21">
        <v>129732.46</v>
      </c>
      <c r="F17" s="21">
        <v>129732.46</v>
      </c>
      <c r="G17" s="21">
        <v>0</v>
      </c>
      <c r="H17" s="21">
        <v>0</v>
      </c>
      <c r="I17" s="21"/>
      <c r="J17" s="21">
        <v>0</v>
      </c>
      <c r="K17" s="21">
        <v>0</v>
      </c>
      <c r="L17" s="21">
        <v>0</v>
      </c>
    </row>
    <row r="18" spans="1:12" s="15" customFormat="1" ht="19.5" customHeight="1">
      <c r="A18" s="22" t="s">
        <v>222</v>
      </c>
      <c r="B18" s="22"/>
      <c r="C18" s="22"/>
      <c r="D18" s="23" t="s">
        <v>223</v>
      </c>
      <c r="E18" s="21">
        <v>73241.490000000005</v>
      </c>
      <c r="F18" s="21">
        <v>73241.490000000005</v>
      </c>
      <c r="G18" s="21">
        <v>0</v>
      </c>
      <c r="H18" s="21">
        <v>0</v>
      </c>
      <c r="I18" s="21"/>
      <c r="J18" s="21">
        <v>0</v>
      </c>
      <c r="K18" s="21">
        <v>0</v>
      </c>
      <c r="L18" s="21">
        <v>0</v>
      </c>
    </row>
    <row r="19" spans="1:12" s="15" customFormat="1" ht="19.5" customHeight="1">
      <c r="A19" s="22" t="s">
        <v>224</v>
      </c>
      <c r="B19" s="22"/>
      <c r="C19" s="22"/>
      <c r="D19" s="23" t="s">
        <v>225</v>
      </c>
      <c r="E19" s="21">
        <v>53430.559999999998</v>
      </c>
      <c r="F19" s="21">
        <v>53430.559999999998</v>
      </c>
      <c r="G19" s="21">
        <v>0</v>
      </c>
      <c r="H19" s="21">
        <v>0</v>
      </c>
      <c r="I19" s="21"/>
      <c r="J19" s="21">
        <v>0</v>
      </c>
      <c r="K19" s="21">
        <v>0</v>
      </c>
      <c r="L19" s="21">
        <v>0</v>
      </c>
    </row>
    <row r="20" spans="1:12" s="15" customFormat="1" ht="19.5" customHeight="1">
      <c r="A20" s="22" t="s">
        <v>226</v>
      </c>
      <c r="B20" s="22"/>
      <c r="C20" s="22"/>
      <c r="D20" s="23" t="s">
        <v>227</v>
      </c>
      <c r="E20" s="21">
        <v>3060.41</v>
      </c>
      <c r="F20" s="21">
        <v>3060.41</v>
      </c>
      <c r="G20" s="21">
        <v>0</v>
      </c>
      <c r="H20" s="21">
        <v>0</v>
      </c>
      <c r="I20" s="21"/>
      <c r="J20" s="21">
        <v>0</v>
      </c>
      <c r="K20" s="21">
        <v>0</v>
      </c>
      <c r="L20" s="21">
        <v>0</v>
      </c>
    </row>
    <row r="21" spans="1:12" s="15" customFormat="1" ht="19.5" customHeight="1">
      <c r="A21" s="22" t="s">
        <v>228</v>
      </c>
      <c r="B21" s="22"/>
      <c r="C21" s="22"/>
      <c r="D21" s="23" t="s">
        <v>229</v>
      </c>
      <c r="E21" s="21">
        <v>1369620.15</v>
      </c>
      <c r="F21" s="21">
        <v>1369620.15</v>
      </c>
      <c r="G21" s="21">
        <v>0</v>
      </c>
      <c r="H21" s="21">
        <v>0</v>
      </c>
      <c r="I21" s="21"/>
      <c r="J21" s="21">
        <v>0</v>
      </c>
      <c r="K21" s="21">
        <v>0</v>
      </c>
      <c r="L21" s="21">
        <v>0</v>
      </c>
    </row>
    <row r="22" spans="1:12" s="15" customFormat="1" ht="19.5" customHeight="1">
      <c r="A22" s="22" t="s">
        <v>230</v>
      </c>
      <c r="B22" s="22"/>
      <c r="C22" s="22"/>
      <c r="D22" s="23" t="s">
        <v>231</v>
      </c>
      <c r="E22" s="21">
        <v>1369620.15</v>
      </c>
      <c r="F22" s="21">
        <v>1369620.15</v>
      </c>
      <c r="G22" s="21">
        <v>0</v>
      </c>
      <c r="H22" s="21">
        <v>0</v>
      </c>
      <c r="I22" s="21"/>
      <c r="J22" s="21">
        <v>0</v>
      </c>
      <c r="K22" s="21">
        <v>0</v>
      </c>
      <c r="L22" s="21">
        <v>0</v>
      </c>
    </row>
    <row r="23" spans="1:12" s="15" customFormat="1" ht="19.5" customHeight="1">
      <c r="A23" s="22" t="s">
        <v>232</v>
      </c>
      <c r="B23" s="22"/>
      <c r="C23" s="22"/>
      <c r="D23" s="23" t="s">
        <v>233</v>
      </c>
      <c r="E23" s="21">
        <v>1246715.55</v>
      </c>
      <c r="F23" s="21">
        <v>1246715.55</v>
      </c>
      <c r="G23" s="21">
        <v>0</v>
      </c>
      <c r="H23" s="21">
        <v>0</v>
      </c>
      <c r="I23" s="21"/>
      <c r="J23" s="21">
        <v>0</v>
      </c>
      <c r="K23" s="21">
        <v>0</v>
      </c>
      <c r="L23" s="21">
        <v>0</v>
      </c>
    </row>
    <row r="24" spans="1:12" s="15" customFormat="1" ht="19.5" customHeight="1">
      <c r="A24" s="22" t="s">
        <v>234</v>
      </c>
      <c r="B24" s="22"/>
      <c r="C24" s="22"/>
      <c r="D24" s="23" t="s">
        <v>235</v>
      </c>
      <c r="E24" s="21">
        <v>122904.6</v>
      </c>
      <c r="F24" s="21">
        <v>122904.6</v>
      </c>
      <c r="G24" s="21">
        <v>0</v>
      </c>
      <c r="H24" s="21">
        <v>0</v>
      </c>
      <c r="I24" s="21"/>
      <c r="J24" s="21">
        <v>0</v>
      </c>
      <c r="K24" s="21">
        <v>0</v>
      </c>
      <c r="L24" s="21">
        <v>0</v>
      </c>
    </row>
    <row r="25" spans="1:12" s="15" customFormat="1" ht="19.5" customHeight="1">
      <c r="A25" s="22" t="s">
        <v>236</v>
      </c>
      <c r="B25" s="22"/>
      <c r="C25" s="22"/>
      <c r="D25" s="23" t="s">
        <v>237</v>
      </c>
      <c r="E25" s="21">
        <v>118191</v>
      </c>
      <c r="F25" s="21">
        <v>118191</v>
      </c>
      <c r="G25" s="21">
        <v>0</v>
      </c>
      <c r="H25" s="21">
        <v>0</v>
      </c>
      <c r="I25" s="21"/>
      <c r="J25" s="21">
        <v>0</v>
      </c>
      <c r="K25" s="21">
        <v>0</v>
      </c>
      <c r="L25" s="21">
        <v>0</v>
      </c>
    </row>
    <row r="26" spans="1:12" s="15" customFormat="1" ht="19.5" customHeight="1">
      <c r="A26" s="22" t="s">
        <v>238</v>
      </c>
      <c r="B26" s="22"/>
      <c r="C26" s="22"/>
      <c r="D26" s="23" t="s">
        <v>239</v>
      </c>
      <c r="E26" s="21">
        <v>118191</v>
      </c>
      <c r="F26" s="21">
        <v>118191</v>
      </c>
      <c r="G26" s="21">
        <v>0</v>
      </c>
      <c r="H26" s="21">
        <v>0</v>
      </c>
      <c r="I26" s="21"/>
      <c r="J26" s="21">
        <v>0</v>
      </c>
      <c r="K26" s="21">
        <v>0</v>
      </c>
      <c r="L26" s="21">
        <v>0</v>
      </c>
    </row>
    <row r="27" spans="1:12" s="15" customFormat="1" ht="19.5" customHeight="1">
      <c r="A27" s="22" t="s">
        <v>240</v>
      </c>
      <c r="B27" s="22"/>
      <c r="C27" s="22"/>
      <c r="D27" s="23" t="s">
        <v>241</v>
      </c>
      <c r="E27" s="21">
        <v>118191</v>
      </c>
      <c r="F27" s="21">
        <v>118191</v>
      </c>
      <c r="G27" s="21">
        <v>0</v>
      </c>
      <c r="H27" s="21">
        <v>0</v>
      </c>
      <c r="I27" s="21"/>
      <c r="J27" s="21">
        <v>0</v>
      </c>
      <c r="K27" s="21">
        <v>0</v>
      </c>
      <c r="L27" s="21">
        <v>0</v>
      </c>
    </row>
    <row r="28" spans="1:12" s="15" customFormat="1" ht="19.5" customHeight="1">
      <c r="A28" s="22" t="s">
        <v>242</v>
      </c>
      <c r="B28" s="22"/>
      <c r="C28" s="22"/>
      <c r="D28" s="22"/>
      <c r="E28" s="22"/>
      <c r="F28" s="22"/>
      <c r="G28" s="22"/>
      <c r="H28" s="22"/>
      <c r="I28" s="22"/>
      <c r="J28" s="22"/>
      <c r="K28" s="22"/>
      <c r="L28" s="22"/>
    </row>
    <row r="29" spans="1:12" s="15" customFormat="1"/>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18" type="noConversion"/>
  <pageMargins left="0.70069444444444495" right="0.70069444444444495" top="0.75138888888888899" bottom="0.75138888888888899" header="0.297916666666667" footer="0.297916666666667"/>
  <pageSetup paperSize="9" scale="6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28"/>
  <sheetViews>
    <sheetView workbookViewId="0">
      <selection activeCell="J17" sqref="J17"/>
    </sheetView>
  </sheetViews>
  <sheetFormatPr defaultColWidth="9" defaultRowHeight="13.5"/>
  <cols>
    <col min="1" max="3" width="3.25" style="6" customWidth="1"/>
    <col min="4" max="4" width="32.75" style="6" customWidth="1"/>
    <col min="5" max="10" width="18.75" style="6" customWidth="1"/>
    <col min="11" max="16384" width="9" style="6"/>
  </cols>
  <sheetData>
    <row r="1" spans="1:10" s="15" customFormat="1" ht="27">
      <c r="F1" s="3" t="s">
        <v>243</v>
      </c>
    </row>
    <row r="2" spans="1:10" s="15" customFormat="1" ht="14.25">
      <c r="J2" s="16" t="s">
        <v>244</v>
      </c>
    </row>
    <row r="3" spans="1:10" s="15" customFormat="1" ht="14.25">
      <c r="A3" s="16" t="s">
        <v>191</v>
      </c>
      <c r="J3" s="16" t="s">
        <v>78</v>
      </c>
    </row>
    <row r="4" spans="1:10" s="15" customFormat="1" ht="19.5" customHeight="1">
      <c r="A4" s="17" t="s">
        <v>81</v>
      </c>
      <c r="B4" s="17"/>
      <c r="C4" s="17"/>
      <c r="D4" s="17"/>
      <c r="E4" s="18" t="s">
        <v>174</v>
      </c>
      <c r="F4" s="18" t="s">
        <v>245</v>
      </c>
      <c r="G4" s="18" t="s">
        <v>246</v>
      </c>
      <c r="H4" s="18" t="s">
        <v>247</v>
      </c>
      <c r="I4" s="18" t="s">
        <v>248</v>
      </c>
      <c r="J4" s="18" t="s">
        <v>249</v>
      </c>
    </row>
    <row r="5" spans="1:10" s="15" customFormat="1" ht="19.5" customHeight="1">
      <c r="A5" s="18" t="s">
        <v>198</v>
      </c>
      <c r="B5" s="18"/>
      <c r="C5" s="18"/>
      <c r="D5" s="17" t="s">
        <v>199</v>
      </c>
      <c r="E5" s="18"/>
      <c r="F5" s="18"/>
      <c r="G5" s="18"/>
      <c r="H5" s="18"/>
      <c r="I5" s="18"/>
      <c r="J5" s="18"/>
    </row>
    <row r="6" spans="1:10" s="15" customFormat="1" ht="19.5" customHeight="1">
      <c r="A6" s="18"/>
      <c r="B6" s="18"/>
      <c r="C6" s="18"/>
      <c r="D6" s="17"/>
      <c r="E6" s="18"/>
      <c r="F6" s="18"/>
      <c r="G6" s="18"/>
      <c r="H6" s="18"/>
      <c r="I6" s="18"/>
      <c r="J6" s="18"/>
    </row>
    <row r="7" spans="1:10" s="15" customFormat="1" ht="19.5" customHeight="1">
      <c r="A7" s="18"/>
      <c r="B7" s="18"/>
      <c r="C7" s="18"/>
      <c r="D7" s="17"/>
      <c r="E7" s="18"/>
      <c r="F7" s="18"/>
      <c r="G7" s="18"/>
      <c r="H7" s="18"/>
      <c r="I7" s="18"/>
      <c r="J7" s="18"/>
    </row>
    <row r="8" spans="1:10" s="15" customFormat="1" ht="19.5" customHeight="1">
      <c r="A8" s="17" t="s">
        <v>202</v>
      </c>
      <c r="B8" s="17" t="s">
        <v>203</v>
      </c>
      <c r="C8" s="17" t="s">
        <v>204</v>
      </c>
      <c r="D8" s="19" t="s">
        <v>85</v>
      </c>
      <c r="E8" s="20" t="s">
        <v>86</v>
      </c>
      <c r="F8" s="20" t="s">
        <v>87</v>
      </c>
      <c r="G8" s="20" t="s">
        <v>95</v>
      </c>
      <c r="H8" s="20" t="s">
        <v>99</v>
      </c>
      <c r="I8" s="20" t="s">
        <v>103</v>
      </c>
      <c r="J8" s="20" t="s">
        <v>107</v>
      </c>
    </row>
    <row r="9" spans="1:10" s="15" customFormat="1" ht="19.5" customHeight="1">
      <c r="A9" s="17"/>
      <c r="B9" s="17"/>
      <c r="C9" s="17"/>
      <c r="D9" s="19" t="s">
        <v>205</v>
      </c>
      <c r="E9" s="21">
        <v>1814403.69</v>
      </c>
      <c r="F9" s="21">
        <v>1666309.09</v>
      </c>
      <c r="G9" s="21">
        <v>148094.6</v>
      </c>
      <c r="H9" s="21"/>
      <c r="I9" s="21"/>
      <c r="J9" s="21"/>
    </row>
    <row r="10" spans="1:10" s="15" customFormat="1" ht="19.5" customHeight="1">
      <c r="A10" s="22" t="s">
        <v>206</v>
      </c>
      <c r="B10" s="22"/>
      <c r="C10" s="22"/>
      <c r="D10" s="23" t="s">
        <v>207</v>
      </c>
      <c r="E10" s="21">
        <v>196860.08</v>
      </c>
      <c r="F10" s="21">
        <v>196860.08</v>
      </c>
      <c r="G10" s="21"/>
      <c r="H10" s="21"/>
      <c r="I10" s="21"/>
      <c r="J10" s="21"/>
    </row>
    <row r="11" spans="1:10" s="15" customFormat="1" ht="19.5" customHeight="1">
      <c r="A11" s="22" t="s">
        <v>208</v>
      </c>
      <c r="B11" s="22"/>
      <c r="C11" s="22"/>
      <c r="D11" s="23" t="s">
        <v>209</v>
      </c>
      <c r="E11" s="21">
        <v>99204.08</v>
      </c>
      <c r="F11" s="21">
        <v>99204.08</v>
      </c>
      <c r="G11" s="21"/>
      <c r="H11" s="21"/>
      <c r="I11" s="21"/>
      <c r="J11" s="21"/>
    </row>
    <row r="12" spans="1:10" s="15" customFormat="1" ht="19.5" customHeight="1">
      <c r="A12" s="22" t="s">
        <v>210</v>
      </c>
      <c r="B12" s="22"/>
      <c r="C12" s="22"/>
      <c r="D12" s="23" t="s">
        <v>211</v>
      </c>
      <c r="E12" s="21">
        <v>8450</v>
      </c>
      <c r="F12" s="21">
        <v>8450</v>
      </c>
      <c r="G12" s="21"/>
      <c r="H12" s="21"/>
      <c r="I12" s="21"/>
      <c r="J12" s="21"/>
    </row>
    <row r="13" spans="1:10" s="15" customFormat="1" ht="19.5" customHeight="1">
      <c r="A13" s="22" t="s">
        <v>212</v>
      </c>
      <c r="B13" s="22"/>
      <c r="C13" s="22"/>
      <c r="D13" s="23" t="s">
        <v>213</v>
      </c>
      <c r="E13" s="21">
        <v>90754.08</v>
      </c>
      <c r="F13" s="21">
        <v>90754.08</v>
      </c>
      <c r="G13" s="21"/>
      <c r="H13" s="21"/>
      <c r="I13" s="21"/>
      <c r="J13" s="21"/>
    </row>
    <row r="14" spans="1:10" s="15" customFormat="1" ht="19.5" customHeight="1">
      <c r="A14" s="22" t="s">
        <v>214</v>
      </c>
      <c r="B14" s="22"/>
      <c r="C14" s="22"/>
      <c r="D14" s="23" t="s">
        <v>215</v>
      </c>
      <c r="E14" s="21">
        <v>97656</v>
      </c>
      <c r="F14" s="21">
        <v>97656</v>
      </c>
      <c r="G14" s="21"/>
      <c r="H14" s="21"/>
      <c r="I14" s="21"/>
      <c r="J14" s="21"/>
    </row>
    <row r="15" spans="1:10" s="15" customFormat="1" ht="19.5" customHeight="1">
      <c r="A15" s="22" t="s">
        <v>216</v>
      </c>
      <c r="B15" s="22"/>
      <c r="C15" s="22"/>
      <c r="D15" s="23" t="s">
        <v>217</v>
      </c>
      <c r="E15" s="21">
        <v>97656</v>
      </c>
      <c r="F15" s="21">
        <v>97656</v>
      </c>
      <c r="G15" s="21"/>
      <c r="H15" s="21"/>
      <c r="I15" s="21"/>
      <c r="J15" s="21"/>
    </row>
    <row r="16" spans="1:10" s="15" customFormat="1" ht="19.5" customHeight="1">
      <c r="A16" s="22" t="s">
        <v>218</v>
      </c>
      <c r="B16" s="22"/>
      <c r="C16" s="22"/>
      <c r="D16" s="23" t="s">
        <v>219</v>
      </c>
      <c r="E16" s="21">
        <v>129732.46</v>
      </c>
      <c r="F16" s="21">
        <v>129732.46</v>
      </c>
      <c r="G16" s="21"/>
      <c r="H16" s="21"/>
      <c r="I16" s="21"/>
      <c r="J16" s="21"/>
    </row>
    <row r="17" spans="1:10" s="15" customFormat="1" ht="19.5" customHeight="1">
      <c r="A17" s="22" t="s">
        <v>220</v>
      </c>
      <c r="B17" s="22"/>
      <c r="C17" s="22"/>
      <c r="D17" s="23" t="s">
        <v>221</v>
      </c>
      <c r="E17" s="21">
        <v>129732.46</v>
      </c>
      <c r="F17" s="21">
        <v>129732.46</v>
      </c>
      <c r="G17" s="21"/>
      <c r="H17" s="21"/>
      <c r="I17" s="21"/>
      <c r="J17" s="21"/>
    </row>
    <row r="18" spans="1:10" s="15" customFormat="1" ht="19.5" customHeight="1">
      <c r="A18" s="22" t="s">
        <v>222</v>
      </c>
      <c r="B18" s="22"/>
      <c r="C18" s="22"/>
      <c r="D18" s="23" t="s">
        <v>223</v>
      </c>
      <c r="E18" s="21">
        <v>73241.490000000005</v>
      </c>
      <c r="F18" s="21">
        <v>73241.490000000005</v>
      </c>
      <c r="G18" s="21"/>
      <c r="H18" s="21"/>
      <c r="I18" s="21"/>
      <c r="J18" s="21"/>
    </row>
    <row r="19" spans="1:10" s="15" customFormat="1" ht="19.5" customHeight="1">
      <c r="A19" s="22" t="s">
        <v>224</v>
      </c>
      <c r="B19" s="22"/>
      <c r="C19" s="22"/>
      <c r="D19" s="23" t="s">
        <v>225</v>
      </c>
      <c r="E19" s="21">
        <v>53430.559999999998</v>
      </c>
      <c r="F19" s="21">
        <v>53430.559999999998</v>
      </c>
      <c r="G19" s="21"/>
      <c r="H19" s="21"/>
      <c r="I19" s="21"/>
      <c r="J19" s="21"/>
    </row>
    <row r="20" spans="1:10" s="15" customFormat="1" ht="19.5" customHeight="1">
      <c r="A20" s="22" t="s">
        <v>226</v>
      </c>
      <c r="B20" s="22"/>
      <c r="C20" s="22"/>
      <c r="D20" s="23" t="s">
        <v>227</v>
      </c>
      <c r="E20" s="21">
        <v>3060.41</v>
      </c>
      <c r="F20" s="21">
        <v>3060.41</v>
      </c>
      <c r="G20" s="21"/>
      <c r="H20" s="21"/>
      <c r="I20" s="21"/>
      <c r="J20" s="21"/>
    </row>
    <row r="21" spans="1:10" s="15" customFormat="1" ht="19.5" customHeight="1">
      <c r="A21" s="22" t="s">
        <v>228</v>
      </c>
      <c r="B21" s="22"/>
      <c r="C21" s="22"/>
      <c r="D21" s="23" t="s">
        <v>229</v>
      </c>
      <c r="E21" s="21">
        <v>1369620.15</v>
      </c>
      <c r="F21" s="21">
        <v>1221525.55</v>
      </c>
      <c r="G21" s="21">
        <v>148094.6</v>
      </c>
      <c r="H21" s="21"/>
      <c r="I21" s="21"/>
      <c r="J21" s="21"/>
    </row>
    <row r="22" spans="1:10" s="15" customFormat="1" ht="19.5" customHeight="1">
      <c r="A22" s="22" t="s">
        <v>230</v>
      </c>
      <c r="B22" s="22"/>
      <c r="C22" s="22"/>
      <c r="D22" s="23" t="s">
        <v>231</v>
      </c>
      <c r="E22" s="21">
        <v>1369620.15</v>
      </c>
      <c r="F22" s="21">
        <v>1221525.55</v>
      </c>
      <c r="G22" s="21">
        <v>148094.6</v>
      </c>
      <c r="H22" s="21"/>
      <c r="I22" s="21"/>
      <c r="J22" s="21"/>
    </row>
    <row r="23" spans="1:10" s="15" customFormat="1" ht="19.5" customHeight="1">
      <c r="A23" s="22" t="s">
        <v>232</v>
      </c>
      <c r="B23" s="22"/>
      <c r="C23" s="22"/>
      <c r="D23" s="23" t="s">
        <v>233</v>
      </c>
      <c r="E23" s="21">
        <v>1246715.55</v>
      </c>
      <c r="F23" s="21">
        <v>1221525.55</v>
      </c>
      <c r="G23" s="21">
        <v>25190</v>
      </c>
      <c r="H23" s="21"/>
      <c r="I23" s="21"/>
      <c r="J23" s="21"/>
    </row>
    <row r="24" spans="1:10" s="15" customFormat="1" ht="19.5" customHeight="1">
      <c r="A24" s="22" t="s">
        <v>234</v>
      </c>
      <c r="B24" s="22"/>
      <c r="C24" s="22"/>
      <c r="D24" s="23" t="s">
        <v>235</v>
      </c>
      <c r="E24" s="21">
        <v>122904.6</v>
      </c>
      <c r="F24" s="21"/>
      <c r="G24" s="21">
        <v>122904.6</v>
      </c>
      <c r="H24" s="21"/>
      <c r="I24" s="21"/>
      <c r="J24" s="21"/>
    </row>
    <row r="25" spans="1:10" s="15" customFormat="1" ht="19.5" customHeight="1">
      <c r="A25" s="22" t="s">
        <v>236</v>
      </c>
      <c r="B25" s="22"/>
      <c r="C25" s="22"/>
      <c r="D25" s="23" t="s">
        <v>237</v>
      </c>
      <c r="E25" s="21">
        <v>118191</v>
      </c>
      <c r="F25" s="21">
        <v>118191</v>
      </c>
      <c r="G25" s="21"/>
      <c r="H25" s="21"/>
      <c r="I25" s="21"/>
      <c r="J25" s="21"/>
    </row>
    <row r="26" spans="1:10" s="15" customFormat="1" ht="19.5" customHeight="1">
      <c r="A26" s="22" t="s">
        <v>238</v>
      </c>
      <c r="B26" s="22"/>
      <c r="C26" s="22"/>
      <c r="D26" s="23" t="s">
        <v>239</v>
      </c>
      <c r="E26" s="21">
        <v>118191</v>
      </c>
      <c r="F26" s="21">
        <v>118191</v>
      </c>
      <c r="G26" s="21"/>
      <c r="H26" s="21"/>
      <c r="I26" s="21"/>
      <c r="J26" s="21"/>
    </row>
    <row r="27" spans="1:10" s="15" customFormat="1" ht="19.5" customHeight="1">
      <c r="A27" s="22" t="s">
        <v>240</v>
      </c>
      <c r="B27" s="22"/>
      <c r="C27" s="22"/>
      <c r="D27" s="23" t="s">
        <v>241</v>
      </c>
      <c r="E27" s="21">
        <v>118191</v>
      </c>
      <c r="F27" s="21">
        <v>118191</v>
      </c>
      <c r="G27" s="21"/>
      <c r="H27" s="21"/>
      <c r="I27" s="21"/>
      <c r="J27" s="21"/>
    </row>
    <row r="28" spans="1:10" s="15" customFormat="1" ht="19.5" customHeight="1">
      <c r="A28" s="22" t="s">
        <v>250</v>
      </c>
      <c r="B28" s="22"/>
      <c r="C28" s="22"/>
      <c r="D28" s="22"/>
      <c r="E28" s="22"/>
      <c r="F28" s="22"/>
      <c r="G28" s="22"/>
      <c r="H28" s="22"/>
      <c r="I28" s="22"/>
      <c r="J28" s="22"/>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18" type="noConversion"/>
  <pageMargins left="0.70069444444444495" right="0.70069444444444495" top="0.75138888888888899" bottom="0.75138888888888899" header="0.297916666666667" footer="0.297916666666667"/>
  <pageSetup paperSize="9" scale="86"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40"/>
  <sheetViews>
    <sheetView workbookViewId="0"/>
  </sheetViews>
  <sheetFormatPr defaultColWidth="9" defaultRowHeight="13.5"/>
  <cols>
    <col min="1" max="1" width="28.625" style="6" customWidth="1"/>
    <col min="2" max="2" width="4.75" style="6" customWidth="1"/>
    <col min="3" max="3" width="18.75" style="6" customWidth="1"/>
    <col min="4" max="4" width="30.5" style="6" customWidth="1"/>
    <col min="5" max="5" width="4.75" style="6" customWidth="1"/>
    <col min="6" max="9" width="18.75" style="6" customWidth="1"/>
    <col min="10" max="16384" width="9" style="6"/>
  </cols>
  <sheetData>
    <row r="1" spans="1:9" ht="27">
      <c r="D1" s="3" t="s">
        <v>251</v>
      </c>
    </row>
    <row r="2" spans="1:9">
      <c r="I2" s="8" t="s">
        <v>252</v>
      </c>
    </row>
    <row r="3" spans="1:9">
      <c r="A3" s="24" t="s">
        <v>77</v>
      </c>
      <c r="B3" s="24"/>
      <c r="C3" s="24"/>
      <c r="I3" s="8" t="s">
        <v>78</v>
      </c>
    </row>
    <row r="4" spans="1:9" ht="15.6" customHeight="1">
      <c r="A4" s="9" t="s">
        <v>253</v>
      </c>
      <c r="B4" s="9"/>
      <c r="C4" s="9"/>
      <c r="D4" s="9" t="s">
        <v>254</v>
      </c>
      <c r="E4" s="9"/>
      <c r="F4" s="9"/>
      <c r="G4" s="9"/>
      <c r="H4" s="9"/>
      <c r="I4" s="9"/>
    </row>
    <row r="5" spans="1:9" ht="15.6" customHeight="1">
      <c r="A5" s="25" t="s">
        <v>255</v>
      </c>
      <c r="B5" s="25" t="s">
        <v>82</v>
      </c>
      <c r="C5" s="25" t="s">
        <v>256</v>
      </c>
      <c r="D5" s="25" t="s">
        <v>257</v>
      </c>
      <c r="E5" s="25" t="s">
        <v>82</v>
      </c>
      <c r="F5" s="9" t="s">
        <v>205</v>
      </c>
      <c r="G5" s="25" t="s">
        <v>258</v>
      </c>
      <c r="H5" s="25" t="s">
        <v>259</v>
      </c>
      <c r="I5" s="25" t="s">
        <v>260</v>
      </c>
    </row>
    <row r="6" spans="1:9" ht="15.6" customHeight="1">
      <c r="A6" s="25"/>
      <c r="B6" s="25"/>
      <c r="C6" s="25"/>
      <c r="D6" s="25"/>
      <c r="E6" s="25"/>
      <c r="F6" s="9" t="s">
        <v>200</v>
      </c>
      <c r="G6" s="25" t="s">
        <v>258</v>
      </c>
      <c r="H6" s="25"/>
      <c r="I6" s="25"/>
    </row>
    <row r="7" spans="1:9" ht="15.6" customHeight="1">
      <c r="A7" s="10" t="s">
        <v>261</v>
      </c>
      <c r="B7" s="10"/>
      <c r="C7" s="10" t="s">
        <v>86</v>
      </c>
      <c r="D7" s="10" t="s">
        <v>261</v>
      </c>
      <c r="E7" s="10"/>
      <c r="F7" s="10" t="s">
        <v>87</v>
      </c>
      <c r="G7" s="10" t="s">
        <v>95</v>
      </c>
      <c r="H7" s="10" t="s">
        <v>99</v>
      </c>
      <c r="I7" s="10" t="s">
        <v>103</v>
      </c>
    </row>
    <row r="8" spans="1:9" ht="15.6" customHeight="1">
      <c r="A8" s="11" t="s">
        <v>262</v>
      </c>
      <c r="B8" s="10" t="s">
        <v>86</v>
      </c>
      <c r="C8" s="12">
        <v>1814403.69</v>
      </c>
      <c r="D8" s="11" t="s">
        <v>89</v>
      </c>
      <c r="E8" s="10" t="s">
        <v>97</v>
      </c>
      <c r="F8" s="12"/>
      <c r="G8" s="12"/>
      <c r="H8" s="12"/>
      <c r="I8" s="12"/>
    </row>
    <row r="9" spans="1:9" ht="15.6" customHeight="1">
      <c r="A9" s="11" t="s">
        <v>263</v>
      </c>
      <c r="B9" s="10" t="s">
        <v>87</v>
      </c>
      <c r="C9" s="12"/>
      <c r="D9" s="11" t="s">
        <v>92</v>
      </c>
      <c r="E9" s="10" t="s">
        <v>101</v>
      </c>
      <c r="F9" s="12"/>
      <c r="G9" s="12"/>
      <c r="H9" s="12"/>
      <c r="I9" s="12"/>
    </row>
    <row r="10" spans="1:9" ht="15.6" customHeight="1">
      <c r="A10" s="11" t="s">
        <v>264</v>
      </c>
      <c r="B10" s="10" t="s">
        <v>95</v>
      </c>
      <c r="C10" s="12"/>
      <c r="D10" s="11" t="s">
        <v>96</v>
      </c>
      <c r="E10" s="10" t="s">
        <v>105</v>
      </c>
      <c r="F10" s="12"/>
      <c r="G10" s="12"/>
      <c r="H10" s="12"/>
      <c r="I10" s="12"/>
    </row>
    <row r="11" spans="1:9" ht="15.6" customHeight="1">
      <c r="A11" s="11"/>
      <c r="B11" s="10" t="s">
        <v>99</v>
      </c>
      <c r="C11" s="13"/>
      <c r="D11" s="11" t="s">
        <v>100</v>
      </c>
      <c r="E11" s="10" t="s">
        <v>109</v>
      </c>
      <c r="F11" s="12"/>
      <c r="G11" s="12"/>
      <c r="H11" s="12"/>
      <c r="I11" s="12"/>
    </row>
    <row r="12" spans="1:9" ht="15.6" customHeight="1">
      <c r="A12" s="11"/>
      <c r="B12" s="10" t="s">
        <v>103</v>
      </c>
      <c r="C12" s="13"/>
      <c r="D12" s="11" t="s">
        <v>104</v>
      </c>
      <c r="E12" s="10" t="s">
        <v>113</v>
      </c>
      <c r="F12" s="12"/>
      <c r="G12" s="12"/>
      <c r="H12" s="12"/>
      <c r="I12" s="12"/>
    </row>
    <row r="13" spans="1:9" ht="15.6" customHeight="1">
      <c r="A13" s="11"/>
      <c r="B13" s="10" t="s">
        <v>107</v>
      </c>
      <c r="C13" s="13"/>
      <c r="D13" s="11" t="s">
        <v>108</v>
      </c>
      <c r="E13" s="10" t="s">
        <v>117</v>
      </c>
      <c r="F13" s="12"/>
      <c r="G13" s="12"/>
      <c r="H13" s="12"/>
      <c r="I13" s="12"/>
    </row>
    <row r="14" spans="1:9" ht="15.6" customHeight="1">
      <c r="A14" s="11"/>
      <c r="B14" s="10" t="s">
        <v>111</v>
      </c>
      <c r="C14" s="13"/>
      <c r="D14" s="11" t="s">
        <v>112</v>
      </c>
      <c r="E14" s="10" t="s">
        <v>120</v>
      </c>
      <c r="F14" s="12"/>
      <c r="G14" s="12"/>
      <c r="H14" s="12"/>
      <c r="I14" s="12"/>
    </row>
    <row r="15" spans="1:9" ht="15.6" customHeight="1">
      <c r="A15" s="11"/>
      <c r="B15" s="10" t="s">
        <v>115</v>
      </c>
      <c r="C15" s="13"/>
      <c r="D15" s="11" t="s">
        <v>116</v>
      </c>
      <c r="E15" s="10" t="s">
        <v>123</v>
      </c>
      <c r="F15" s="12">
        <v>196860.08</v>
      </c>
      <c r="G15" s="12">
        <v>196860.08</v>
      </c>
      <c r="H15" s="12"/>
      <c r="I15" s="12"/>
    </row>
    <row r="16" spans="1:9" ht="15.6" customHeight="1">
      <c r="A16" s="11"/>
      <c r="B16" s="10" t="s">
        <v>118</v>
      </c>
      <c r="C16" s="13"/>
      <c r="D16" s="11" t="s">
        <v>119</v>
      </c>
      <c r="E16" s="10" t="s">
        <v>126</v>
      </c>
      <c r="F16" s="12">
        <v>129732.46</v>
      </c>
      <c r="G16" s="12">
        <v>129732.46</v>
      </c>
      <c r="H16" s="12"/>
      <c r="I16" s="12"/>
    </row>
    <row r="17" spans="1:9" ht="15.6" customHeight="1">
      <c r="A17" s="11"/>
      <c r="B17" s="10" t="s">
        <v>121</v>
      </c>
      <c r="C17" s="13"/>
      <c r="D17" s="11" t="s">
        <v>122</v>
      </c>
      <c r="E17" s="10" t="s">
        <v>129</v>
      </c>
      <c r="F17" s="12"/>
      <c r="G17" s="12"/>
      <c r="H17" s="12"/>
      <c r="I17" s="12"/>
    </row>
    <row r="18" spans="1:9" ht="15.6" customHeight="1">
      <c r="A18" s="11"/>
      <c r="B18" s="10" t="s">
        <v>124</v>
      </c>
      <c r="C18" s="13"/>
      <c r="D18" s="11" t="s">
        <v>125</v>
      </c>
      <c r="E18" s="10" t="s">
        <v>132</v>
      </c>
      <c r="F18" s="12"/>
      <c r="G18" s="12"/>
      <c r="H18" s="12"/>
      <c r="I18" s="12"/>
    </row>
    <row r="19" spans="1:9" ht="15.6" customHeight="1">
      <c r="A19" s="11"/>
      <c r="B19" s="10" t="s">
        <v>127</v>
      </c>
      <c r="C19" s="13"/>
      <c r="D19" s="11" t="s">
        <v>128</v>
      </c>
      <c r="E19" s="10" t="s">
        <v>135</v>
      </c>
      <c r="F19" s="12"/>
      <c r="G19" s="12"/>
      <c r="H19" s="12"/>
      <c r="I19" s="12"/>
    </row>
    <row r="20" spans="1:9" ht="15.6" customHeight="1">
      <c r="A20" s="11"/>
      <c r="B20" s="10" t="s">
        <v>130</v>
      </c>
      <c r="C20" s="13"/>
      <c r="D20" s="11" t="s">
        <v>131</v>
      </c>
      <c r="E20" s="10" t="s">
        <v>138</v>
      </c>
      <c r="F20" s="12"/>
      <c r="G20" s="12"/>
      <c r="H20" s="12"/>
      <c r="I20" s="12"/>
    </row>
    <row r="21" spans="1:9" ht="15.6" customHeight="1">
      <c r="A21" s="11"/>
      <c r="B21" s="10" t="s">
        <v>133</v>
      </c>
      <c r="C21" s="13"/>
      <c r="D21" s="11" t="s">
        <v>134</v>
      </c>
      <c r="E21" s="10" t="s">
        <v>141</v>
      </c>
      <c r="F21" s="12"/>
      <c r="G21" s="12"/>
      <c r="H21" s="12"/>
      <c r="I21" s="12"/>
    </row>
    <row r="22" spans="1:9" ht="15.6" customHeight="1">
      <c r="A22" s="11"/>
      <c r="B22" s="10" t="s">
        <v>136</v>
      </c>
      <c r="C22" s="13"/>
      <c r="D22" s="11" t="s">
        <v>137</v>
      </c>
      <c r="E22" s="10" t="s">
        <v>144</v>
      </c>
      <c r="F22" s="12">
        <v>1369620.15</v>
      </c>
      <c r="G22" s="12">
        <v>1369620.15</v>
      </c>
      <c r="H22" s="12"/>
      <c r="I22" s="12"/>
    </row>
    <row r="23" spans="1:9" ht="15.6" customHeight="1">
      <c r="A23" s="11"/>
      <c r="B23" s="10" t="s">
        <v>139</v>
      </c>
      <c r="C23" s="13"/>
      <c r="D23" s="11" t="s">
        <v>140</v>
      </c>
      <c r="E23" s="10" t="s">
        <v>147</v>
      </c>
      <c r="F23" s="12"/>
      <c r="G23" s="12"/>
      <c r="H23" s="12"/>
      <c r="I23" s="12"/>
    </row>
    <row r="24" spans="1:9" ht="15.6" customHeight="1">
      <c r="A24" s="11"/>
      <c r="B24" s="10" t="s">
        <v>142</v>
      </c>
      <c r="C24" s="13"/>
      <c r="D24" s="11" t="s">
        <v>143</v>
      </c>
      <c r="E24" s="10" t="s">
        <v>150</v>
      </c>
      <c r="F24" s="12"/>
      <c r="G24" s="12"/>
      <c r="H24" s="12"/>
      <c r="I24" s="12"/>
    </row>
    <row r="25" spans="1:9" ht="15.6" customHeight="1">
      <c r="A25" s="11"/>
      <c r="B25" s="10" t="s">
        <v>145</v>
      </c>
      <c r="C25" s="13"/>
      <c r="D25" s="11" t="s">
        <v>146</v>
      </c>
      <c r="E25" s="10" t="s">
        <v>153</v>
      </c>
      <c r="F25" s="12"/>
      <c r="G25" s="12"/>
      <c r="H25" s="12"/>
      <c r="I25" s="12"/>
    </row>
    <row r="26" spans="1:9" ht="15.6" customHeight="1">
      <c r="A26" s="11"/>
      <c r="B26" s="10" t="s">
        <v>148</v>
      </c>
      <c r="C26" s="13"/>
      <c r="D26" s="11" t="s">
        <v>149</v>
      </c>
      <c r="E26" s="10" t="s">
        <v>156</v>
      </c>
      <c r="F26" s="12">
        <v>118191</v>
      </c>
      <c r="G26" s="12">
        <v>118191</v>
      </c>
      <c r="H26" s="12"/>
      <c r="I26" s="12"/>
    </row>
    <row r="27" spans="1:9" ht="15.6" customHeight="1">
      <c r="A27" s="11"/>
      <c r="B27" s="10" t="s">
        <v>151</v>
      </c>
      <c r="C27" s="13"/>
      <c r="D27" s="11" t="s">
        <v>152</v>
      </c>
      <c r="E27" s="10" t="s">
        <v>159</v>
      </c>
      <c r="F27" s="12"/>
      <c r="G27" s="12"/>
      <c r="H27" s="12"/>
      <c r="I27" s="12"/>
    </row>
    <row r="28" spans="1:9" ht="15.6" customHeight="1">
      <c r="A28" s="11"/>
      <c r="B28" s="10" t="s">
        <v>154</v>
      </c>
      <c r="C28" s="13"/>
      <c r="D28" s="11" t="s">
        <v>155</v>
      </c>
      <c r="E28" s="10" t="s">
        <v>162</v>
      </c>
      <c r="F28" s="12"/>
      <c r="G28" s="12"/>
      <c r="H28" s="12"/>
      <c r="I28" s="12"/>
    </row>
    <row r="29" spans="1:9" ht="15.6" customHeight="1">
      <c r="A29" s="11"/>
      <c r="B29" s="10" t="s">
        <v>157</v>
      </c>
      <c r="C29" s="13"/>
      <c r="D29" s="11" t="s">
        <v>158</v>
      </c>
      <c r="E29" s="10" t="s">
        <v>165</v>
      </c>
      <c r="F29" s="12"/>
      <c r="G29" s="12"/>
      <c r="H29" s="12"/>
      <c r="I29" s="12"/>
    </row>
    <row r="30" spans="1:9" ht="15.6" customHeight="1">
      <c r="A30" s="11"/>
      <c r="B30" s="10" t="s">
        <v>160</v>
      </c>
      <c r="C30" s="13"/>
      <c r="D30" s="11" t="s">
        <v>161</v>
      </c>
      <c r="E30" s="10" t="s">
        <v>168</v>
      </c>
      <c r="F30" s="12"/>
      <c r="G30" s="12"/>
      <c r="H30" s="12"/>
      <c r="I30" s="12"/>
    </row>
    <row r="31" spans="1:9" ht="15.6" customHeight="1">
      <c r="A31" s="11"/>
      <c r="B31" s="10" t="s">
        <v>163</v>
      </c>
      <c r="C31" s="13"/>
      <c r="D31" s="11" t="s">
        <v>164</v>
      </c>
      <c r="E31" s="10" t="s">
        <v>171</v>
      </c>
      <c r="F31" s="12"/>
      <c r="G31" s="12"/>
      <c r="H31" s="12"/>
      <c r="I31" s="12"/>
    </row>
    <row r="32" spans="1:9" ht="15.6" customHeight="1">
      <c r="A32" s="11"/>
      <c r="B32" s="10" t="s">
        <v>166</v>
      </c>
      <c r="C32" s="13"/>
      <c r="D32" s="11" t="s">
        <v>167</v>
      </c>
      <c r="E32" s="10" t="s">
        <v>175</v>
      </c>
      <c r="F32" s="12"/>
      <c r="G32" s="12"/>
      <c r="H32" s="12"/>
      <c r="I32" s="12"/>
    </row>
    <row r="33" spans="1:9" ht="15.6" customHeight="1">
      <c r="A33" s="11"/>
      <c r="B33" s="10" t="s">
        <v>169</v>
      </c>
      <c r="C33" s="13"/>
      <c r="D33" s="11" t="s">
        <v>170</v>
      </c>
      <c r="E33" s="10" t="s">
        <v>179</v>
      </c>
      <c r="F33" s="12"/>
      <c r="G33" s="12"/>
      <c r="H33" s="12"/>
      <c r="I33" s="12"/>
    </row>
    <row r="34" spans="1:9" ht="15.6" customHeight="1">
      <c r="A34" s="10" t="s">
        <v>172</v>
      </c>
      <c r="B34" s="10" t="s">
        <v>173</v>
      </c>
      <c r="C34" s="12">
        <v>1814403.69</v>
      </c>
      <c r="D34" s="10" t="s">
        <v>174</v>
      </c>
      <c r="E34" s="10" t="s">
        <v>183</v>
      </c>
      <c r="F34" s="12">
        <v>1814403.69</v>
      </c>
      <c r="G34" s="12">
        <v>1814403.69</v>
      </c>
      <c r="H34" s="12"/>
      <c r="I34" s="12"/>
    </row>
    <row r="35" spans="1:9" ht="15.6" customHeight="1">
      <c r="A35" s="11" t="s">
        <v>265</v>
      </c>
      <c r="B35" s="10" t="s">
        <v>177</v>
      </c>
      <c r="C35" s="12">
        <v>0</v>
      </c>
      <c r="D35" s="11" t="s">
        <v>266</v>
      </c>
      <c r="E35" s="10" t="s">
        <v>186</v>
      </c>
      <c r="F35" s="12">
        <v>0</v>
      </c>
      <c r="G35" s="12">
        <v>0</v>
      </c>
      <c r="H35" s="12"/>
      <c r="I35" s="12"/>
    </row>
    <row r="36" spans="1:9" ht="15.6" customHeight="1">
      <c r="A36" s="11" t="s">
        <v>262</v>
      </c>
      <c r="B36" s="10" t="s">
        <v>181</v>
      </c>
      <c r="C36" s="12">
        <v>0</v>
      </c>
      <c r="D36" s="11"/>
      <c r="E36" s="10" t="s">
        <v>267</v>
      </c>
      <c r="F36" s="13"/>
      <c r="G36" s="13"/>
      <c r="H36" s="13"/>
      <c r="I36" s="13"/>
    </row>
    <row r="37" spans="1:9" ht="15.6" customHeight="1">
      <c r="A37" s="11" t="s">
        <v>263</v>
      </c>
      <c r="B37" s="10" t="s">
        <v>185</v>
      </c>
      <c r="C37" s="12"/>
      <c r="D37" s="10"/>
      <c r="E37" s="10" t="s">
        <v>268</v>
      </c>
      <c r="F37" s="13"/>
      <c r="G37" s="13"/>
      <c r="H37" s="13"/>
      <c r="I37" s="13"/>
    </row>
    <row r="38" spans="1:9" ht="15.6" customHeight="1">
      <c r="A38" s="11" t="s">
        <v>264</v>
      </c>
      <c r="B38" s="10" t="s">
        <v>90</v>
      </c>
      <c r="C38" s="12"/>
      <c r="D38" s="11"/>
      <c r="E38" s="10" t="s">
        <v>269</v>
      </c>
      <c r="F38" s="13"/>
      <c r="G38" s="13"/>
      <c r="H38" s="13"/>
      <c r="I38" s="13"/>
    </row>
    <row r="39" spans="1:9" ht="15.6" customHeight="1">
      <c r="A39" s="10" t="s">
        <v>184</v>
      </c>
      <c r="B39" s="10" t="s">
        <v>93</v>
      </c>
      <c r="C39" s="12">
        <v>1814403.69</v>
      </c>
      <c r="D39" s="10" t="s">
        <v>184</v>
      </c>
      <c r="E39" s="10" t="s">
        <v>270</v>
      </c>
      <c r="F39" s="12">
        <v>1814403.69</v>
      </c>
      <c r="G39" s="12">
        <v>1814403.69</v>
      </c>
      <c r="H39" s="12"/>
      <c r="I39" s="12"/>
    </row>
    <row r="40" spans="1:9" ht="15.6" customHeight="1">
      <c r="A40" s="14" t="s">
        <v>271</v>
      </c>
      <c r="B40" s="14"/>
      <c r="C40" s="14"/>
      <c r="D40" s="14"/>
      <c r="E40" s="14"/>
      <c r="F40" s="14"/>
      <c r="G40" s="14"/>
      <c r="H40" s="14"/>
      <c r="I40" s="14"/>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honeticPr fontId="18" type="noConversion"/>
  <pageMargins left="0.70069444444444495" right="0.70069444444444495" top="0.75138888888888899" bottom="0.75138888888888899" header="0.297916666666667" footer="0.297916666666667"/>
  <pageSetup paperSize="9" scale="67"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T28"/>
  <sheetViews>
    <sheetView workbookViewId="0">
      <pane xSplit="4" ySplit="9" topLeftCell="E10" activePane="bottomRight" state="frozen"/>
      <selection pane="topRight"/>
      <selection pane="bottomLeft"/>
      <selection pane="bottomRight" activeCell="A28" sqref="A28:T28"/>
    </sheetView>
  </sheetViews>
  <sheetFormatPr defaultColWidth="9" defaultRowHeight="13.5"/>
  <cols>
    <col min="1" max="3" width="2.75" style="6" customWidth="1"/>
    <col min="4" max="4" width="33.5" style="6" customWidth="1"/>
    <col min="5" max="8" width="14" style="6" customWidth="1"/>
    <col min="9" max="10" width="15" style="6" customWidth="1"/>
    <col min="11" max="11" width="14" style="6" customWidth="1"/>
    <col min="12" max="13" width="15" style="6" customWidth="1"/>
    <col min="14" max="17" width="14" style="6" customWidth="1"/>
    <col min="18" max="18" width="15" style="6" customWidth="1"/>
    <col min="19" max="20" width="14" style="6" customWidth="1"/>
    <col min="21" max="16384" width="9" style="6"/>
  </cols>
  <sheetData>
    <row r="1" spans="1:20" s="15" customFormat="1" ht="27">
      <c r="K1" s="3" t="s">
        <v>272</v>
      </c>
    </row>
    <row r="2" spans="1:20" s="15" customFormat="1" ht="14.25">
      <c r="T2" s="16" t="s">
        <v>273</v>
      </c>
    </row>
    <row r="3" spans="1:20" s="15" customFormat="1" ht="14.25">
      <c r="A3" s="16" t="s">
        <v>191</v>
      </c>
      <c r="T3" s="16" t="s">
        <v>78</v>
      </c>
    </row>
    <row r="4" spans="1:20" s="15" customFormat="1" ht="19.5" customHeight="1">
      <c r="A4" s="18" t="s">
        <v>81</v>
      </c>
      <c r="B4" s="18"/>
      <c r="C4" s="18"/>
      <c r="D4" s="18"/>
      <c r="E4" s="18" t="s">
        <v>274</v>
      </c>
      <c r="F4" s="18"/>
      <c r="G4" s="18"/>
      <c r="H4" s="18" t="s">
        <v>275</v>
      </c>
      <c r="I4" s="18"/>
      <c r="J4" s="18"/>
      <c r="K4" s="18" t="s">
        <v>276</v>
      </c>
      <c r="L4" s="18"/>
      <c r="M4" s="18"/>
      <c r="N4" s="18"/>
      <c r="O4" s="18"/>
      <c r="P4" s="18" t="s">
        <v>182</v>
      </c>
      <c r="Q4" s="18"/>
      <c r="R4" s="18"/>
      <c r="S4" s="18"/>
      <c r="T4" s="18"/>
    </row>
    <row r="5" spans="1:20" s="15" customFormat="1" ht="19.5" customHeight="1">
      <c r="A5" s="18" t="s">
        <v>198</v>
      </c>
      <c r="B5" s="18"/>
      <c r="C5" s="18"/>
      <c r="D5" s="18" t="s">
        <v>199</v>
      </c>
      <c r="E5" s="18" t="s">
        <v>205</v>
      </c>
      <c r="F5" s="18" t="s">
        <v>277</v>
      </c>
      <c r="G5" s="18" t="s">
        <v>278</v>
      </c>
      <c r="H5" s="18" t="s">
        <v>205</v>
      </c>
      <c r="I5" s="18" t="s">
        <v>245</v>
      </c>
      <c r="J5" s="18" t="s">
        <v>246</v>
      </c>
      <c r="K5" s="18" t="s">
        <v>205</v>
      </c>
      <c r="L5" s="18" t="s">
        <v>245</v>
      </c>
      <c r="M5" s="18"/>
      <c r="N5" s="18"/>
      <c r="O5" s="18" t="s">
        <v>246</v>
      </c>
      <c r="P5" s="18" t="s">
        <v>205</v>
      </c>
      <c r="Q5" s="18" t="s">
        <v>277</v>
      </c>
      <c r="R5" s="18" t="s">
        <v>278</v>
      </c>
      <c r="S5" s="18"/>
      <c r="T5" s="18"/>
    </row>
    <row r="6" spans="1:20" s="15" customFormat="1" ht="19.5" customHeight="1">
      <c r="A6" s="18"/>
      <c r="B6" s="18"/>
      <c r="C6" s="18"/>
      <c r="D6" s="18"/>
      <c r="E6" s="18"/>
      <c r="F6" s="18"/>
      <c r="G6" s="18" t="s">
        <v>200</v>
      </c>
      <c r="H6" s="18"/>
      <c r="I6" s="18" t="s">
        <v>279</v>
      </c>
      <c r="J6" s="18" t="s">
        <v>200</v>
      </c>
      <c r="K6" s="18"/>
      <c r="L6" s="18" t="s">
        <v>200</v>
      </c>
      <c r="M6" s="18" t="s">
        <v>280</v>
      </c>
      <c r="N6" s="18" t="s">
        <v>279</v>
      </c>
      <c r="O6" s="18"/>
      <c r="P6" s="18"/>
      <c r="Q6" s="18"/>
      <c r="R6" s="18" t="s">
        <v>200</v>
      </c>
      <c r="S6" s="18" t="s">
        <v>281</v>
      </c>
      <c r="T6" s="18" t="s">
        <v>282</v>
      </c>
    </row>
    <row r="7" spans="1:20" s="15" customFormat="1" ht="19.5" customHeight="1">
      <c r="A7" s="18"/>
      <c r="B7" s="18"/>
      <c r="C7" s="18"/>
      <c r="D7" s="18"/>
      <c r="E7" s="18"/>
      <c r="F7" s="18"/>
      <c r="G7" s="18"/>
      <c r="H7" s="18"/>
      <c r="I7" s="18"/>
      <c r="J7" s="18"/>
      <c r="K7" s="18"/>
      <c r="L7" s="18"/>
      <c r="M7" s="18"/>
      <c r="N7" s="18"/>
      <c r="O7" s="18"/>
      <c r="P7" s="18"/>
      <c r="Q7" s="18"/>
      <c r="R7" s="18"/>
      <c r="S7" s="18"/>
      <c r="T7" s="18"/>
    </row>
    <row r="8" spans="1:20" s="15" customFormat="1" ht="19.5" customHeight="1">
      <c r="A8" s="18" t="s">
        <v>202</v>
      </c>
      <c r="B8" s="18" t="s">
        <v>203</v>
      </c>
      <c r="C8" s="18" t="s">
        <v>204</v>
      </c>
      <c r="D8" s="20" t="s">
        <v>85</v>
      </c>
      <c r="E8" s="19" t="s">
        <v>86</v>
      </c>
      <c r="F8" s="19" t="s">
        <v>87</v>
      </c>
      <c r="G8" s="19" t="s">
        <v>95</v>
      </c>
      <c r="H8" s="19" t="s">
        <v>99</v>
      </c>
      <c r="I8" s="19" t="s">
        <v>103</v>
      </c>
      <c r="J8" s="19" t="s">
        <v>107</v>
      </c>
      <c r="K8" s="19" t="s">
        <v>111</v>
      </c>
      <c r="L8" s="19" t="s">
        <v>115</v>
      </c>
      <c r="M8" s="19" t="s">
        <v>118</v>
      </c>
      <c r="N8" s="19" t="s">
        <v>121</v>
      </c>
      <c r="O8" s="19" t="s">
        <v>124</v>
      </c>
      <c r="P8" s="19" t="s">
        <v>127</v>
      </c>
      <c r="Q8" s="19" t="s">
        <v>130</v>
      </c>
      <c r="R8" s="19" t="s">
        <v>133</v>
      </c>
      <c r="S8" s="19" t="s">
        <v>136</v>
      </c>
      <c r="T8" s="19" t="s">
        <v>139</v>
      </c>
    </row>
    <row r="9" spans="1:20" s="15" customFormat="1" ht="19.5" customHeight="1">
      <c r="A9" s="18"/>
      <c r="B9" s="18"/>
      <c r="C9" s="18"/>
      <c r="D9" s="20" t="s">
        <v>205</v>
      </c>
      <c r="E9" s="21">
        <v>0</v>
      </c>
      <c r="F9" s="21">
        <v>0</v>
      </c>
      <c r="G9" s="21">
        <v>0</v>
      </c>
      <c r="H9" s="21">
        <v>1814403.69</v>
      </c>
      <c r="I9" s="21">
        <v>1666309.09</v>
      </c>
      <c r="J9" s="21">
        <v>148094.6</v>
      </c>
      <c r="K9" s="21">
        <v>1814403.69</v>
      </c>
      <c r="L9" s="21">
        <v>1666309.09</v>
      </c>
      <c r="M9" s="21">
        <v>1535640.54</v>
      </c>
      <c r="N9" s="21">
        <v>130668.55</v>
      </c>
      <c r="O9" s="21">
        <v>148094.6</v>
      </c>
      <c r="P9" s="21">
        <v>0</v>
      </c>
      <c r="Q9" s="21">
        <v>0</v>
      </c>
      <c r="R9" s="21">
        <v>0</v>
      </c>
      <c r="S9" s="21">
        <v>0</v>
      </c>
      <c r="T9" s="21">
        <v>0</v>
      </c>
    </row>
    <row r="10" spans="1:20" s="15" customFormat="1" ht="19.5" customHeight="1">
      <c r="A10" s="22" t="s">
        <v>206</v>
      </c>
      <c r="B10" s="22"/>
      <c r="C10" s="22"/>
      <c r="D10" s="23" t="s">
        <v>207</v>
      </c>
      <c r="E10" s="21">
        <v>0</v>
      </c>
      <c r="F10" s="21">
        <v>0</v>
      </c>
      <c r="G10" s="21">
        <v>0</v>
      </c>
      <c r="H10" s="21">
        <v>196860.08</v>
      </c>
      <c r="I10" s="21">
        <v>196860.08</v>
      </c>
      <c r="J10" s="21"/>
      <c r="K10" s="21">
        <v>196860.08</v>
      </c>
      <c r="L10" s="21">
        <v>196860.08</v>
      </c>
      <c r="M10" s="21">
        <v>196860.08</v>
      </c>
      <c r="N10" s="21">
        <v>0</v>
      </c>
      <c r="O10" s="21"/>
      <c r="P10" s="21">
        <v>0</v>
      </c>
      <c r="Q10" s="21">
        <v>0</v>
      </c>
      <c r="R10" s="21">
        <v>0</v>
      </c>
      <c r="S10" s="21">
        <v>0</v>
      </c>
      <c r="T10" s="21">
        <v>0</v>
      </c>
    </row>
    <row r="11" spans="1:20" s="15" customFormat="1" ht="19.5" customHeight="1">
      <c r="A11" s="22" t="s">
        <v>208</v>
      </c>
      <c r="B11" s="22"/>
      <c r="C11" s="22"/>
      <c r="D11" s="23" t="s">
        <v>209</v>
      </c>
      <c r="E11" s="21">
        <v>0</v>
      </c>
      <c r="F11" s="21">
        <v>0</v>
      </c>
      <c r="G11" s="21">
        <v>0</v>
      </c>
      <c r="H11" s="21">
        <v>99204.08</v>
      </c>
      <c r="I11" s="21">
        <v>99204.08</v>
      </c>
      <c r="J11" s="21"/>
      <c r="K11" s="21">
        <v>99204.08</v>
      </c>
      <c r="L11" s="21">
        <v>99204.08</v>
      </c>
      <c r="M11" s="21">
        <v>99204.08</v>
      </c>
      <c r="N11" s="21">
        <v>0</v>
      </c>
      <c r="O11" s="21"/>
      <c r="P11" s="21">
        <v>0</v>
      </c>
      <c r="Q11" s="21">
        <v>0</v>
      </c>
      <c r="R11" s="21">
        <v>0</v>
      </c>
      <c r="S11" s="21">
        <v>0</v>
      </c>
      <c r="T11" s="21">
        <v>0</v>
      </c>
    </row>
    <row r="12" spans="1:20" s="15" customFormat="1" ht="19.5" customHeight="1">
      <c r="A12" s="22" t="s">
        <v>210</v>
      </c>
      <c r="B12" s="22"/>
      <c r="C12" s="22"/>
      <c r="D12" s="23" t="s">
        <v>211</v>
      </c>
      <c r="E12" s="21">
        <v>0</v>
      </c>
      <c r="F12" s="21">
        <v>0</v>
      </c>
      <c r="G12" s="21">
        <v>0</v>
      </c>
      <c r="H12" s="21">
        <v>8450</v>
      </c>
      <c r="I12" s="21">
        <v>8450</v>
      </c>
      <c r="J12" s="21"/>
      <c r="K12" s="21">
        <v>8450</v>
      </c>
      <c r="L12" s="21">
        <v>8450</v>
      </c>
      <c r="M12" s="21">
        <v>8450</v>
      </c>
      <c r="N12" s="21">
        <v>0</v>
      </c>
      <c r="O12" s="21"/>
      <c r="P12" s="21">
        <v>0</v>
      </c>
      <c r="Q12" s="21">
        <v>0</v>
      </c>
      <c r="R12" s="21">
        <v>0</v>
      </c>
      <c r="S12" s="21">
        <v>0</v>
      </c>
      <c r="T12" s="21">
        <v>0</v>
      </c>
    </row>
    <row r="13" spans="1:20" s="15" customFormat="1" ht="19.5" customHeight="1">
      <c r="A13" s="22" t="s">
        <v>212</v>
      </c>
      <c r="B13" s="22"/>
      <c r="C13" s="22"/>
      <c r="D13" s="23" t="s">
        <v>213</v>
      </c>
      <c r="E13" s="21">
        <v>0</v>
      </c>
      <c r="F13" s="21">
        <v>0</v>
      </c>
      <c r="G13" s="21">
        <v>0</v>
      </c>
      <c r="H13" s="21">
        <v>90754.08</v>
      </c>
      <c r="I13" s="21">
        <v>90754.08</v>
      </c>
      <c r="J13" s="21"/>
      <c r="K13" s="21">
        <v>90754.08</v>
      </c>
      <c r="L13" s="21">
        <v>90754.08</v>
      </c>
      <c r="M13" s="21">
        <v>90754.08</v>
      </c>
      <c r="N13" s="21">
        <v>0</v>
      </c>
      <c r="O13" s="21"/>
      <c r="P13" s="21">
        <v>0</v>
      </c>
      <c r="Q13" s="21">
        <v>0</v>
      </c>
      <c r="R13" s="21">
        <v>0</v>
      </c>
      <c r="S13" s="21">
        <v>0</v>
      </c>
      <c r="T13" s="21">
        <v>0</v>
      </c>
    </row>
    <row r="14" spans="1:20" s="15" customFormat="1" ht="19.5" customHeight="1">
      <c r="A14" s="22" t="s">
        <v>214</v>
      </c>
      <c r="B14" s="22"/>
      <c r="C14" s="22"/>
      <c r="D14" s="23" t="s">
        <v>215</v>
      </c>
      <c r="E14" s="21">
        <v>0</v>
      </c>
      <c r="F14" s="21">
        <v>0</v>
      </c>
      <c r="G14" s="21">
        <v>0</v>
      </c>
      <c r="H14" s="21">
        <v>97656</v>
      </c>
      <c r="I14" s="21">
        <v>97656</v>
      </c>
      <c r="J14" s="21"/>
      <c r="K14" s="21">
        <v>97656</v>
      </c>
      <c r="L14" s="21">
        <v>97656</v>
      </c>
      <c r="M14" s="21">
        <v>97656</v>
      </c>
      <c r="N14" s="21">
        <v>0</v>
      </c>
      <c r="O14" s="21"/>
      <c r="P14" s="21">
        <v>0</v>
      </c>
      <c r="Q14" s="21">
        <v>0</v>
      </c>
      <c r="R14" s="21">
        <v>0</v>
      </c>
      <c r="S14" s="21">
        <v>0</v>
      </c>
      <c r="T14" s="21">
        <v>0</v>
      </c>
    </row>
    <row r="15" spans="1:20" s="15" customFormat="1" ht="19.5" customHeight="1">
      <c r="A15" s="22" t="s">
        <v>216</v>
      </c>
      <c r="B15" s="22"/>
      <c r="C15" s="22"/>
      <c r="D15" s="23" t="s">
        <v>217</v>
      </c>
      <c r="E15" s="21">
        <v>0</v>
      </c>
      <c r="F15" s="21">
        <v>0</v>
      </c>
      <c r="G15" s="21">
        <v>0</v>
      </c>
      <c r="H15" s="21">
        <v>97656</v>
      </c>
      <c r="I15" s="21">
        <v>97656</v>
      </c>
      <c r="J15" s="21"/>
      <c r="K15" s="21">
        <v>97656</v>
      </c>
      <c r="L15" s="21">
        <v>97656</v>
      </c>
      <c r="M15" s="21">
        <v>97656</v>
      </c>
      <c r="N15" s="21">
        <v>0</v>
      </c>
      <c r="O15" s="21"/>
      <c r="P15" s="21">
        <v>0</v>
      </c>
      <c r="Q15" s="21">
        <v>0</v>
      </c>
      <c r="R15" s="21">
        <v>0</v>
      </c>
      <c r="S15" s="21">
        <v>0</v>
      </c>
      <c r="T15" s="21">
        <v>0</v>
      </c>
    </row>
    <row r="16" spans="1:20" s="15" customFormat="1" ht="19.5" customHeight="1">
      <c r="A16" s="22" t="s">
        <v>218</v>
      </c>
      <c r="B16" s="22"/>
      <c r="C16" s="22"/>
      <c r="D16" s="23" t="s">
        <v>219</v>
      </c>
      <c r="E16" s="21">
        <v>0</v>
      </c>
      <c r="F16" s="21">
        <v>0</v>
      </c>
      <c r="G16" s="21">
        <v>0</v>
      </c>
      <c r="H16" s="21">
        <v>129732.46</v>
      </c>
      <c r="I16" s="21">
        <v>129732.46</v>
      </c>
      <c r="J16" s="21"/>
      <c r="K16" s="21">
        <v>129732.46</v>
      </c>
      <c r="L16" s="21">
        <v>129732.46</v>
      </c>
      <c r="M16" s="21">
        <v>129732.46</v>
      </c>
      <c r="N16" s="21">
        <v>0</v>
      </c>
      <c r="O16" s="21"/>
      <c r="P16" s="21">
        <v>0</v>
      </c>
      <c r="Q16" s="21">
        <v>0</v>
      </c>
      <c r="R16" s="21">
        <v>0</v>
      </c>
      <c r="S16" s="21">
        <v>0</v>
      </c>
      <c r="T16" s="21">
        <v>0</v>
      </c>
    </row>
    <row r="17" spans="1:20" s="15" customFormat="1" ht="19.5" customHeight="1">
      <c r="A17" s="22" t="s">
        <v>220</v>
      </c>
      <c r="B17" s="22"/>
      <c r="C17" s="22"/>
      <c r="D17" s="23" t="s">
        <v>221</v>
      </c>
      <c r="E17" s="21">
        <v>0</v>
      </c>
      <c r="F17" s="21">
        <v>0</v>
      </c>
      <c r="G17" s="21">
        <v>0</v>
      </c>
      <c r="H17" s="21">
        <v>129732.46</v>
      </c>
      <c r="I17" s="21">
        <v>129732.46</v>
      </c>
      <c r="J17" s="21"/>
      <c r="K17" s="21">
        <v>129732.46</v>
      </c>
      <c r="L17" s="21">
        <v>129732.46</v>
      </c>
      <c r="M17" s="21">
        <v>129732.46</v>
      </c>
      <c r="N17" s="21">
        <v>0</v>
      </c>
      <c r="O17" s="21"/>
      <c r="P17" s="21">
        <v>0</v>
      </c>
      <c r="Q17" s="21">
        <v>0</v>
      </c>
      <c r="R17" s="21">
        <v>0</v>
      </c>
      <c r="S17" s="21">
        <v>0</v>
      </c>
      <c r="T17" s="21">
        <v>0</v>
      </c>
    </row>
    <row r="18" spans="1:20" s="15" customFormat="1" ht="19.5" customHeight="1">
      <c r="A18" s="22" t="s">
        <v>222</v>
      </c>
      <c r="B18" s="22"/>
      <c r="C18" s="22"/>
      <c r="D18" s="23" t="s">
        <v>223</v>
      </c>
      <c r="E18" s="21">
        <v>0</v>
      </c>
      <c r="F18" s="21">
        <v>0</v>
      </c>
      <c r="G18" s="21">
        <v>0</v>
      </c>
      <c r="H18" s="21">
        <v>73241.490000000005</v>
      </c>
      <c r="I18" s="21">
        <v>73241.490000000005</v>
      </c>
      <c r="J18" s="21"/>
      <c r="K18" s="21">
        <v>73241.490000000005</v>
      </c>
      <c r="L18" s="21">
        <v>73241.490000000005</v>
      </c>
      <c r="M18" s="21">
        <v>73241.490000000005</v>
      </c>
      <c r="N18" s="21">
        <v>0</v>
      </c>
      <c r="O18" s="21"/>
      <c r="P18" s="21">
        <v>0</v>
      </c>
      <c r="Q18" s="21">
        <v>0</v>
      </c>
      <c r="R18" s="21">
        <v>0</v>
      </c>
      <c r="S18" s="21">
        <v>0</v>
      </c>
      <c r="T18" s="21">
        <v>0</v>
      </c>
    </row>
    <row r="19" spans="1:20" s="15" customFormat="1" ht="19.5" customHeight="1">
      <c r="A19" s="22" t="s">
        <v>224</v>
      </c>
      <c r="B19" s="22"/>
      <c r="C19" s="22"/>
      <c r="D19" s="23" t="s">
        <v>225</v>
      </c>
      <c r="E19" s="21">
        <v>0</v>
      </c>
      <c r="F19" s="21">
        <v>0</v>
      </c>
      <c r="G19" s="21">
        <v>0</v>
      </c>
      <c r="H19" s="21">
        <v>53430.559999999998</v>
      </c>
      <c r="I19" s="21">
        <v>53430.559999999998</v>
      </c>
      <c r="J19" s="21"/>
      <c r="K19" s="21">
        <v>53430.559999999998</v>
      </c>
      <c r="L19" s="21">
        <v>53430.559999999998</v>
      </c>
      <c r="M19" s="21">
        <v>53430.559999999998</v>
      </c>
      <c r="N19" s="21">
        <v>0</v>
      </c>
      <c r="O19" s="21"/>
      <c r="P19" s="21">
        <v>0</v>
      </c>
      <c r="Q19" s="21">
        <v>0</v>
      </c>
      <c r="R19" s="21">
        <v>0</v>
      </c>
      <c r="S19" s="21">
        <v>0</v>
      </c>
      <c r="T19" s="21">
        <v>0</v>
      </c>
    </row>
    <row r="20" spans="1:20" s="15" customFormat="1" ht="19.5" customHeight="1">
      <c r="A20" s="22" t="s">
        <v>226</v>
      </c>
      <c r="B20" s="22"/>
      <c r="C20" s="22"/>
      <c r="D20" s="23" t="s">
        <v>227</v>
      </c>
      <c r="E20" s="21">
        <v>0</v>
      </c>
      <c r="F20" s="21">
        <v>0</v>
      </c>
      <c r="G20" s="21">
        <v>0</v>
      </c>
      <c r="H20" s="21">
        <v>3060.41</v>
      </c>
      <c r="I20" s="21">
        <v>3060.41</v>
      </c>
      <c r="J20" s="21"/>
      <c r="K20" s="21">
        <v>3060.41</v>
      </c>
      <c r="L20" s="21">
        <v>3060.41</v>
      </c>
      <c r="M20" s="21">
        <v>3060.41</v>
      </c>
      <c r="N20" s="21">
        <v>0</v>
      </c>
      <c r="O20" s="21"/>
      <c r="P20" s="21">
        <v>0</v>
      </c>
      <c r="Q20" s="21">
        <v>0</v>
      </c>
      <c r="R20" s="21">
        <v>0</v>
      </c>
      <c r="S20" s="21">
        <v>0</v>
      </c>
      <c r="T20" s="21">
        <v>0</v>
      </c>
    </row>
    <row r="21" spans="1:20" s="15" customFormat="1" ht="19.5" customHeight="1">
      <c r="A21" s="22" t="s">
        <v>228</v>
      </c>
      <c r="B21" s="22"/>
      <c r="C21" s="22"/>
      <c r="D21" s="23" t="s">
        <v>229</v>
      </c>
      <c r="E21" s="21">
        <v>0</v>
      </c>
      <c r="F21" s="21">
        <v>0</v>
      </c>
      <c r="G21" s="21">
        <v>0</v>
      </c>
      <c r="H21" s="21">
        <v>1369620.15</v>
      </c>
      <c r="I21" s="21">
        <v>1221525.55</v>
      </c>
      <c r="J21" s="21">
        <v>148094.6</v>
      </c>
      <c r="K21" s="21">
        <v>1369620.15</v>
      </c>
      <c r="L21" s="21">
        <v>1221525.55</v>
      </c>
      <c r="M21" s="21">
        <v>1090857</v>
      </c>
      <c r="N21" s="21">
        <v>130668.55</v>
      </c>
      <c r="O21" s="21">
        <v>148094.6</v>
      </c>
      <c r="P21" s="21">
        <v>0</v>
      </c>
      <c r="Q21" s="21">
        <v>0</v>
      </c>
      <c r="R21" s="21">
        <v>0</v>
      </c>
      <c r="S21" s="21">
        <v>0</v>
      </c>
      <c r="T21" s="21">
        <v>0</v>
      </c>
    </row>
    <row r="22" spans="1:20" s="15" customFormat="1" ht="19.5" customHeight="1">
      <c r="A22" s="22" t="s">
        <v>230</v>
      </c>
      <c r="B22" s="22"/>
      <c r="C22" s="22"/>
      <c r="D22" s="23" t="s">
        <v>231</v>
      </c>
      <c r="E22" s="21">
        <v>0</v>
      </c>
      <c r="F22" s="21">
        <v>0</v>
      </c>
      <c r="G22" s="21">
        <v>0</v>
      </c>
      <c r="H22" s="21">
        <v>1369620.15</v>
      </c>
      <c r="I22" s="21">
        <v>1221525.55</v>
      </c>
      <c r="J22" s="21">
        <v>148094.6</v>
      </c>
      <c r="K22" s="21">
        <v>1369620.15</v>
      </c>
      <c r="L22" s="21">
        <v>1221525.55</v>
      </c>
      <c r="M22" s="21">
        <v>1090857</v>
      </c>
      <c r="N22" s="21">
        <v>130668.55</v>
      </c>
      <c r="O22" s="21">
        <v>148094.6</v>
      </c>
      <c r="P22" s="21">
        <v>0</v>
      </c>
      <c r="Q22" s="21">
        <v>0</v>
      </c>
      <c r="R22" s="21">
        <v>0</v>
      </c>
      <c r="S22" s="21">
        <v>0</v>
      </c>
      <c r="T22" s="21">
        <v>0</v>
      </c>
    </row>
    <row r="23" spans="1:20" s="15" customFormat="1" ht="19.5" customHeight="1">
      <c r="A23" s="22" t="s">
        <v>232</v>
      </c>
      <c r="B23" s="22"/>
      <c r="C23" s="22"/>
      <c r="D23" s="23" t="s">
        <v>233</v>
      </c>
      <c r="E23" s="21">
        <v>0</v>
      </c>
      <c r="F23" s="21">
        <v>0</v>
      </c>
      <c r="G23" s="21">
        <v>0</v>
      </c>
      <c r="H23" s="21">
        <v>1246715.55</v>
      </c>
      <c r="I23" s="21">
        <v>1221525.55</v>
      </c>
      <c r="J23" s="21">
        <v>25190</v>
      </c>
      <c r="K23" s="21">
        <v>1246715.55</v>
      </c>
      <c r="L23" s="21">
        <v>1221525.55</v>
      </c>
      <c r="M23" s="21">
        <v>1090857</v>
      </c>
      <c r="N23" s="21">
        <v>130668.55</v>
      </c>
      <c r="O23" s="21">
        <v>25190</v>
      </c>
      <c r="P23" s="21">
        <v>0</v>
      </c>
      <c r="Q23" s="21">
        <v>0</v>
      </c>
      <c r="R23" s="21">
        <v>0</v>
      </c>
      <c r="S23" s="21">
        <v>0</v>
      </c>
      <c r="T23" s="21">
        <v>0</v>
      </c>
    </row>
    <row r="24" spans="1:20" s="15" customFormat="1" ht="19.5" customHeight="1">
      <c r="A24" s="22" t="s">
        <v>234</v>
      </c>
      <c r="B24" s="22"/>
      <c r="C24" s="22"/>
      <c r="D24" s="23" t="s">
        <v>235</v>
      </c>
      <c r="E24" s="21">
        <v>0</v>
      </c>
      <c r="F24" s="21">
        <v>0</v>
      </c>
      <c r="G24" s="21">
        <v>0</v>
      </c>
      <c r="H24" s="21">
        <v>122904.6</v>
      </c>
      <c r="I24" s="21"/>
      <c r="J24" s="21">
        <v>122904.6</v>
      </c>
      <c r="K24" s="21">
        <v>122904.6</v>
      </c>
      <c r="L24" s="21"/>
      <c r="M24" s="21"/>
      <c r="N24" s="21"/>
      <c r="O24" s="21">
        <v>122904.6</v>
      </c>
      <c r="P24" s="21">
        <v>0</v>
      </c>
      <c r="Q24" s="21">
        <v>0</v>
      </c>
      <c r="R24" s="21">
        <v>0</v>
      </c>
      <c r="S24" s="21">
        <v>0</v>
      </c>
      <c r="T24" s="21">
        <v>0</v>
      </c>
    </row>
    <row r="25" spans="1:20" s="15" customFormat="1" ht="19.5" customHeight="1">
      <c r="A25" s="22" t="s">
        <v>236</v>
      </c>
      <c r="B25" s="22"/>
      <c r="C25" s="22"/>
      <c r="D25" s="23" t="s">
        <v>237</v>
      </c>
      <c r="E25" s="21">
        <v>0</v>
      </c>
      <c r="F25" s="21">
        <v>0</v>
      </c>
      <c r="G25" s="21">
        <v>0</v>
      </c>
      <c r="H25" s="21">
        <v>118191</v>
      </c>
      <c r="I25" s="21">
        <v>118191</v>
      </c>
      <c r="J25" s="21"/>
      <c r="K25" s="21">
        <v>118191</v>
      </c>
      <c r="L25" s="21">
        <v>118191</v>
      </c>
      <c r="M25" s="21">
        <v>118191</v>
      </c>
      <c r="N25" s="21">
        <v>0</v>
      </c>
      <c r="O25" s="21"/>
      <c r="P25" s="21">
        <v>0</v>
      </c>
      <c r="Q25" s="21">
        <v>0</v>
      </c>
      <c r="R25" s="21">
        <v>0</v>
      </c>
      <c r="S25" s="21">
        <v>0</v>
      </c>
      <c r="T25" s="21">
        <v>0</v>
      </c>
    </row>
    <row r="26" spans="1:20" s="15" customFormat="1" ht="19.5" customHeight="1">
      <c r="A26" s="22" t="s">
        <v>238</v>
      </c>
      <c r="B26" s="22"/>
      <c r="C26" s="22"/>
      <c r="D26" s="23" t="s">
        <v>239</v>
      </c>
      <c r="E26" s="21">
        <v>0</v>
      </c>
      <c r="F26" s="21">
        <v>0</v>
      </c>
      <c r="G26" s="21">
        <v>0</v>
      </c>
      <c r="H26" s="21">
        <v>118191</v>
      </c>
      <c r="I26" s="21">
        <v>118191</v>
      </c>
      <c r="J26" s="21"/>
      <c r="K26" s="21">
        <v>118191</v>
      </c>
      <c r="L26" s="21">
        <v>118191</v>
      </c>
      <c r="M26" s="21">
        <v>118191</v>
      </c>
      <c r="N26" s="21">
        <v>0</v>
      </c>
      <c r="O26" s="21"/>
      <c r="P26" s="21">
        <v>0</v>
      </c>
      <c r="Q26" s="21">
        <v>0</v>
      </c>
      <c r="R26" s="21">
        <v>0</v>
      </c>
      <c r="S26" s="21">
        <v>0</v>
      </c>
      <c r="T26" s="21">
        <v>0</v>
      </c>
    </row>
    <row r="27" spans="1:20" s="15" customFormat="1" ht="19.5" customHeight="1">
      <c r="A27" s="22" t="s">
        <v>240</v>
      </c>
      <c r="B27" s="22"/>
      <c r="C27" s="22"/>
      <c r="D27" s="23" t="s">
        <v>241</v>
      </c>
      <c r="E27" s="21">
        <v>0</v>
      </c>
      <c r="F27" s="21">
        <v>0</v>
      </c>
      <c r="G27" s="21">
        <v>0</v>
      </c>
      <c r="H27" s="21">
        <v>118191</v>
      </c>
      <c r="I27" s="21">
        <v>118191</v>
      </c>
      <c r="J27" s="21"/>
      <c r="K27" s="21">
        <v>118191</v>
      </c>
      <c r="L27" s="21">
        <v>118191</v>
      </c>
      <c r="M27" s="21">
        <v>118191</v>
      </c>
      <c r="N27" s="21">
        <v>0</v>
      </c>
      <c r="O27" s="21"/>
      <c r="P27" s="21">
        <v>0</v>
      </c>
      <c r="Q27" s="21">
        <v>0</v>
      </c>
      <c r="R27" s="21">
        <v>0</v>
      </c>
      <c r="S27" s="21">
        <v>0</v>
      </c>
      <c r="T27" s="21">
        <v>0</v>
      </c>
    </row>
    <row r="28" spans="1:20" s="15" customFormat="1" ht="19.5" customHeight="1">
      <c r="A28" s="22" t="s">
        <v>283</v>
      </c>
      <c r="B28" s="22"/>
      <c r="C28" s="22"/>
      <c r="D28" s="22"/>
      <c r="E28" s="22"/>
      <c r="F28" s="22"/>
      <c r="G28" s="22"/>
      <c r="H28" s="22"/>
      <c r="I28" s="22"/>
      <c r="J28" s="22"/>
      <c r="K28" s="22"/>
      <c r="L28" s="22"/>
      <c r="M28" s="22"/>
      <c r="N28" s="22"/>
      <c r="O28" s="22"/>
      <c r="P28" s="22"/>
      <c r="Q28" s="22"/>
      <c r="R28" s="22"/>
      <c r="S28" s="22"/>
      <c r="T28" s="22"/>
    </row>
  </sheetData>
  <mergeCells count="4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18" type="noConversion"/>
  <pageMargins left="0.70069444444444495" right="0.70069444444444495" top="0.75138888888888899" bottom="0.75138888888888899" header="0.297916666666667" footer="0.297916666666667"/>
  <pageSetup paperSize="9"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3" workbookViewId="0">
      <selection activeCell="C9" sqref="C9"/>
    </sheetView>
  </sheetViews>
  <sheetFormatPr defaultColWidth="9" defaultRowHeight="13.5"/>
  <cols>
    <col min="1" max="1" width="6.125" style="6" customWidth="1"/>
    <col min="2" max="2" width="32.875" style="6" customWidth="1"/>
    <col min="3" max="3" width="20.125" style="6" customWidth="1"/>
    <col min="4" max="4" width="6.125" style="6" customWidth="1"/>
    <col min="5" max="5" width="22.75" style="6" customWidth="1"/>
    <col min="6" max="6" width="19.375" style="6" customWidth="1"/>
    <col min="7" max="7" width="6.125" style="6" customWidth="1"/>
    <col min="8" max="8" width="36.875" style="6" customWidth="1"/>
    <col min="9" max="9" width="17.125" style="6" customWidth="1"/>
    <col min="10" max="16384" width="9" style="6"/>
  </cols>
  <sheetData>
    <row r="1" spans="1:9" ht="27">
      <c r="E1" s="3" t="s">
        <v>284</v>
      </c>
    </row>
    <row r="2" spans="1:9">
      <c r="I2" s="8" t="s">
        <v>285</v>
      </c>
    </row>
    <row r="3" spans="1:9">
      <c r="A3" s="24" t="s">
        <v>77</v>
      </c>
      <c r="B3" s="24"/>
      <c r="C3" s="24"/>
      <c r="D3" s="24"/>
      <c r="E3" s="24"/>
      <c r="I3" s="8" t="s">
        <v>78</v>
      </c>
    </row>
    <row r="4" spans="1:9" ht="19.5" customHeight="1">
      <c r="A4" s="25" t="s">
        <v>280</v>
      </c>
      <c r="B4" s="25"/>
      <c r="C4" s="25"/>
      <c r="D4" s="25" t="s">
        <v>279</v>
      </c>
      <c r="E4" s="25"/>
      <c r="F4" s="25"/>
      <c r="G4" s="25"/>
      <c r="H4" s="25"/>
      <c r="I4" s="25"/>
    </row>
    <row r="5" spans="1:9" ht="19.5" customHeight="1">
      <c r="A5" s="25" t="s">
        <v>286</v>
      </c>
      <c r="B5" s="25" t="s">
        <v>199</v>
      </c>
      <c r="C5" s="25" t="s">
        <v>83</v>
      </c>
      <c r="D5" s="25" t="s">
        <v>286</v>
      </c>
      <c r="E5" s="25" t="s">
        <v>199</v>
      </c>
      <c r="F5" s="25" t="s">
        <v>83</v>
      </c>
      <c r="G5" s="25" t="s">
        <v>286</v>
      </c>
      <c r="H5" s="25" t="s">
        <v>199</v>
      </c>
      <c r="I5" s="25" t="s">
        <v>83</v>
      </c>
    </row>
    <row r="6" spans="1:9" ht="19.5" customHeight="1">
      <c r="A6" s="25"/>
      <c r="B6" s="25"/>
      <c r="C6" s="25"/>
      <c r="D6" s="25"/>
      <c r="E6" s="25"/>
      <c r="F6" s="25"/>
      <c r="G6" s="25"/>
      <c r="H6" s="25"/>
      <c r="I6" s="25"/>
    </row>
    <row r="7" spans="1:9" ht="19.5" customHeight="1">
      <c r="A7" s="11" t="s">
        <v>287</v>
      </c>
      <c r="B7" s="11" t="s">
        <v>288</v>
      </c>
      <c r="C7" s="12">
        <v>1429534.54</v>
      </c>
      <c r="D7" s="11" t="s">
        <v>289</v>
      </c>
      <c r="E7" s="11" t="s">
        <v>290</v>
      </c>
      <c r="F7" s="12">
        <v>130668.55</v>
      </c>
      <c r="G7" s="11" t="s">
        <v>291</v>
      </c>
      <c r="H7" s="11" t="s">
        <v>292</v>
      </c>
      <c r="I7" s="12">
        <v>0</v>
      </c>
    </row>
    <row r="8" spans="1:9" ht="19.5" customHeight="1">
      <c r="A8" s="11" t="s">
        <v>293</v>
      </c>
      <c r="B8" s="11" t="s">
        <v>294</v>
      </c>
      <c r="C8" s="12">
        <v>416996</v>
      </c>
      <c r="D8" s="11" t="s">
        <v>295</v>
      </c>
      <c r="E8" s="11" t="s">
        <v>296</v>
      </c>
      <c r="F8" s="12">
        <v>17920.11</v>
      </c>
      <c r="G8" s="11" t="s">
        <v>297</v>
      </c>
      <c r="H8" s="11" t="s">
        <v>298</v>
      </c>
      <c r="I8" s="12">
        <v>0</v>
      </c>
    </row>
    <row r="9" spans="1:9" ht="19.5" customHeight="1">
      <c r="A9" s="11" t="s">
        <v>299</v>
      </c>
      <c r="B9" s="11" t="s">
        <v>300</v>
      </c>
      <c r="C9" s="12">
        <v>608771</v>
      </c>
      <c r="D9" s="11" t="s">
        <v>301</v>
      </c>
      <c r="E9" s="11" t="s">
        <v>302</v>
      </c>
      <c r="F9" s="12">
        <v>0</v>
      </c>
      <c r="G9" s="11" t="s">
        <v>303</v>
      </c>
      <c r="H9" s="11" t="s">
        <v>304</v>
      </c>
      <c r="I9" s="12">
        <v>0</v>
      </c>
    </row>
    <row r="10" spans="1:9" ht="19.5" customHeight="1">
      <c r="A10" s="11" t="s">
        <v>305</v>
      </c>
      <c r="B10" s="11" t="s">
        <v>306</v>
      </c>
      <c r="C10" s="12">
        <v>65090</v>
      </c>
      <c r="D10" s="11" t="s">
        <v>307</v>
      </c>
      <c r="E10" s="11" t="s">
        <v>308</v>
      </c>
      <c r="F10" s="12">
        <v>0</v>
      </c>
      <c r="G10" s="11" t="s">
        <v>309</v>
      </c>
      <c r="H10" s="11" t="s">
        <v>310</v>
      </c>
      <c r="I10" s="12">
        <v>0</v>
      </c>
    </row>
    <row r="11" spans="1:9" ht="19.5" customHeight="1">
      <c r="A11" s="11" t="s">
        <v>311</v>
      </c>
      <c r="B11" s="11" t="s">
        <v>312</v>
      </c>
      <c r="C11" s="12">
        <v>0</v>
      </c>
      <c r="D11" s="11" t="s">
        <v>313</v>
      </c>
      <c r="E11" s="11" t="s">
        <v>314</v>
      </c>
      <c r="F11" s="12">
        <v>0</v>
      </c>
      <c r="G11" s="11" t="s">
        <v>315</v>
      </c>
      <c r="H11" s="11" t="s">
        <v>316</v>
      </c>
      <c r="I11" s="12">
        <v>0</v>
      </c>
    </row>
    <row r="12" spans="1:9" ht="19.5" customHeight="1">
      <c r="A12" s="11" t="s">
        <v>317</v>
      </c>
      <c r="B12" s="11" t="s">
        <v>318</v>
      </c>
      <c r="C12" s="12">
        <v>0</v>
      </c>
      <c r="D12" s="11" t="s">
        <v>319</v>
      </c>
      <c r="E12" s="11" t="s">
        <v>320</v>
      </c>
      <c r="F12" s="12">
        <v>0</v>
      </c>
      <c r="G12" s="11" t="s">
        <v>321</v>
      </c>
      <c r="H12" s="11" t="s">
        <v>322</v>
      </c>
      <c r="I12" s="12">
        <v>0</v>
      </c>
    </row>
    <row r="13" spans="1:9" ht="19.5" customHeight="1">
      <c r="A13" s="11" t="s">
        <v>323</v>
      </c>
      <c r="B13" s="11" t="s">
        <v>324</v>
      </c>
      <c r="C13" s="12">
        <v>90754.08</v>
      </c>
      <c r="D13" s="11" t="s">
        <v>325</v>
      </c>
      <c r="E13" s="11" t="s">
        <v>326</v>
      </c>
      <c r="F13" s="12">
        <v>0</v>
      </c>
      <c r="G13" s="11" t="s">
        <v>327</v>
      </c>
      <c r="H13" s="11" t="s">
        <v>328</v>
      </c>
      <c r="I13" s="12">
        <v>0</v>
      </c>
    </row>
    <row r="14" spans="1:9" ht="19.5" customHeight="1">
      <c r="A14" s="11" t="s">
        <v>329</v>
      </c>
      <c r="B14" s="11" t="s">
        <v>330</v>
      </c>
      <c r="C14" s="12">
        <v>0</v>
      </c>
      <c r="D14" s="11" t="s">
        <v>331</v>
      </c>
      <c r="E14" s="11" t="s">
        <v>332</v>
      </c>
      <c r="F14" s="12">
        <v>0</v>
      </c>
      <c r="G14" s="11" t="s">
        <v>333</v>
      </c>
      <c r="H14" s="11" t="s">
        <v>334</v>
      </c>
      <c r="I14" s="12">
        <v>0</v>
      </c>
    </row>
    <row r="15" spans="1:9" ht="19.5" customHeight="1">
      <c r="A15" s="11" t="s">
        <v>335</v>
      </c>
      <c r="B15" s="11" t="s">
        <v>336</v>
      </c>
      <c r="C15" s="12">
        <v>73241.490000000005</v>
      </c>
      <c r="D15" s="11" t="s">
        <v>337</v>
      </c>
      <c r="E15" s="11" t="s">
        <v>338</v>
      </c>
      <c r="F15" s="12">
        <v>0</v>
      </c>
      <c r="G15" s="11" t="s">
        <v>339</v>
      </c>
      <c r="H15" s="11" t="s">
        <v>340</v>
      </c>
      <c r="I15" s="12">
        <v>0</v>
      </c>
    </row>
    <row r="16" spans="1:9" ht="19.5" customHeight="1">
      <c r="A16" s="11" t="s">
        <v>341</v>
      </c>
      <c r="B16" s="11" t="s">
        <v>342</v>
      </c>
      <c r="C16" s="12">
        <v>53430.559999999998</v>
      </c>
      <c r="D16" s="11" t="s">
        <v>343</v>
      </c>
      <c r="E16" s="11" t="s">
        <v>344</v>
      </c>
      <c r="F16" s="12">
        <v>0</v>
      </c>
      <c r="G16" s="11" t="s">
        <v>345</v>
      </c>
      <c r="H16" s="11" t="s">
        <v>346</v>
      </c>
      <c r="I16" s="12">
        <v>0</v>
      </c>
    </row>
    <row r="17" spans="1:9" ht="19.5" customHeight="1">
      <c r="A17" s="11" t="s">
        <v>347</v>
      </c>
      <c r="B17" s="11" t="s">
        <v>348</v>
      </c>
      <c r="C17" s="12">
        <v>3060.41</v>
      </c>
      <c r="D17" s="11" t="s">
        <v>349</v>
      </c>
      <c r="E17" s="11" t="s">
        <v>350</v>
      </c>
      <c r="F17" s="12">
        <v>2676</v>
      </c>
      <c r="G17" s="11" t="s">
        <v>351</v>
      </c>
      <c r="H17" s="11" t="s">
        <v>352</v>
      </c>
      <c r="I17" s="12">
        <v>0</v>
      </c>
    </row>
    <row r="18" spans="1:9" ht="19.5" customHeight="1">
      <c r="A18" s="11" t="s">
        <v>353</v>
      </c>
      <c r="B18" s="11" t="s">
        <v>354</v>
      </c>
      <c r="C18" s="12">
        <v>118191</v>
      </c>
      <c r="D18" s="11" t="s">
        <v>355</v>
      </c>
      <c r="E18" s="11" t="s">
        <v>356</v>
      </c>
      <c r="F18" s="12">
        <v>0</v>
      </c>
      <c r="G18" s="11" t="s">
        <v>357</v>
      </c>
      <c r="H18" s="11" t="s">
        <v>358</v>
      </c>
      <c r="I18" s="12">
        <v>0</v>
      </c>
    </row>
    <row r="19" spans="1:9" ht="19.5" customHeight="1">
      <c r="A19" s="11" t="s">
        <v>359</v>
      </c>
      <c r="B19" s="11" t="s">
        <v>360</v>
      </c>
      <c r="C19" s="12">
        <v>0</v>
      </c>
      <c r="D19" s="11" t="s">
        <v>361</v>
      </c>
      <c r="E19" s="11" t="s">
        <v>362</v>
      </c>
      <c r="F19" s="12">
        <v>0</v>
      </c>
      <c r="G19" s="11" t="s">
        <v>363</v>
      </c>
      <c r="H19" s="11" t="s">
        <v>364</v>
      </c>
      <c r="I19" s="12">
        <v>0</v>
      </c>
    </row>
    <row r="20" spans="1:9" ht="19.5" customHeight="1">
      <c r="A20" s="11" t="s">
        <v>365</v>
      </c>
      <c r="B20" s="11" t="s">
        <v>366</v>
      </c>
      <c r="C20" s="12">
        <v>0</v>
      </c>
      <c r="D20" s="11" t="s">
        <v>367</v>
      </c>
      <c r="E20" s="11" t="s">
        <v>368</v>
      </c>
      <c r="F20" s="12">
        <v>0</v>
      </c>
      <c r="G20" s="11" t="s">
        <v>369</v>
      </c>
      <c r="H20" s="11" t="s">
        <v>370</v>
      </c>
      <c r="I20" s="12">
        <v>0</v>
      </c>
    </row>
    <row r="21" spans="1:9" ht="19.5" customHeight="1">
      <c r="A21" s="11" t="s">
        <v>371</v>
      </c>
      <c r="B21" s="11" t="s">
        <v>372</v>
      </c>
      <c r="C21" s="12">
        <v>106106</v>
      </c>
      <c r="D21" s="11" t="s">
        <v>373</v>
      </c>
      <c r="E21" s="11" t="s">
        <v>374</v>
      </c>
      <c r="F21" s="12">
        <v>0</v>
      </c>
      <c r="G21" s="11" t="s">
        <v>375</v>
      </c>
      <c r="H21" s="11" t="s">
        <v>376</v>
      </c>
      <c r="I21" s="12">
        <v>0</v>
      </c>
    </row>
    <row r="22" spans="1:9" ht="19.5" customHeight="1">
      <c r="A22" s="11" t="s">
        <v>377</v>
      </c>
      <c r="B22" s="11" t="s">
        <v>378</v>
      </c>
      <c r="C22" s="12">
        <v>0</v>
      </c>
      <c r="D22" s="11" t="s">
        <v>379</v>
      </c>
      <c r="E22" s="11" t="s">
        <v>380</v>
      </c>
      <c r="F22" s="12">
        <v>1128</v>
      </c>
      <c r="G22" s="11" t="s">
        <v>381</v>
      </c>
      <c r="H22" s="11" t="s">
        <v>382</v>
      </c>
      <c r="I22" s="12">
        <v>0</v>
      </c>
    </row>
    <row r="23" spans="1:9" ht="19.5" customHeight="1">
      <c r="A23" s="11" t="s">
        <v>383</v>
      </c>
      <c r="B23" s="11" t="s">
        <v>384</v>
      </c>
      <c r="C23" s="12">
        <v>0</v>
      </c>
      <c r="D23" s="11" t="s">
        <v>385</v>
      </c>
      <c r="E23" s="11" t="s">
        <v>386</v>
      </c>
      <c r="F23" s="12">
        <v>280</v>
      </c>
      <c r="G23" s="11" t="s">
        <v>387</v>
      </c>
      <c r="H23" s="11" t="s">
        <v>388</v>
      </c>
      <c r="I23" s="12">
        <v>0</v>
      </c>
    </row>
    <row r="24" spans="1:9" ht="19.5" customHeight="1">
      <c r="A24" s="11" t="s">
        <v>389</v>
      </c>
      <c r="B24" s="11" t="s">
        <v>390</v>
      </c>
      <c r="C24" s="12">
        <v>0</v>
      </c>
      <c r="D24" s="11" t="s">
        <v>391</v>
      </c>
      <c r="E24" s="11" t="s">
        <v>392</v>
      </c>
      <c r="F24" s="12">
        <v>0</v>
      </c>
      <c r="G24" s="11" t="s">
        <v>393</v>
      </c>
      <c r="H24" s="11" t="s">
        <v>394</v>
      </c>
      <c r="I24" s="12">
        <v>0</v>
      </c>
    </row>
    <row r="25" spans="1:9" ht="19.5" customHeight="1">
      <c r="A25" s="11" t="s">
        <v>395</v>
      </c>
      <c r="B25" s="11" t="s">
        <v>396</v>
      </c>
      <c r="C25" s="12">
        <v>0</v>
      </c>
      <c r="D25" s="11" t="s">
        <v>397</v>
      </c>
      <c r="E25" s="11" t="s">
        <v>398</v>
      </c>
      <c r="F25" s="12">
        <v>0</v>
      </c>
      <c r="G25" s="11" t="s">
        <v>399</v>
      </c>
      <c r="H25" s="11" t="s">
        <v>400</v>
      </c>
      <c r="I25" s="12">
        <v>0</v>
      </c>
    </row>
    <row r="26" spans="1:9" ht="19.5" customHeight="1">
      <c r="A26" s="11" t="s">
        <v>401</v>
      </c>
      <c r="B26" s="11" t="s">
        <v>402</v>
      </c>
      <c r="C26" s="12">
        <v>97656</v>
      </c>
      <c r="D26" s="11" t="s">
        <v>403</v>
      </c>
      <c r="E26" s="11" t="s">
        <v>404</v>
      </c>
      <c r="F26" s="12">
        <v>0</v>
      </c>
      <c r="G26" s="11" t="s">
        <v>405</v>
      </c>
      <c r="H26" s="11" t="s">
        <v>406</v>
      </c>
      <c r="I26" s="12">
        <v>0</v>
      </c>
    </row>
    <row r="27" spans="1:9" ht="19.5" customHeight="1">
      <c r="A27" s="11" t="s">
        <v>407</v>
      </c>
      <c r="B27" s="11" t="s">
        <v>408</v>
      </c>
      <c r="C27" s="12">
        <v>0</v>
      </c>
      <c r="D27" s="11" t="s">
        <v>409</v>
      </c>
      <c r="E27" s="11" t="s">
        <v>410</v>
      </c>
      <c r="F27" s="12">
        <v>0</v>
      </c>
      <c r="G27" s="11" t="s">
        <v>411</v>
      </c>
      <c r="H27" s="11" t="s">
        <v>412</v>
      </c>
      <c r="I27" s="12">
        <v>0</v>
      </c>
    </row>
    <row r="28" spans="1:9" ht="19.5" customHeight="1">
      <c r="A28" s="11" t="s">
        <v>413</v>
      </c>
      <c r="B28" s="11" t="s">
        <v>414</v>
      </c>
      <c r="C28" s="12">
        <v>0</v>
      </c>
      <c r="D28" s="11" t="s">
        <v>415</v>
      </c>
      <c r="E28" s="11" t="s">
        <v>416</v>
      </c>
      <c r="F28" s="12">
        <v>0</v>
      </c>
      <c r="G28" s="11" t="s">
        <v>417</v>
      </c>
      <c r="H28" s="11" t="s">
        <v>418</v>
      </c>
      <c r="I28" s="12">
        <v>0</v>
      </c>
    </row>
    <row r="29" spans="1:9" ht="19.5" customHeight="1">
      <c r="A29" s="11" t="s">
        <v>419</v>
      </c>
      <c r="B29" s="11" t="s">
        <v>420</v>
      </c>
      <c r="C29" s="12">
        <v>0</v>
      </c>
      <c r="D29" s="11" t="s">
        <v>421</v>
      </c>
      <c r="E29" s="11" t="s">
        <v>422</v>
      </c>
      <c r="F29" s="12">
        <v>22695.84</v>
      </c>
      <c r="G29" s="11" t="s">
        <v>423</v>
      </c>
      <c r="H29" s="11" t="s">
        <v>424</v>
      </c>
      <c r="I29" s="12">
        <v>0</v>
      </c>
    </row>
    <row r="30" spans="1:9" ht="19.5" customHeight="1">
      <c r="A30" s="11" t="s">
        <v>425</v>
      </c>
      <c r="B30" s="11" t="s">
        <v>426</v>
      </c>
      <c r="C30" s="12">
        <v>0</v>
      </c>
      <c r="D30" s="11" t="s">
        <v>427</v>
      </c>
      <c r="E30" s="11" t="s">
        <v>428</v>
      </c>
      <c r="F30" s="12">
        <v>0</v>
      </c>
      <c r="G30" s="11" t="s">
        <v>429</v>
      </c>
      <c r="H30" s="11" t="s">
        <v>430</v>
      </c>
      <c r="I30" s="12">
        <v>0</v>
      </c>
    </row>
    <row r="31" spans="1:9" ht="19.5" customHeight="1">
      <c r="A31" s="11" t="s">
        <v>431</v>
      </c>
      <c r="B31" s="11" t="s">
        <v>432</v>
      </c>
      <c r="C31" s="12">
        <v>0</v>
      </c>
      <c r="D31" s="11" t="s">
        <v>433</v>
      </c>
      <c r="E31" s="11" t="s">
        <v>434</v>
      </c>
      <c r="F31" s="12">
        <v>9818.6</v>
      </c>
      <c r="G31" s="11" t="s">
        <v>435</v>
      </c>
      <c r="H31" s="11" t="s">
        <v>436</v>
      </c>
      <c r="I31" s="12">
        <v>0</v>
      </c>
    </row>
    <row r="32" spans="1:9" ht="19.5" customHeight="1">
      <c r="A32" s="11" t="s">
        <v>437</v>
      </c>
      <c r="B32" s="11" t="s">
        <v>438</v>
      </c>
      <c r="C32" s="12">
        <v>0</v>
      </c>
      <c r="D32" s="11" t="s">
        <v>439</v>
      </c>
      <c r="E32" s="11" t="s">
        <v>440</v>
      </c>
      <c r="F32" s="12">
        <v>76150</v>
      </c>
      <c r="G32" s="11" t="s">
        <v>441</v>
      </c>
      <c r="H32" s="11" t="s">
        <v>442</v>
      </c>
      <c r="I32" s="12">
        <v>0</v>
      </c>
    </row>
    <row r="33" spans="1:9" ht="19.5" customHeight="1">
      <c r="A33" s="11" t="s">
        <v>443</v>
      </c>
      <c r="B33" s="11" t="s">
        <v>444</v>
      </c>
      <c r="C33" s="12">
        <v>8450</v>
      </c>
      <c r="D33" s="11" t="s">
        <v>445</v>
      </c>
      <c r="E33" s="11" t="s">
        <v>446</v>
      </c>
      <c r="F33" s="12">
        <v>0</v>
      </c>
      <c r="G33" s="11" t="s">
        <v>447</v>
      </c>
      <c r="H33" s="11" t="s">
        <v>448</v>
      </c>
      <c r="I33" s="12">
        <v>0</v>
      </c>
    </row>
    <row r="34" spans="1:9" ht="19.5" customHeight="1">
      <c r="A34" s="11"/>
      <c r="B34" s="11"/>
      <c r="C34" s="13"/>
      <c r="D34" s="11" t="s">
        <v>449</v>
      </c>
      <c r="E34" s="11" t="s">
        <v>450</v>
      </c>
      <c r="F34" s="12">
        <v>0</v>
      </c>
      <c r="G34" s="11" t="s">
        <v>451</v>
      </c>
      <c r="H34" s="11" t="s">
        <v>452</v>
      </c>
      <c r="I34" s="12">
        <v>0</v>
      </c>
    </row>
    <row r="35" spans="1:9" ht="19.5" customHeight="1">
      <c r="A35" s="11"/>
      <c r="B35" s="11"/>
      <c r="C35" s="13"/>
      <c r="D35" s="11" t="s">
        <v>453</v>
      </c>
      <c r="E35" s="11" t="s">
        <v>454</v>
      </c>
      <c r="F35" s="12">
        <v>0</v>
      </c>
      <c r="G35" s="11" t="s">
        <v>455</v>
      </c>
      <c r="H35" s="11" t="s">
        <v>456</v>
      </c>
      <c r="I35" s="12">
        <v>0</v>
      </c>
    </row>
    <row r="36" spans="1:9" ht="19.5" customHeight="1">
      <c r="A36" s="11"/>
      <c r="B36" s="11"/>
      <c r="C36" s="13"/>
      <c r="D36" s="11" t="s">
        <v>457</v>
      </c>
      <c r="E36" s="11" t="s">
        <v>458</v>
      </c>
      <c r="F36" s="12">
        <v>0</v>
      </c>
      <c r="G36" s="11"/>
      <c r="H36" s="11"/>
      <c r="I36" s="13"/>
    </row>
    <row r="37" spans="1:9" ht="19.5" customHeight="1">
      <c r="A37" s="11"/>
      <c r="B37" s="11"/>
      <c r="C37" s="13"/>
      <c r="D37" s="11" t="s">
        <v>459</v>
      </c>
      <c r="E37" s="11" t="s">
        <v>460</v>
      </c>
      <c r="F37" s="12">
        <v>0</v>
      </c>
      <c r="G37" s="11"/>
      <c r="H37" s="11"/>
      <c r="I37" s="13"/>
    </row>
    <row r="38" spans="1:9" ht="19.5" customHeight="1">
      <c r="A38" s="11"/>
      <c r="B38" s="11"/>
      <c r="C38" s="13"/>
      <c r="D38" s="11" t="s">
        <v>461</v>
      </c>
      <c r="E38" s="11" t="s">
        <v>462</v>
      </c>
      <c r="F38" s="12">
        <v>0</v>
      </c>
      <c r="G38" s="11"/>
      <c r="H38" s="11"/>
      <c r="I38" s="13"/>
    </row>
    <row r="39" spans="1:9" ht="19.5" customHeight="1">
      <c r="A39" s="11"/>
      <c r="B39" s="11"/>
      <c r="C39" s="13"/>
      <c r="D39" s="11" t="s">
        <v>463</v>
      </c>
      <c r="E39" s="11" t="s">
        <v>464</v>
      </c>
      <c r="F39" s="12">
        <v>0</v>
      </c>
      <c r="G39" s="11"/>
      <c r="H39" s="11"/>
      <c r="I39" s="13"/>
    </row>
    <row r="40" spans="1:9" ht="19.5" customHeight="1">
      <c r="A40" s="9" t="s">
        <v>465</v>
      </c>
      <c r="B40" s="9"/>
      <c r="C40" s="12">
        <v>1535640.54</v>
      </c>
      <c r="D40" s="9" t="s">
        <v>466</v>
      </c>
      <c r="E40" s="9"/>
      <c r="F40" s="9"/>
      <c r="G40" s="9"/>
      <c r="H40" s="9"/>
      <c r="I40" s="12">
        <v>130668.55</v>
      </c>
    </row>
    <row r="41" spans="1:9" ht="19.5" customHeight="1">
      <c r="A41" s="14" t="s">
        <v>467</v>
      </c>
      <c r="B41" s="14"/>
      <c r="C41" s="14"/>
      <c r="D41" s="14"/>
      <c r="E41" s="14"/>
      <c r="F41" s="14"/>
      <c r="G41" s="14"/>
      <c r="H41" s="14"/>
      <c r="I41" s="14"/>
    </row>
  </sheetData>
  <mergeCells count="15">
    <mergeCell ref="A41:I41"/>
    <mergeCell ref="A5:A6"/>
    <mergeCell ref="B5:B6"/>
    <mergeCell ref="C5:C6"/>
    <mergeCell ref="D5:D6"/>
    <mergeCell ref="E5:E6"/>
    <mergeCell ref="F5:F6"/>
    <mergeCell ref="G5:G6"/>
    <mergeCell ref="H5:H6"/>
    <mergeCell ref="I5:I6"/>
    <mergeCell ref="A3:E3"/>
    <mergeCell ref="A4:C4"/>
    <mergeCell ref="D4:I4"/>
    <mergeCell ref="A40:B40"/>
    <mergeCell ref="D40:H40"/>
  </mergeCells>
  <phoneticPr fontId="18" type="noConversion"/>
  <pageMargins left="0.69930555555555596" right="0.69930555555555596"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A3" sqref="A3:E3"/>
    </sheetView>
  </sheetViews>
  <sheetFormatPr defaultColWidth="9" defaultRowHeight="13.5"/>
  <cols>
    <col min="1" max="1" width="8.375" style="6" customWidth="1"/>
    <col min="2" max="2" width="30" style="6" customWidth="1"/>
    <col min="3" max="3" width="15" style="6" customWidth="1"/>
    <col min="4" max="4" width="8.375" style="6" customWidth="1"/>
    <col min="5" max="5" width="20.625" style="6" customWidth="1"/>
    <col min="6" max="6" width="15" style="6" customWidth="1"/>
    <col min="7" max="7" width="8.375" style="6" customWidth="1"/>
    <col min="8" max="8" width="24.125" style="6" customWidth="1"/>
    <col min="9" max="9" width="15" style="6" customWidth="1"/>
    <col min="10" max="10" width="8.375" style="6" customWidth="1"/>
    <col min="11" max="11" width="36.875" style="6" customWidth="1"/>
    <col min="12" max="12" width="15" style="6" customWidth="1"/>
    <col min="13" max="16384" width="9" style="6"/>
  </cols>
  <sheetData>
    <row r="1" spans="1:12" ht="27">
      <c r="G1" s="3" t="s">
        <v>468</v>
      </c>
    </row>
    <row r="2" spans="1:12">
      <c r="L2" s="8" t="s">
        <v>469</v>
      </c>
    </row>
    <row r="3" spans="1:12">
      <c r="A3" s="24" t="s">
        <v>77</v>
      </c>
      <c r="B3" s="24"/>
      <c r="C3" s="24"/>
      <c r="D3" s="24"/>
      <c r="E3" s="24"/>
      <c r="L3" s="8" t="s">
        <v>78</v>
      </c>
    </row>
    <row r="4" spans="1:12" ht="15" customHeight="1">
      <c r="A4" s="9" t="s">
        <v>470</v>
      </c>
      <c r="B4" s="9"/>
      <c r="C4" s="9"/>
      <c r="D4" s="9"/>
      <c r="E4" s="9"/>
      <c r="F4" s="9"/>
      <c r="G4" s="9"/>
      <c r="H4" s="9"/>
      <c r="I4" s="9"/>
      <c r="J4" s="9"/>
      <c r="K4" s="9"/>
      <c r="L4" s="9"/>
    </row>
    <row r="5" spans="1:12" ht="15" customHeight="1">
      <c r="A5" s="10" t="s">
        <v>286</v>
      </c>
      <c r="B5" s="10" t="s">
        <v>199</v>
      </c>
      <c r="C5" s="10" t="s">
        <v>83</v>
      </c>
      <c r="D5" s="10" t="s">
        <v>286</v>
      </c>
      <c r="E5" s="10" t="s">
        <v>199</v>
      </c>
      <c r="F5" s="10" t="s">
        <v>83</v>
      </c>
      <c r="G5" s="10" t="s">
        <v>286</v>
      </c>
      <c r="H5" s="10" t="s">
        <v>199</v>
      </c>
      <c r="I5" s="10" t="s">
        <v>83</v>
      </c>
      <c r="J5" s="10" t="s">
        <v>286</v>
      </c>
      <c r="K5" s="10" t="s">
        <v>199</v>
      </c>
      <c r="L5" s="10" t="s">
        <v>83</v>
      </c>
    </row>
    <row r="6" spans="1:12" ht="15" customHeight="1">
      <c r="A6" s="11" t="s">
        <v>287</v>
      </c>
      <c r="B6" s="11" t="s">
        <v>288</v>
      </c>
      <c r="C6" s="12">
        <v>0</v>
      </c>
      <c r="D6" s="11" t="s">
        <v>289</v>
      </c>
      <c r="E6" s="11" t="s">
        <v>290</v>
      </c>
      <c r="F6" s="12">
        <v>148094.6</v>
      </c>
      <c r="G6" s="11" t="s">
        <v>471</v>
      </c>
      <c r="H6" s="11" t="s">
        <v>472</v>
      </c>
      <c r="I6" s="12">
        <v>0</v>
      </c>
      <c r="J6" s="11" t="s">
        <v>473</v>
      </c>
      <c r="K6" s="11" t="s">
        <v>474</v>
      </c>
      <c r="L6" s="12">
        <v>0</v>
      </c>
    </row>
    <row r="7" spans="1:12" ht="15" customHeight="1">
      <c r="A7" s="11" t="s">
        <v>293</v>
      </c>
      <c r="B7" s="11" t="s">
        <v>294</v>
      </c>
      <c r="C7" s="12">
        <v>0</v>
      </c>
      <c r="D7" s="11" t="s">
        <v>295</v>
      </c>
      <c r="E7" s="11" t="s">
        <v>296</v>
      </c>
      <c r="F7" s="12">
        <v>132494.6</v>
      </c>
      <c r="G7" s="11" t="s">
        <v>475</v>
      </c>
      <c r="H7" s="11" t="s">
        <v>298</v>
      </c>
      <c r="I7" s="12">
        <v>0</v>
      </c>
      <c r="J7" s="11" t="s">
        <v>476</v>
      </c>
      <c r="K7" s="11" t="s">
        <v>400</v>
      </c>
      <c r="L7" s="12">
        <v>0</v>
      </c>
    </row>
    <row r="8" spans="1:12" ht="15" customHeight="1">
      <c r="A8" s="11" t="s">
        <v>299</v>
      </c>
      <c r="B8" s="11" t="s">
        <v>300</v>
      </c>
      <c r="C8" s="12">
        <v>0</v>
      </c>
      <c r="D8" s="11" t="s">
        <v>301</v>
      </c>
      <c r="E8" s="11" t="s">
        <v>302</v>
      </c>
      <c r="F8" s="12">
        <v>0</v>
      </c>
      <c r="G8" s="11" t="s">
        <v>477</v>
      </c>
      <c r="H8" s="11" t="s">
        <v>304</v>
      </c>
      <c r="I8" s="12">
        <v>0</v>
      </c>
      <c r="J8" s="11" t="s">
        <v>478</v>
      </c>
      <c r="K8" s="11" t="s">
        <v>424</v>
      </c>
      <c r="L8" s="12">
        <v>0</v>
      </c>
    </row>
    <row r="9" spans="1:12" ht="15" customHeight="1">
      <c r="A9" s="11" t="s">
        <v>305</v>
      </c>
      <c r="B9" s="11" t="s">
        <v>306</v>
      </c>
      <c r="C9" s="12">
        <v>0</v>
      </c>
      <c r="D9" s="11" t="s">
        <v>307</v>
      </c>
      <c r="E9" s="11" t="s">
        <v>308</v>
      </c>
      <c r="F9" s="12">
        <v>0</v>
      </c>
      <c r="G9" s="11" t="s">
        <v>479</v>
      </c>
      <c r="H9" s="11" t="s">
        <v>310</v>
      </c>
      <c r="I9" s="12">
        <v>0</v>
      </c>
      <c r="J9" s="11" t="s">
        <v>393</v>
      </c>
      <c r="K9" s="11" t="s">
        <v>394</v>
      </c>
      <c r="L9" s="12">
        <v>0</v>
      </c>
    </row>
    <row r="10" spans="1:12" ht="15" customHeight="1">
      <c r="A10" s="11" t="s">
        <v>311</v>
      </c>
      <c r="B10" s="11" t="s">
        <v>312</v>
      </c>
      <c r="C10" s="12">
        <v>0</v>
      </c>
      <c r="D10" s="11" t="s">
        <v>313</v>
      </c>
      <c r="E10" s="11" t="s">
        <v>314</v>
      </c>
      <c r="F10" s="12">
        <v>0</v>
      </c>
      <c r="G10" s="11" t="s">
        <v>480</v>
      </c>
      <c r="H10" s="11" t="s">
        <v>316</v>
      </c>
      <c r="I10" s="12">
        <v>0</v>
      </c>
      <c r="J10" s="11" t="s">
        <v>399</v>
      </c>
      <c r="K10" s="11" t="s">
        <v>400</v>
      </c>
      <c r="L10" s="12">
        <v>0</v>
      </c>
    </row>
    <row r="11" spans="1:12" ht="15" customHeight="1">
      <c r="A11" s="11" t="s">
        <v>317</v>
      </c>
      <c r="B11" s="11" t="s">
        <v>318</v>
      </c>
      <c r="C11" s="12">
        <v>0</v>
      </c>
      <c r="D11" s="11" t="s">
        <v>319</v>
      </c>
      <c r="E11" s="11" t="s">
        <v>320</v>
      </c>
      <c r="F11" s="12">
        <v>0</v>
      </c>
      <c r="G11" s="11" t="s">
        <v>481</v>
      </c>
      <c r="H11" s="11" t="s">
        <v>322</v>
      </c>
      <c r="I11" s="12">
        <v>0</v>
      </c>
      <c r="J11" s="11" t="s">
        <v>405</v>
      </c>
      <c r="K11" s="11" t="s">
        <v>406</v>
      </c>
      <c r="L11" s="12">
        <v>0</v>
      </c>
    </row>
    <row r="12" spans="1:12" ht="15" customHeight="1">
      <c r="A12" s="11" t="s">
        <v>323</v>
      </c>
      <c r="B12" s="11" t="s">
        <v>324</v>
      </c>
      <c r="C12" s="12">
        <v>0</v>
      </c>
      <c r="D12" s="11" t="s">
        <v>325</v>
      </c>
      <c r="E12" s="11" t="s">
        <v>326</v>
      </c>
      <c r="F12" s="12">
        <v>0</v>
      </c>
      <c r="G12" s="11" t="s">
        <v>482</v>
      </c>
      <c r="H12" s="11" t="s">
        <v>328</v>
      </c>
      <c r="I12" s="12">
        <v>0</v>
      </c>
      <c r="J12" s="11" t="s">
        <v>411</v>
      </c>
      <c r="K12" s="11" t="s">
        <v>412</v>
      </c>
      <c r="L12" s="12">
        <v>0</v>
      </c>
    </row>
    <row r="13" spans="1:12" ht="15" customHeight="1">
      <c r="A13" s="11" t="s">
        <v>329</v>
      </c>
      <c r="B13" s="11" t="s">
        <v>330</v>
      </c>
      <c r="C13" s="12">
        <v>0</v>
      </c>
      <c r="D13" s="11" t="s">
        <v>331</v>
      </c>
      <c r="E13" s="11" t="s">
        <v>332</v>
      </c>
      <c r="F13" s="12">
        <v>0</v>
      </c>
      <c r="G13" s="11" t="s">
        <v>483</v>
      </c>
      <c r="H13" s="11" t="s">
        <v>334</v>
      </c>
      <c r="I13" s="12">
        <v>0</v>
      </c>
      <c r="J13" s="11" t="s">
        <v>417</v>
      </c>
      <c r="K13" s="11" t="s">
        <v>418</v>
      </c>
      <c r="L13" s="12">
        <v>0</v>
      </c>
    </row>
    <row r="14" spans="1:12" ht="15" customHeight="1">
      <c r="A14" s="11" t="s">
        <v>335</v>
      </c>
      <c r="B14" s="11" t="s">
        <v>336</v>
      </c>
      <c r="C14" s="12">
        <v>0</v>
      </c>
      <c r="D14" s="11" t="s">
        <v>337</v>
      </c>
      <c r="E14" s="11" t="s">
        <v>338</v>
      </c>
      <c r="F14" s="12">
        <v>0</v>
      </c>
      <c r="G14" s="11" t="s">
        <v>484</v>
      </c>
      <c r="H14" s="11" t="s">
        <v>364</v>
      </c>
      <c r="I14" s="12">
        <v>0</v>
      </c>
      <c r="J14" s="11" t="s">
        <v>423</v>
      </c>
      <c r="K14" s="11" t="s">
        <v>424</v>
      </c>
      <c r="L14" s="12">
        <v>0</v>
      </c>
    </row>
    <row r="15" spans="1:12" ht="15" customHeight="1">
      <c r="A15" s="11" t="s">
        <v>341</v>
      </c>
      <c r="B15" s="11" t="s">
        <v>342</v>
      </c>
      <c r="C15" s="12">
        <v>0</v>
      </c>
      <c r="D15" s="11" t="s">
        <v>343</v>
      </c>
      <c r="E15" s="11" t="s">
        <v>344</v>
      </c>
      <c r="F15" s="12">
        <v>0</v>
      </c>
      <c r="G15" s="11" t="s">
        <v>485</v>
      </c>
      <c r="H15" s="11" t="s">
        <v>370</v>
      </c>
      <c r="I15" s="12">
        <v>0</v>
      </c>
      <c r="J15" s="11" t="s">
        <v>486</v>
      </c>
      <c r="K15" s="11" t="s">
        <v>487</v>
      </c>
      <c r="L15" s="12">
        <v>0</v>
      </c>
    </row>
    <row r="16" spans="1:12" ht="15" customHeight="1">
      <c r="A16" s="11" t="s">
        <v>347</v>
      </c>
      <c r="B16" s="11" t="s">
        <v>348</v>
      </c>
      <c r="C16" s="12">
        <v>0</v>
      </c>
      <c r="D16" s="11" t="s">
        <v>349</v>
      </c>
      <c r="E16" s="11" t="s">
        <v>350</v>
      </c>
      <c r="F16" s="12">
        <v>0</v>
      </c>
      <c r="G16" s="11" t="s">
        <v>488</v>
      </c>
      <c r="H16" s="11" t="s">
        <v>376</v>
      </c>
      <c r="I16" s="12">
        <v>0</v>
      </c>
      <c r="J16" s="11" t="s">
        <v>489</v>
      </c>
      <c r="K16" s="11" t="s">
        <v>490</v>
      </c>
      <c r="L16" s="12">
        <v>0</v>
      </c>
    </row>
    <row r="17" spans="1:12" ht="15" customHeight="1">
      <c r="A17" s="11" t="s">
        <v>353</v>
      </c>
      <c r="B17" s="11" t="s">
        <v>354</v>
      </c>
      <c r="C17" s="12">
        <v>0</v>
      </c>
      <c r="D17" s="11" t="s">
        <v>355</v>
      </c>
      <c r="E17" s="11" t="s">
        <v>356</v>
      </c>
      <c r="F17" s="12">
        <v>0</v>
      </c>
      <c r="G17" s="11" t="s">
        <v>491</v>
      </c>
      <c r="H17" s="11" t="s">
        <v>382</v>
      </c>
      <c r="I17" s="12">
        <v>0</v>
      </c>
      <c r="J17" s="11" t="s">
        <v>492</v>
      </c>
      <c r="K17" s="11" t="s">
        <v>493</v>
      </c>
      <c r="L17" s="12">
        <v>0</v>
      </c>
    </row>
    <row r="18" spans="1:12" ht="15" customHeight="1">
      <c r="A18" s="11" t="s">
        <v>359</v>
      </c>
      <c r="B18" s="11" t="s">
        <v>360</v>
      </c>
      <c r="C18" s="12">
        <v>0</v>
      </c>
      <c r="D18" s="11" t="s">
        <v>361</v>
      </c>
      <c r="E18" s="11" t="s">
        <v>362</v>
      </c>
      <c r="F18" s="12">
        <v>0</v>
      </c>
      <c r="G18" s="11" t="s">
        <v>494</v>
      </c>
      <c r="H18" s="11" t="s">
        <v>495</v>
      </c>
      <c r="I18" s="12">
        <v>0</v>
      </c>
      <c r="J18" s="11" t="s">
        <v>496</v>
      </c>
      <c r="K18" s="11" t="s">
        <v>497</v>
      </c>
      <c r="L18" s="12">
        <v>0</v>
      </c>
    </row>
    <row r="19" spans="1:12" ht="15" customHeight="1">
      <c r="A19" s="11" t="s">
        <v>365</v>
      </c>
      <c r="B19" s="11" t="s">
        <v>366</v>
      </c>
      <c r="C19" s="12">
        <v>0</v>
      </c>
      <c r="D19" s="11" t="s">
        <v>367</v>
      </c>
      <c r="E19" s="11" t="s">
        <v>368</v>
      </c>
      <c r="F19" s="12">
        <v>0</v>
      </c>
      <c r="G19" s="11" t="s">
        <v>291</v>
      </c>
      <c r="H19" s="11" t="s">
        <v>292</v>
      </c>
      <c r="I19" s="12">
        <v>0</v>
      </c>
      <c r="J19" s="11" t="s">
        <v>429</v>
      </c>
      <c r="K19" s="11" t="s">
        <v>430</v>
      </c>
      <c r="L19" s="12">
        <v>0</v>
      </c>
    </row>
    <row r="20" spans="1:12" ht="15" customHeight="1">
      <c r="A20" s="11" t="s">
        <v>371</v>
      </c>
      <c r="B20" s="11" t="s">
        <v>372</v>
      </c>
      <c r="C20" s="12">
        <v>0</v>
      </c>
      <c r="D20" s="11" t="s">
        <v>373</v>
      </c>
      <c r="E20" s="11" t="s">
        <v>374</v>
      </c>
      <c r="F20" s="12">
        <v>0</v>
      </c>
      <c r="G20" s="11" t="s">
        <v>297</v>
      </c>
      <c r="H20" s="11" t="s">
        <v>298</v>
      </c>
      <c r="I20" s="12">
        <v>0</v>
      </c>
      <c r="J20" s="11" t="s">
        <v>435</v>
      </c>
      <c r="K20" s="11" t="s">
        <v>436</v>
      </c>
      <c r="L20" s="12">
        <v>0</v>
      </c>
    </row>
    <row r="21" spans="1:12" ht="15" customHeight="1">
      <c r="A21" s="11" t="s">
        <v>377</v>
      </c>
      <c r="B21" s="11" t="s">
        <v>378</v>
      </c>
      <c r="C21" s="12">
        <v>0</v>
      </c>
      <c r="D21" s="11" t="s">
        <v>379</v>
      </c>
      <c r="E21" s="11" t="s">
        <v>380</v>
      </c>
      <c r="F21" s="12">
        <v>0</v>
      </c>
      <c r="G21" s="11" t="s">
        <v>303</v>
      </c>
      <c r="H21" s="11" t="s">
        <v>304</v>
      </c>
      <c r="I21" s="12">
        <v>0</v>
      </c>
      <c r="J21" s="11" t="s">
        <v>441</v>
      </c>
      <c r="K21" s="11" t="s">
        <v>442</v>
      </c>
      <c r="L21" s="12">
        <v>0</v>
      </c>
    </row>
    <row r="22" spans="1:12" ht="15" customHeight="1">
      <c r="A22" s="11" t="s">
        <v>383</v>
      </c>
      <c r="B22" s="11" t="s">
        <v>384</v>
      </c>
      <c r="C22" s="12">
        <v>0</v>
      </c>
      <c r="D22" s="11" t="s">
        <v>385</v>
      </c>
      <c r="E22" s="11" t="s">
        <v>386</v>
      </c>
      <c r="F22" s="12">
        <v>0</v>
      </c>
      <c r="G22" s="11" t="s">
        <v>309</v>
      </c>
      <c r="H22" s="11" t="s">
        <v>310</v>
      </c>
      <c r="I22" s="12">
        <v>0</v>
      </c>
      <c r="J22" s="11" t="s">
        <v>447</v>
      </c>
      <c r="K22" s="11" t="s">
        <v>448</v>
      </c>
      <c r="L22" s="12">
        <v>0</v>
      </c>
    </row>
    <row r="23" spans="1:12" ht="15" customHeight="1">
      <c r="A23" s="11" t="s">
        <v>389</v>
      </c>
      <c r="B23" s="11" t="s">
        <v>390</v>
      </c>
      <c r="C23" s="12">
        <v>0</v>
      </c>
      <c r="D23" s="11" t="s">
        <v>391</v>
      </c>
      <c r="E23" s="11" t="s">
        <v>392</v>
      </c>
      <c r="F23" s="12">
        <v>0</v>
      </c>
      <c r="G23" s="11" t="s">
        <v>315</v>
      </c>
      <c r="H23" s="11" t="s">
        <v>316</v>
      </c>
      <c r="I23" s="12">
        <v>0</v>
      </c>
      <c r="J23" s="11" t="s">
        <v>451</v>
      </c>
      <c r="K23" s="11" t="s">
        <v>452</v>
      </c>
      <c r="L23" s="12">
        <v>0</v>
      </c>
    </row>
    <row r="24" spans="1:12" ht="15" customHeight="1">
      <c r="A24" s="11" t="s">
        <v>395</v>
      </c>
      <c r="B24" s="11" t="s">
        <v>396</v>
      </c>
      <c r="C24" s="12">
        <v>0</v>
      </c>
      <c r="D24" s="11" t="s">
        <v>397</v>
      </c>
      <c r="E24" s="11" t="s">
        <v>398</v>
      </c>
      <c r="F24" s="12">
        <v>0</v>
      </c>
      <c r="G24" s="11" t="s">
        <v>321</v>
      </c>
      <c r="H24" s="11" t="s">
        <v>322</v>
      </c>
      <c r="I24" s="12">
        <v>0</v>
      </c>
      <c r="J24" s="11" t="s">
        <v>455</v>
      </c>
      <c r="K24" s="11" t="s">
        <v>456</v>
      </c>
      <c r="L24" s="12">
        <v>0</v>
      </c>
    </row>
    <row r="25" spans="1:12" ht="15" customHeight="1">
      <c r="A25" s="11" t="s">
        <v>401</v>
      </c>
      <c r="B25" s="11" t="s">
        <v>402</v>
      </c>
      <c r="C25" s="12">
        <v>0</v>
      </c>
      <c r="D25" s="11" t="s">
        <v>403</v>
      </c>
      <c r="E25" s="11" t="s">
        <v>404</v>
      </c>
      <c r="F25" s="12">
        <v>0</v>
      </c>
      <c r="G25" s="11" t="s">
        <v>327</v>
      </c>
      <c r="H25" s="11" t="s">
        <v>328</v>
      </c>
      <c r="I25" s="12">
        <v>0</v>
      </c>
      <c r="J25" s="11"/>
      <c r="K25" s="11"/>
      <c r="L25" s="10"/>
    </row>
    <row r="26" spans="1:12" ht="15" customHeight="1">
      <c r="A26" s="11" t="s">
        <v>407</v>
      </c>
      <c r="B26" s="11" t="s">
        <v>408</v>
      </c>
      <c r="C26" s="12">
        <v>0</v>
      </c>
      <c r="D26" s="11" t="s">
        <v>409</v>
      </c>
      <c r="E26" s="11" t="s">
        <v>410</v>
      </c>
      <c r="F26" s="12">
        <v>15600</v>
      </c>
      <c r="G26" s="11" t="s">
        <v>333</v>
      </c>
      <c r="H26" s="11" t="s">
        <v>334</v>
      </c>
      <c r="I26" s="12">
        <v>0</v>
      </c>
      <c r="J26" s="11"/>
      <c r="K26" s="11"/>
      <c r="L26" s="10"/>
    </row>
    <row r="27" spans="1:12" ht="15" customHeight="1">
      <c r="A27" s="11" t="s">
        <v>413</v>
      </c>
      <c r="B27" s="11" t="s">
        <v>414</v>
      </c>
      <c r="C27" s="12">
        <v>0</v>
      </c>
      <c r="D27" s="11" t="s">
        <v>415</v>
      </c>
      <c r="E27" s="11" t="s">
        <v>416</v>
      </c>
      <c r="F27" s="12">
        <v>0</v>
      </c>
      <c r="G27" s="11" t="s">
        <v>339</v>
      </c>
      <c r="H27" s="11" t="s">
        <v>340</v>
      </c>
      <c r="I27" s="12">
        <v>0</v>
      </c>
      <c r="J27" s="11"/>
      <c r="K27" s="11"/>
      <c r="L27" s="10"/>
    </row>
    <row r="28" spans="1:12" ht="15" customHeight="1">
      <c r="A28" s="11" t="s">
        <v>419</v>
      </c>
      <c r="B28" s="11" t="s">
        <v>420</v>
      </c>
      <c r="C28" s="12">
        <v>0</v>
      </c>
      <c r="D28" s="11" t="s">
        <v>421</v>
      </c>
      <c r="E28" s="11" t="s">
        <v>422</v>
      </c>
      <c r="F28" s="12">
        <v>0</v>
      </c>
      <c r="G28" s="11" t="s">
        <v>345</v>
      </c>
      <c r="H28" s="11" t="s">
        <v>346</v>
      </c>
      <c r="I28" s="12">
        <v>0</v>
      </c>
      <c r="J28" s="11"/>
      <c r="K28" s="11"/>
      <c r="L28" s="10"/>
    </row>
    <row r="29" spans="1:12" ht="15" customHeight="1">
      <c r="A29" s="11" t="s">
        <v>425</v>
      </c>
      <c r="B29" s="11" t="s">
        <v>426</v>
      </c>
      <c r="C29" s="12">
        <v>0</v>
      </c>
      <c r="D29" s="11" t="s">
        <v>427</v>
      </c>
      <c r="E29" s="11" t="s">
        <v>428</v>
      </c>
      <c r="F29" s="12">
        <v>0</v>
      </c>
      <c r="G29" s="11" t="s">
        <v>351</v>
      </c>
      <c r="H29" s="11" t="s">
        <v>352</v>
      </c>
      <c r="I29" s="12">
        <v>0</v>
      </c>
      <c r="J29" s="11"/>
      <c r="K29" s="11"/>
      <c r="L29" s="10"/>
    </row>
    <row r="30" spans="1:12" ht="15" customHeight="1">
      <c r="A30" s="11" t="s">
        <v>431</v>
      </c>
      <c r="B30" s="11" t="s">
        <v>432</v>
      </c>
      <c r="C30" s="12">
        <v>0</v>
      </c>
      <c r="D30" s="11" t="s">
        <v>433</v>
      </c>
      <c r="E30" s="11" t="s">
        <v>434</v>
      </c>
      <c r="F30" s="12">
        <v>0</v>
      </c>
      <c r="G30" s="11" t="s">
        <v>357</v>
      </c>
      <c r="H30" s="11" t="s">
        <v>358</v>
      </c>
      <c r="I30" s="12">
        <v>0</v>
      </c>
      <c r="J30" s="11"/>
      <c r="K30" s="11"/>
      <c r="L30" s="10"/>
    </row>
    <row r="31" spans="1:12" ht="15" customHeight="1">
      <c r="A31" s="11" t="s">
        <v>437</v>
      </c>
      <c r="B31" s="11" t="s">
        <v>438</v>
      </c>
      <c r="C31" s="12">
        <v>0</v>
      </c>
      <c r="D31" s="11" t="s">
        <v>439</v>
      </c>
      <c r="E31" s="11" t="s">
        <v>440</v>
      </c>
      <c r="F31" s="12">
        <v>0</v>
      </c>
      <c r="G31" s="11" t="s">
        <v>363</v>
      </c>
      <c r="H31" s="11" t="s">
        <v>364</v>
      </c>
      <c r="I31" s="12">
        <v>0</v>
      </c>
      <c r="J31" s="11"/>
      <c r="K31" s="11"/>
      <c r="L31" s="10"/>
    </row>
    <row r="32" spans="1:12" ht="15" customHeight="1">
      <c r="A32" s="11" t="s">
        <v>443</v>
      </c>
      <c r="B32" s="11" t="s">
        <v>498</v>
      </c>
      <c r="C32" s="12">
        <v>0</v>
      </c>
      <c r="D32" s="11" t="s">
        <v>445</v>
      </c>
      <c r="E32" s="11" t="s">
        <v>446</v>
      </c>
      <c r="F32" s="12">
        <v>0</v>
      </c>
      <c r="G32" s="11" t="s">
        <v>369</v>
      </c>
      <c r="H32" s="11" t="s">
        <v>370</v>
      </c>
      <c r="I32" s="12">
        <v>0</v>
      </c>
      <c r="J32" s="11"/>
      <c r="K32" s="11"/>
      <c r="L32" s="10"/>
    </row>
    <row r="33" spans="1:12" ht="15" customHeight="1">
      <c r="A33" s="11"/>
      <c r="B33" s="11"/>
      <c r="C33" s="10"/>
      <c r="D33" s="11" t="s">
        <v>449</v>
      </c>
      <c r="E33" s="11" t="s">
        <v>450</v>
      </c>
      <c r="F33" s="12">
        <v>0</v>
      </c>
      <c r="G33" s="11" t="s">
        <v>375</v>
      </c>
      <c r="H33" s="11" t="s">
        <v>376</v>
      </c>
      <c r="I33" s="12">
        <v>0</v>
      </c>
      <c r="J33" s="11"/>
      <c r="K33" s="11"/>
      <c r="L33" s="10"/>
    </row>
    <row r="34" spans="1:12" ht="15" customHeight="1">
      <c r="A34" s="11"/>
      <c r="B34" s="11"/>
      <c r="C34" s="10"/>
      <c r="D34" s="11" t="s">
        <v>453</v>
      </c>
      <c r="E34" s="11" t="s">
        <v>454</v>
      </c>
      <c r="F34" s="12">
        <v>0</v>
      </c>
      <c r="G34" s="11" t="s">
        <v>381</v>
      </c>
      <c r="H34" s="11" t="s">
        <v>382</v>
      </c>
      <c r="I34" s="12">
        <v>0</v>
      </c>
      <c r="J34" s="11"/>
      <c r="K34" s="11"/>
      <c r="L34" s="10"/>
    </row>
    <row r="35" spans="1:12" ht="15" customHeight="1">
      <c r="A35" s="11"/>
      <c r="B35" s="11"/>
      <c r="C35" s="10"/>
      <c r="D35" s="11" t="s">
        <v>457</v>
      </c>
      <c r="E35" s="11" t="s">
        <v>458</v>
      </c>
      <c r="F35" s="12">
        <v>0</v>
      </c>
      <c r="G35" s="11" t="s">
        <v>387</v>
      </c>
      <c r="H35" s="11" t="s">
        <v>388</v>
      </c>
      <c r="I35" s="12">
        <v>0</v>
      </c>
      <c r="J35" s="11"/>
      <c r="K35" s="11"/>
      <c r="L35" s="10"/>
    </row>
    <row r="36" spans="1:12" ht="15" customHeight="1">
      <c r="A36" s="11"/>
      <c r="B36" s="11"/>
      <c r="C36" s="10"/>
      <c r="D36" s="11" t="s">
        <v>459</v>
      </c>
      <c r="E36" s="11" t="s">
        <v>460</v>
      </c>
      <c r="F36" s="12">
        <v>0</v>
      </c>
      <c r="G36" s="11"/>
      <c r="H36" s="11"/>
      <c r="I36" s="10"/>
      <c r="J36" s="11"/>
      <c r="K36" s="11"/>
      <c r="L36" s="10"/>
    </row>
    <row r="37" spans="1:12" ht="15" customHeight="1">
      <c r="A37" s="11"/>
      <c r="B37" s="11"/>
      <c r="C37" s="10"/>
      <c r="D37" s="11" t="s">
        <v>461</v>
      </c>
      <c r="E37" s="11" t="s">
        <v>462</v>
      </c>
      <c r="F37" s="12">
        <v>0</v>
      </c>
      <c r="G37" s="11"/>
      <c r="H37" s="11"/>
      <c r="I37" s="10"/>
      <c r="J37" s="11"/>
      <c r="K37" s="11"/>
      <c r="L37" s="10"/>
    </row>
    <row r="38" spans="1:12" ht="15" customHeight="1">
      <c r="A38" s="11"/>
      <c r="B38" s="11"/>
      <c r="C38" s="10"/>
      <c r="D38" s="11" t="s">
        <v>463</v>
      </c>
      <c r="E38" s="11" t="s">
        <v>464</v>
      </c>
      <c r="F38" s="12">
        <v>0</v>
      </c>
      <c r="G38" s="11"/>
      <c r="H38" s="11"/>
      <c r="I38" s="10"/>
      <c r="J38" s="11"/>
      <c r="K38" s="11"/>
      <c r="L38" s="10"/>
    </row>
    <row r="39" spans="1:12" ht="15" customHeight="1">
      <c r="A39" s="14" t="s">
        <v>499</v>
      </c>
      <c r="B39" s="14"/>
      <c r="C39" s="14"/>
      <c r="D39" s="14"/>
      <c r="E39" s="14"/>
      <c r="F39" s="14"/>
      <c r="G39" s="14"/>
      <c r="H39" s="14"/>
      <c r="I39" s="14"/>
      <c r="J39" s="14"/>
      <c r="K39" s="14"/>
      <c r="L39" s="14"/>
    </row>
  </sheetData>
  <mergeCells count="3">
    <mergeCell ref="A3:E3"/>
    <mergeCell ref="A4:L4"/>
    <mergeCell ref="A39:L39"/>
  </mergeCells>
  <phoneticPr fontId="18" type="noConversion"/>
  <pageMargins left="0.69930555555555596" right="0.69930555555555596"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项目支出绩效自评表(项目1）</vt:lpstr>
      <vt:lpstr>GK15 项目支出绩效自评表 (项目2)</vt:lpstr>
      <vt:lpstr>GK15 项目支出绩效自评表 (项目3)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2024-08-13T07:01:00Z</dcterms:created>
  <dcterms:modified xsi:type="dcterms:W3CDTF">2024-11-20T02:55:23Z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390B3C283F1E405B91FF6332D062E3C5</vt:lpwstr>
  </property>
</Properties>
</file>