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firstSheet="14" activeTab="1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附表12国有资产使用情况表" sheetId="14" r:id="rId13"/>
    <sheet name="附表13 部门整体支出绩效自评情况" sheetId="15" r:id="rId14"/>
    <sheet name="附表14 部门整体支出绩效自评表" sheetId="16" r:id="rId15"/>
    <sheet name="附表15 项目支出绩效自评表（项目1）" sheetId="21" r:id="rId16"/>
    <sheet name="附表15 项目支出绩效自评表（项目2）" sheetId="33" r:id="rId17"/>
    <sheet name="附表15 项目支出绩效自评表（项目3）" sheetId="20" r:id="rId18"/>
    <sheet name="附表15 项目支出绩效自评表（项目4）" sheetId="22" r:id="rId19"/>
    <sheet name="附表15 项目支出绩效自评表（项目5）" sheetId="34" r:id="rId20"/>
    <sheet name="附表15 项目支出绩效自评表（项目6）" sheetId="35" r:id="rId21"/>
    <sheet name="附表15 项目支出绩效自评表（项目7）" sheetId="19" r:id="rId22"/>
    <sheet name="附表15 项目支出绩效自评表（项目8）" sheetId="36" r:id="rId23"/>
    <sheet name="附表15 项目支出绩效自评表（项目9）" sheetId="37" r:id="rId24"/>
    <sheet name="附表15 项目支出绩效自评表（项目10）" sheetId="38" r:id="rId25"/>
    <sheet name="附表15 项目支出绩效自评表（项目11）" sheetId="39" r:id="rId26"/>
    <sheet name="附表15 项目支出绩效自评表（项目12）" sheetId="40" r:id="rId27"/>
    <sheet name="附表15 项目支出绩效自评表（项目13）" sheetId="41" r:id="rId28"/>
    <sheet name="附表15 项目支出绩效自评表（项目14）" sheetId="42" r:id="rId29"/>
    <sheet name="附表15 项目支出绩效自评表（项目15）" sheetId="43" r:id="rId30"/>
    <sheet name="附表15 项目支出绩效自评表（项目16）" sheetId="44" r:id="rId31"/>
    <sheet name="附表15 项目支出绩效自评表（项目17）" sheetId="45" r:id="rId32"/>
    <sheet name="附表15 项目支出绩效自评表（项目18）" sheetId="17" r:id="rId33"/>
    <sheet name="附表15 项目支出绩效自评表（项目19）" sheetId="18" r:id="rId34"/>
    <sheet name="附表15 项目支出绩效自评表（项目20）" sheetId="47" r:id="rId35"/>
    <sheet name="附表15 项目支出绩效自评表（项目21）" sheetId="48" r:id="rId36"/>
    <sheet name="附表15 项目支出绩效自评表（项目22）" sheetId="50" r:id="rId37"/>
    <sheet name="附表15 项目支出绩效自评表（项目23）" sheetId="51" r:id="rId38"/>
    <sheet name="附表15 项目支出绩效自评表（项目24）" sheetId="53" r:id="rId39"/>
    <sheet name="附表15 项目支出绩效自评表（项目25）" sheetId="54" r:id="rId4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<sst xmlns="http://schemas.openxmlformats.org/spreadsheetml/2006/main" count="3462" uniqueCount="866">
  <si>
    <t>代码</t>
  </si>
  <si>
    <t>532930000_189001</t>
  </si>
  <si>
    <t>单位名称</t>
  </si>
  <si>
    <t>中国共产党洱源县委员会宣传部</t>
  </si>
  <si>
    <t>单位负责人</t>
  </si>
  <si>
    <t>敖秋萍</t>
  </si>
  <si>
    <t>财务负责人</t>
  </si>
  <si>
    <t>杨武</t>
  </si>
  <si>
    <t>填表人</t>
  </si>
  <si>
    <t>艾婕</t>
  </si>
  <si>
    <t>电话号码(区号)</t>
  </si>
  <si>
    <t>0872</t>
  </si>
  <si>
    <t>电话号码</t>
  </si>
  <si>
    <t>5127077</t>
  </si>
  <si>
    <t>分机号</t>
  </si>
  <si>
    <t>单位地址</t>
  </si>
  <si>
    <t>洱源县县城腾飞路县五大机关办公区</t>
  </si>
  <si>
    <t>邮政编码</t>
  </si>
  <si>
    <t>671200</t>
  </si>
  <si>
    <t>单位所在地区（国家标准：行政区划代码）</t>
  </si>
  <si>
    <t>532930|洱源县</t>
  </si>
  <si>
    <t>备用码一</t>
  </si>
  <si>
    <t>备用码二</t>
  </si>
  <si>
    <t>13908721642</t>
  </si>
  <si>
    <t>是否参照公务员法管理</t>
  </si>
  <si>
    <t>2|否</t>
  </si>
  <si>
    <t>是否编制部门预算</t>
  </si>
  <si>
    <t>1|是</t>
  </si>
  <si>
    <t>单位预算级次</t>
  </si>
  <si>
    <t>1|一级预算单位</t>
  </si>
  <si>
    <t>组织机构代码</t>
  </si>
  <si>
    <t>015250790</t>
  </si>
  <si>
    <t>单位代码</t>
  </si>
  <si>
    <t>189</t>
  </si>
  <si>
    <t>财政区划代码</t>
  </si>
  <si>
    <t>532930000|洱源县</t>
  </si>
  <si>
    <t>单位类型</t>
  </si>
  <si>
    <t>1|行政单位</t>
  </si>
  <si>
    <t>单位经费保障方式</t>
  </si>
  <si>
    <t>1|全额</t>
  </si>
  <si>
    <t>执行会计制度</t>
  </si>
  <si>
    <t>11|政府会计准则制度</t>
  </si>
  <si>
    <t>预算级次</t>
  </si>
  <si>
    <t>5|县区级</t>
  </si>
  <si>
    <t>隶属关系</t>
  </si>
  <si>
    <t>部门标识代码</t>
  </si>
  <si>
    <t>211|中共中央宣传部（国务院新闻办公室、国家新闻出版署、国家版权局、国家电影局）</t>
  </si>
  <si>
    <t>国民经济行业分类</t>
  </si>
  <si>
    <t>S91|中国共产党机关</t>
  </si>
  <si>
    <t>新报因素</t>
  </si>
  <si>
    <t>0|连续上报</t>
  </si>
  <si>
    <t>上年代码</t>
  </si>
  <si>
    <t>0152507900</t>
  </si>
  <si>
    <t>报表小类</t>
  </si>
  <si>
    <t>0|单户表</t>
  </si>
  <si>
    <t>备用码</t>
  </si>
  <si>
    <t>是否编制行政事业单位国有资产报告</t>
  </si>
  <si>
    <t>父节点</t>
  </si>
  <si>
    <t>532930000|云南省大理州洱源县2023年度部门决算本级汇总</t>
  </si>
  <si>
    <t>收入支出决算表</t>
  </si>
  <si>
    <t>公开01表</t>
  </si>
  <si>
    <t>部门：中国共产党洱源县委员会宣传部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</si>
  <si>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</si>
  <si>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</si>
  <si>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</si>
  <si>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</si>
  <si>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</si>
  <si>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</si>
  <si>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</si>
  <si>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</si>
  <si>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</si>
  <si>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</si>
  <si>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</si>
  <si>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</si>
  <si>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</si>
  <si>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</si>
  <si>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</si>
  <si>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</si>
  <si>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</si>
  <si>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</si>
  <si>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</si>
  <si>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</si>
  <si>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</si>
  <si>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</si>
  <si>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</si>
  <si>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</si>
  <si>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</si>
  <si>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</si>
  <si>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</si>
  <si>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</si>
  <si>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</si>
  <si>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</si>
  <si>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</si>
  <si>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</si>
  <si>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</si>
  <si>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</si>
  <si>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</si>
  <si>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</si>
  <si>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</si>
  <si>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</si>
  <si>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</si>
  <si>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</si>
  <si>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</si>
  <si>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</si>
  <si>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</si>
  <si>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</si>
  <si>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</si>
  <si>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</si>
  <si>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</si>
  <si>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</si>
  <si>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</si>
  <si>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</si>
  <si>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</si>
  <si>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</si>
  <si>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</si>
  <si>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</si>
  <si>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</si>
  <si>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</si>
  <si>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</si>
  <si>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</si>
  <si>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</si>
  <si>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</si>
  <si>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</si>
  <si>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</si>
  <si>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</si>
  <si>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</si>
  <si>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</si>
  <si>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</si>
  <si>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</si>
  <si>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</si>
  <si>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</si>
  <si>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</si>
  <si>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</si>
  <si>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</si>
  <si>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</si>
  <si>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</si>
  <si>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</si>
  <si>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</si>
  <si>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</si>
  <si>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</si>
  <si>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</si>
  <si>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</si>
  <si>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</si>
  <si>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</si>
  <si>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</si>
  <si>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</si>
  <si>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</si>
  <si>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</si>
  <si>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</si>
  <si>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</si>
  <si>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</si>
  <si>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</si>
  <si>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</si>
  <si>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</si>
  <si>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</si>
  <si>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</si>
  <si>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</si>
  <si>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</si>
  <si>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</si>
  <si>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</si>
  <si>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</si>
  <si>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</si>
  <si>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</si>
  <si>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</si>
  <si>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</si>
  <si>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</si>
  <si>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</si>
  <si>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</si>
  <si>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</si>
  <si>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</si>
  <si>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</si>
  <si>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</si>
  <si>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</si>
  <si>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</si>
  <si>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</si>
  <si>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</si>
  <si>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</si>
  <si>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</si>
  <si>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</si>
  <si>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</si>
  <si>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</si>
  <si>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</si>
  <si>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</si>
  <si>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</si>
  <si>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</si>
  <si>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</si>
  <si>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</si>
  <si>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</si>
  <si>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</si>
  <si>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</si>
  <si>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</si>
  <si>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20133</t>
  </si>
  <si>
    <t>宣传事务</t>
  </si>
  <si>
    <t>2013301</t>
  </si>
  <si>
    <t>行政运行</t>
  </si>
  <si>
    <t>2013302</t>
  </si>
  <si>
    <t>一般行政管理事务</t>
  </si>
  <si>
    <t>2013399</t>
  </si>
  <si>
    <t>其他宣传事务支出</t>
  </si>
  <si>
    <t>207</t>
  </si>
  <si>
    <t>文化旅游体育与传媒支出</t>
  </si>
  <si>
    <t>20701</t>
  </si>
  <si>
    <t>文化和旅游</t>
  </si>
  <si>
    <t>2070102</t>
  </si>
  <si>
    <t>20706</t>
  </si>
  <si>
    <t>新闻出版电影</t>
  </si>
  <si>
    <t>2070602</t>
  </si>
  <si>
    <t>2070604</t>
  </si>
  <si>
    <t>新闻通讯</t>
  </si>
  <si>
    <t>20708</t>
  </si>
  <si>
    <t>广播电视</t>
  </si>
  <si>
    <t>2070899</t>
  </si>
  <si>
    <t>其他广播电视支出</t>
  </si>
  <si>
    <t>20799</t>
  </si>
  <si>
    <t>其他文化旅游体育与传媒支出</t>
  </si>
  <si>
    <t>2079999</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</si>
  <si>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</si>
  <si>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</si>
  <si>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</si>
  <si>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</si>
  <si>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</si>
  <si>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</si>
  <si>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</si>
  <si>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</si>
  <si>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</si>
  <si>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</si>
  <si>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</si>
  <si>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</si>
  <si>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</si>
  <si>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</si>
  <si>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</si>
  <si>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</si>
  <si>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</si>
  <si>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</si>
  <si>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</si>
  <si>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</si>
  <si>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</si>
  <si>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</si>
  <si>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</si>
  <si>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</si>
  <si>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</si>
  <si>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</si>
  <si>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</si>
  <si>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</si>
  <si>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</si>
  <si>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</si>
  <si>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</si>
  <si>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</si>
  <si>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</si>
  <si>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</si>
  <si>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</si>
  <si>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</si>
  <si>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</si>
  <si>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</si>
  <si>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</si>
  <si>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</si>
  <si>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</si>
  <si>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</si>
  <si>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</si>
  <si>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</si>
  <si>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</si>
  <si>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</si>
  <si>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</si>
  <si>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</si>
  <si>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</si>
  <si>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</si>
  <si>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</si>
  <si>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</si>
  <si>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</si>
  <si>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</si>
  <si>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</si>
  <si>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</si>
  <si>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</si>
  <si>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</si>
  <si>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</si>
  <si>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</si>
  <si>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</si>
  <si>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</si>
  <si>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</si>
  <si>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</si>
  <si>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</si>
  <si>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</si>
  <si>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</si>
  <si>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</si>
  <si>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</si>
  <si>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</si>
  <si>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</si>
  <si>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</si>
  <si>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2080501</t>
  </si>
  <si>
    <t>行政单位离退休</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</si>
  <si>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</si>
  <si>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</si>
  <si>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</si>
  <si>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</si>
  <si>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</si>
  <si>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</si>
  <si>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</si>
  <si>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</si>
  <si>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</si>
  <si>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</si>
  <si>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</si>
  <si>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</si>
  <si>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</si>
  <si>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</si>
  <si>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</si>
  <si>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</si>
  <si>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</si>
  <si>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</si>
  <si>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</si>
  <si>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</si>
  <si>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</si>
  <si>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</si>
  <si>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</si>
  <si>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</si>
  <si>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</si>
  <si>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</si>
  <si>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</si>
  <si>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</si>
  <si>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</si>
  <si>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</si>
  <si>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</si>
  <si>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</si>
  <si>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</si>
  <si>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</si>
  <si>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</si>
  <si>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</si>
  <si>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</si>
  <si>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</si>
  <si>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</si>
  <si>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</si>
  <si>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</si>
  <si>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</si>
  <si>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</si>
  <si>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</si>
  <si>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</si>
  <si>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</si>
  <si>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</si>
  <si>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</si>
  <si>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</si>
  <si>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</si>
  <si>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</si>
  <si>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</si>
  <si>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</si>
  <si>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</si>
  <si>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</si>
  <si>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</si>
  <si>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</si>
  <si>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</si>
  <si>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</si>
  <si>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</si>
  <si>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</si>
  <si>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</si>
  <si>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</si>
  <si>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</si>
  <si>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</si>
  <si>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</si>
  <si>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</si>
  <si>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</si>
  <si>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</si>
  <si>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</si>
  <si>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</si>
  <si>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</si>
  <si>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</si>
  <si>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</si>
  <si>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</si>
  <si>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</si>
  <si>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</si>
  <si>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</si>
  <si>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</si>
  <si>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</si>
  <si>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</si>
  <si>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</si>
  <si>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</si>
  <si>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</si>
  <si>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</si>
  <si>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</si>
  <si>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</si>
  <si>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</si>
  <si>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</si>
  <si>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</si>
  <si>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</si>
  <si>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</si>
  <si>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</si>
  <si>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</si>
  <si>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</si>
  <si>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</si>
  <si>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</si>
  <si>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</si>
  <si>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</si>
  <si>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</si>
  <si>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</si>
  <si>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</si>
  <si>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</si>
  <si>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</si>
  <si>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</si>
  <si>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</si>
  <si>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</si>
  <si>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</si>
  <si>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</si>
  <si>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</si>
  <si>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</si>
  <si>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</si>
  <si>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</si>
  <si>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</si>
  <si>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</si>
  <si>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</si>
  <si>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</si>
  <si>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</si>
  <si>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</si>
  <si>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</si>
  <si>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</si>
  <si>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</si>
  <si>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</si>
  <si>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</si>
  <si>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</si>
  <si>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</si>
  <si>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</si>
  <si>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</si>
  <si>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</si>
  <si>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</si>
  <si>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</si>
  <si>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</si>
  <si>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</si>
  <si>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</si>
  <si>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</si>
  <si>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</si>
  <si>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</si>
  <si>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</si>
  <si>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</si>
  <si>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</si>
  <si>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</si>
  <si>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</si>
  <si>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</si>
  <si>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</si>
  <si>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</si>
  <si>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</si>
  <si>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</si>
  <si>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</si>
  <si>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</si>
  <si>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</si>
  <si>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</si>
  <si>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</si>
  <si>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</si>
  <si>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</si>
  <si>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</si>
  <si>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</si>
  <si>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</si>
  <si>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</si>
  <si>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</si>
  <si>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</si>
  <si>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</si>
  <si>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</si>
  <si>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</si>
  <si>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</si>
  <si>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</si>
  <si>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</si>
  <si>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</si>
  <si>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</si>
  <si>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</si>
  <si>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</si>
  <si>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</si>
  <si>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</si>
  <si>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</si>
  <si>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</si>
  <si>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</si>
  <si>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</si>
  <si>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</si>
  <si>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</si>
  <si>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</si>
  <si>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</si>
  <si>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</si>
  <si>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</si>
  <si>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</si>
  <si>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</si>
  <si>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</si>
  <si>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</si>
  <si>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</si>
  <si>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</si>
  <si>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</si>
  <si>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</si>
  <si>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</si>
  <si>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</si>
  <si>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</si>
  <si>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</si>
  <si>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</si>
  <si>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</si>
  <si>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</si>
  <si>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</si>
  <si>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</si>
  <si>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</si>
  <si>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</si>
  <si>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</si>
  <si>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</si>
  <si>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</si>
  <si>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</si>
  <si>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</si>
  <si>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</si>
  <si>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</si>
  <si>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</si>
  <si>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</si>
  <si>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</si>
  <si>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</si>
  <si>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</si>
  <si>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</si>
  <si>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</si>
  <si>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</si>
  <si>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</si>
  <si>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</si>
  <si>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</si>
  <si>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</si>
  <si>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</si>
  <si>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</si>
  <si>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</si>
  <si>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</si>
  <si>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</si>
  <si>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</si>
  <si>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</si>
  <si>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</si>
  <si>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</si>
  <si>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</si>
  <si>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</si>
  <si>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</si>
  <si>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</si>
  <si>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</si>
  <si>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</si>
  <si>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</si>
  <si>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</si>
  <si>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</si>
  <si>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</si>
  <si>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</si>
  <si>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</si>
  <si>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</si>
  <si>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</si>
  <si>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</si>
  <si>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</si>
  <si>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</si>
  <si>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</si>
  <si>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</si>
  <si>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</si>
  <si>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</si>
  <si>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</si>
  <si>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</si>
  <si>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</si>
  <si>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</si>
  <si>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</si>
  <si>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</si>
  <si>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</si>
  <si>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</si>
  <si>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</si>
  <si>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</si>
  <si>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</si>
  <si>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</si>
  <si>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</si>
  <si>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</si>
  <si>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</si>
  <si>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</si>
  <si>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</si>
  <si>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</si>
  <si>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</si>
  <si>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</si>
  <si>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</si>
  <si>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</si>
  <si>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</si>
  <si>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</si>
  <si>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</si>
  <si>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</si>
  <si>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</si>
  <si>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</si>
  <si>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</si>
  <si>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</si>
  <si>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</si>
  <si>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</si>
  <si>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</si>
  <si>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</si>
  <si>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</si>
  <si>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</si>
  <si>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</si>
  <si>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</si>
  <si>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</si>
  <si>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</si>
  <si>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</si>
  <si>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</si>
  <si>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一、负责组织全县贯彻落实党中央、省委和州委宣传思想文化工作重大方针政策和事业发展总体规划，拟定全县宣传思想文化工作方针政策和事业发展规划，统筹协调推进全县宣传思想文化领域法治建设，按照县委统一部署，协调宣传思想文化系统各部门之间的工作。二、统筹协调全县党的意识形态工作，贯彻落实党中央和省州县党委关于意识形态工作决策部署，组织协调全县意识形态工作责任制落实和日常监督检查，结合巡视巡察工作开展专项检查。会同有关部门分析、研究、通报意识形态领域情况。三、统筹指导协调全县理论研究、理论学习、理论宣传工作，组织推动理论武装工作，组织实施马克思主义理论研究和建设工程。四、以培养时代新人为目标，坚持“两手抓、两手都要硬”的战略方针，制定全县精神文明建设规划，提出全县精神文明建设工作建设，做好实施中的指导、督促和协调工作;积极培育践行社会主义核心价值观，坚持贯穿结合融入，推动社会主义核心价值观落细落小落实;深入实施公民道德建设工程，推动社会公德、职业道德、家庭美德、个人品德建设，积极培树道德模范等先进典型;扎实推进群众性精神文明创建工作，广泛开展文明城市、文明村镇、文明单位、文明校园、文明行业、文明家庭等群众性精神文明创建活动。五、负责规划组织全县思想政治工作，配合县委组织部做好党员教育工作，指导协调编写党员教育教材，会同有关部门研究和改进群众思想教育工作。六、统等分析研判和引导社会舆论，指导协调县级新闻单位工作，组织突发公共事件应急新工作。七、拟订全新闻出版业的管理政策并督促落实，管理新出版行政事务，组织协调有关行政审批工作，统筹规划和指导协调新闻出版事业、产业发展，监督管理出版物内容和质量监督管理印业，管理著作权，管理出版物进出口等。组织指导协调全县“扫黄打非”工作。负责有关报刊、通讯社分支机构和记者站等的监督管理，负责全县新闻记者证的管理。八、统筹指导协调互联网宣传和信息内容管理工作，维护互联网意识形态安全。组织开展涉及政治、经济、文化及社会等各个领城的网络安全和信息化问题研究。统等协调数字新体的建设与管理。九、从宏观上统筹指导协调推动全县精神文化产品的创作和生产，协调组织中华优秀传统文化传承发展有关工作，指导协调推动群众文化建设。十、拟订全县电影业的管理政策并督促落实，负责管理电行政事务，指导监管电影制片、发行、放映等有关工作，指导协调全县性重大电影活动。</t>
  </si>
  <si>
    <t>（二）部门绩效目标的设立情况</t>
  </si>
  <si>
    <t>在县委、县政府领导下开展好我县宣传思想文化工作，对内对外宣传推广、精神文明创建、理论武装、网信、意识形态、新闻出版、广播电视等。</t>
  </si>
  <si>
    <t>（三）部门整体收支情况</t>
  </si>
  <si>
    <t>2023年度预算收入合计5160618.88元。其中：财政拨款预算收入5160618.88元，占总收入的100.00%；2023年度预算支出合计5230619元。与上年相比，预算支出合计增长1324111元，增长33.9%。</t>
  </si>
  <si>
    <t>（四）部门预算管理制度建设情况</t>
  </si>
  <si>
    <t>无</t>
  </si>
  <si>
    <t>（五）严控“三公”经费支出情况</t>
  </si>
  <si>
    <t>本年三公经费82,242.27元，其中公务用车运行维护费53,278.27元，公务接待费28,964.0元。本年三公经费支出包含去年未支付部分，导致较上年增加</t>
  </si>
  <si>
    <t>二、绩效自评工作情况</t>
  </si>
  <si>
    <t>（一）绩效自评的目的</t>
  </si>
  <si>
    <t>一是能加强内部管理，提高组织效能；二是了解工作进展和现状，确定工作重点，推动改革创新。</t>
  </si>
  <si>
    <t>（二）自评组织过程</t>
  </si>
  <si>
    <t>1.前期准备</t>
  </si>
  <si>
    <t>明确绩效目标，准备绩效自评材料，包括股室总结，项目基本情况等；制定自评计划。</t>
  </si>
  <si>
    <t>2.组织实施</t>
  </si>
  <si>
    <t>由宣传部常务副部长牵头，办公室、财务室具体负责开展绩效自评，通过查看总结、项目情况等资料，通过与干部职工交谈等方式开展自评。</t>
  </si>
  <si>
    <t>三、评价情况分析及综合评价结论</t>
  </si>
  <si>
    <t>我单位自评结果良好，项目完成情况较好，取得了一定的成效，促进了我县宣传文化事业的发展。</t>
  </si>
  <si>
    <t>四、存在的问题和整改情况</t>
  </si>
  <si>
    <t>我单位业务经办人员对绩效管理政策的熟悉有待加强。</t>
  </si>
  <si>
    <t>五、绩效自评结果应用</t>
  </si>
  <si>
    <t>及时向各股室反馈绩效自评结果，在2023年做到更好。</t>
  </si>
  <si>
    <t>六、主要经验及做法</t>
  </si>
  <si>
    <t>严格按照相关规定开展绩效自评。</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</si>
  <si>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</si>
  <si>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</si>
  <si>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</si>
  <si>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</si>
  <si>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</si>
  <si>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</si>
  <si>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</si>
  <si>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</si>
  <si>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</si>
  <si>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</si>
  <si>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</si>
  <si>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</si>
  <si>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</si>
  <si>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</si>
  <si>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</si>
  <si>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</si>
  <si>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</si>
  <si>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</si>
  <si>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</si>
  <si>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</si>
  <si>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</si>
  <si>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</si>
  <si>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</si>
  <si>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</si>
  <si>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</si>
  <si>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</si>
  <si>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</si>
  <si>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</si>
  <si>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</si>
  <si>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</si>
  <si>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</si>
  <si>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</si>
  <si>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</si>
  <si>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</si>
  <si>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印制理论学习中心组学习材料</t>
  </si>
  <si>
    <t>≥</t>
  </si>
  <si>
    <t>册</t>
  </si>
  <si>
    <t>邀请媒体记者采访</t>
  </si>
  <si>
    <t>次</t>
  </si>
  <si>
    <t>因乡村振兴和洱海保护工作，上级媒体到洱源采访次数增多。</t>
  </si>
  <si>
    <t>开展志愿服务次数</t>
  </si>
  <si>
    <t>因洱海保护“八清”工作需要，开展和资源服务次数增多</t>
  </si>
  <si>
    <t>培训次数</t>
  </si>
  <si>
    <t>共开展网评员、新媒体人等业务培训5次。</t>
  </si>
  <si>
    <t>组织会议次数</t>
  </si>
  <si>
    <t>组织理论学习中心组会议10次，社科联代表大会1次，意识形态会议2次。</t>
  </si>
  <si>
    <t>质量指标</t>
  </si>
  <si>
    <t>内外宣工作有序开展</t>
  </si>
  <si>
    <t>80</t>
  </si>
  <si>
    <t>%</t>
  </si>
  <si>
    <t>广电节目安全播出</t>
  </si>
  <si>
    <t>90</t>
  </si>
  <si>
    <t>85</t>
  </si>
  <si>
    <t>网信工作有序开展</t>
  </si>
  <si>
    <t>时效指标</t>
  </si>
  <si>
    <t>宣传部职责内工作完成时限</t>
  </si>
  <si>
    <t>≤</t>
  </si>
  <si>
    <t>年</t>
  </si>
  <si>
    <t>社会效益指标</t>
  </si>
  <si>
    <t>传播正能量，弘扬爱国新风尚</t>
  </si>
  <si>
    <t>主动融入大局、积极应对变局，为全县高水平源头保护和高质量绿色发展提供了强大思想保证、舆论支持和文化引领。</t>
  </si>
  <si>
    <t>满意度指标</t>
  </si>
  <si>
    <t>服务对象满意度指标等</t>
  </si>
  <si>
    <t>群众满意度</t>
  </si>
  <si>
    <t>推动宣传思想文化工作落地见效。</t>
  </si>
  <si>
    <t>其他需说明事项</t>
  </si>
  <si>
    <t>备注：</t>
  </si>
  <si>
    <t>1.涉密部门和涉密信息按保密规定不公开。</t>
  </si>
  <si>
    <t>2.一级指标包含产出指标、效益指标、满意度指标，二级指标和三级指标根据项目实际情况设置。</t>
  </si>
  <si>
    <t>公开表15</t>
  </si>
  <si>
    <t>2023年度项目支出绩效自评表</t>
  </si>
  <si>
    <t>单位：元</t>
  </si>
  <si>
    <t>项目名称</t>
  </si>
  <si>
    <t>县委理论学习中心组会议经费</t>
  </si>
  <si>
    <t>主管部门</t>
  </si>
  <si>
    <t>中共洱源县委宣传部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</si>
  <si>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</si>
  <si>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</si>
  <si>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</si>
  <si>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</si>
  <si>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</si>
  <si>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</si>
  <si>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</si>
  <si>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</si>
  <si>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</si>
  <si>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</si>
  <si>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</si>
  <si>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</si>
  <si>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具体负责202年度中心理论学习策划、会议材料、会务、建档等事务。</t>
  </si>
  <si>
    <t>完成2023年度中心理论学习策划、会议材料、会务、建档等事务。</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</si>
  <si>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</si>
  <si>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</si>
  <si>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开展学习次数</t>
  </si>
  <si>
    <t>印制学习材料数量</t>
  </si>
  <si>
    <t>理论学习中心组学习开展顺利</t>
  </si>
  <si>
    <t>效  益  指   标</t>
  </si>
  <si>
    <t>社会效益
指标</t>
  </si>
  <si>
    <t>干部队伍建设得到加强，整体素质及业务能力得到提升</t>
  </si>
  <si>
    <t>受益群众满意度</t>
  </si>
  <si>
    <t/>
  </si>
  <si>
    <t>其他需要说明事项</t>
  </si>
  <si>
    <t>优秀</t>
  </si>
  <si>
    <t>（自评等级）</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</si>
  <si>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</si>
  <si>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</si>
  <si>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</si>
  <si>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</si>
  <si>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</si>
  <si>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</si>
  <si>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</si>
  <si>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</si>
  <si>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常委专项经费</t>
  </si>
  <si>
    <t>做好本部门人员、公用经费保障，按规定落实干部职工各项待遇，支持部门正常履职。</t>
  </si>
  <si>
    <t>常委部门数量</t>
  </si>
  <si>
    <t>＝</t>
  </si>
  <si>
    <t>人</t>
  </si>
  <si>
    <t>保证常委机关正常运转</t>
  </si>
  <si>
    <t>传播好洱源故事</t>
  </si>
  <si>
    <t>广播电视事业专项经费</t>
  </si>
  <si>
    <t>用于我县广播电视事业发展支出</t>
  </si>
  <si>
    <t>完成我县广播电视事业发展支出</t>
  </si>
  <si>
    <t>安全播出次数</t>
  </si>
  <si>
    <t>广播电视正常运行</t>
  </si>
  <si>
    <t>因技术和设备老化原因，广播电视播出有跳帧现象发生</t>
  </si>
  <si>
    <t>推动全县广播电视事业发展</t>
  </si>
  <si>
    <t>中</t>
  </si>
  <si>
    <t>意识形态工作经费</t>
  </si>
  <si>
    <t>以习近平新时代中国特色社会主义思想为指导，深入学习贯彻党的二十大精神，坚持党管意识形态原则，牢牢把握意识形态工作领导权。</t>
  </si>
  <si>
    <t>用于我县海之源民族文化广场LED电子屏维护</t>
  </si>
  <si>
    <t>开展意识形态考核次数</t>
  </si>
  <si>
    <t>积极推进宣传采访活动</t>
  </si>
  <si>
    <t>2023年1-12月</t>
  </si>
  <si>
    <t>已完成</t>
  </si>
  <si>
    <t>通过报纸、电视、广播等新闻媒介全面展示洱源县文明建设的新成就，为实现全县的社会稳定、经济繁荣和人民群众安居乐业创造良好的舆论环境</t>
  </si>
  <si>
    <t>洱源县委宣传部南诏古乐（洞经古乐）收集整理传承工作经费补助资金</t>
  </si>
  <si>
    <t>南诏古乐作品</t>
  </si>
  <si>
    <t>个</t>
  </si>
  <si>
    <t>古乐文化传承</t>
  </si>
  <si>
    <t>省委网新办驻洱源工作队工作经费</t>
  </si>
  <si>
    <t>乡村振兴网络直播活动</t>
  </si>
  <si>
    <t>场次</t>
  </si>
  <si>
    <t>驻村工作队工作正常开展</t>
  </si>
  <si>
    <t>助力乡村振兴</t>
  </si>
  <si>
    <t>文明办经费</t>
  </si>
  <si>
    <t>用于我县文明创建各项工作</t>
  </si>
  <si>
    <t>完成我县文明创建各项工作</t>
  </si>
  <si>
    <t>宣讲、演讲次数</t>
  </si>
  <si>
    <t>精神文明建设事业及时开展</t>
  </si>
  <si>
    <t>继承和弘扬优秀传统文化，丰富和提高人们的审美水平、思想觉悟、道德素养和才智能力，纯化和优化社会风气、生产秩序、行为规范与价值取向。</t>
  </si>
  <si>
    <t>其他宣传事务支出经费</t>
  </si>
  <si>
    <t>用于我县宣传各项工作</t>
  </si>
  <si>
    <t>开展宣传活动</t>
  </si>
  <si>
    <t>宣传部各项工作有序开展</t>
  </si>
  <si>
    <t>讲好洱源故事传播好洱源声音</t>
  </si>
  <si>
    <t>洱源县农耕文化节暨文化旅游创新活动周工作经费</t>
  </si>
  <si>
    <t>支付县农耕文化节暨文化旅游创新活动周工作经费</t>
  </si>
  <si>
    <t>文化节目展演数量</t>
  </si>
  <si>
    <t>参展企业数量</t>
  </si>
  <si>
    <t>家</t>
  </si>
  <si>
    <t>农耕文化节有序开展</t>
  </si>
  <si>
    <t>对经济发展起积极作用</t>
  </si>
  <si>
    <t>参演人员满意度</t>
  </si>
  <si>
    <t>洱源县庆祝建党100周年成就展经费</t>
  </si>
  <si>
    <t>支付洱源县庆祝建党100周年成就展经费</t>
  </si>
  <si>
    <t>建党100周年标识</t>
  </si>
  <si>
    <t>展出作品</t>
  </si>
  <si>
    <t>篇</t>
  </si>
  <si>
    <t>成就展活动有序开展</t>
  </si>
  <si>
    <t>用党的光荣传统和优良作风坚定信念，凝聚力量</t>
  </si>
  <si>
    <t>洱源县社会科学界联合会第一次代表大会经费</t>
  </si>
  <si>
    <t>保障洱源县社会科学界联合会第一次代表大会顺利召开</t>
  </si>
  <si>
    <t>洱源县社会科学界联合会第一次代表大会顺利召开</t>
  </si>
  <si>
    <t>会议人次</t>
  </si>
  <si>
    <t>人次</t>
  </si>
  <si>
    <t>会议天数</t>
  </si>
  <si>
    <t>天</t>
  </si>
  <si>
    <t>是否纳入年度计划</t>
  </si>
  <si>
    <t>是</t>
  </si>
  <si>
    <t>成本指标</t>
  </si>
  <si>
    <t>工作人员占比</t>
  </si>
  <si>
    <t>视频、电话会议占比</t>
  </si>
  <si>
    <t>参会人员满意度</t>
  </si>
  <si>
    <t>洱源县农耕文化节工作经费</t>
  </si>
  <si>
    <t>《洱海之源》歌曲制作经费</t>
  </si>
  <si>
    <t>支付《洱海之源》歌曲制作经费</t>
  </si>
  <si>
    <t>制作歌曲数量</t>
  </si>
  <si>
    <t>首</t>
  </si>
  <si>
    <t>制作歌曲资金</t>
  </si>
  <si>
    <t>元</t>
  </si>
  <si>
    <t>受益群众比例</t>
  </si>
  <si>
    <t>可持续影响指标</t>
  </si>
  <si>
    <t>报刊订阅经费</t>
  </si>
  <si>
    <t>支付报刊订阅经费</t>
  </si>
  <si>
    <t>党报党刊订阅数量</t>
  </si>
  <si>
    <t>份</t>
  </si>
  <si>
    <t>党报党刊订阅有序开展</t>
  </si>
  <si>
    <t>确保党的基础组织、广大党员和人民群众能够看到党的报刊，听到党的声音，按时按质按量完成报刊订阅任务</t>
  </si>
  <si>
    <t>州级第二批文化艺术专项经费开展文艺采风创作及展览宣传系列活动经费</t>
  </si>
  <si>
    <t>用于我县开展文艺采风创作及展览宣传系列活动</t>
  </si>
  <si>
    <t>采风和展览次数</t>
  </si>
  <si>
    <t>完成系列活动时间</t>
  </si>
  <si>
    <t>2023年12月</t>
  </si>
  <si>
    <t>促进我县文化事业发展</t>
  </si>
  <si>
    <t>洱源县美术家协会开展文艺活动工作经费</t>
  </si>
  <si>
    <t>用于我县美术家协会开展文艺活动</t>
  </si>
  <si>
    <t>2022年-2023年开展文艺活动次数</t>
  </si>
  <si>
    <t>促进我县文化事业不断发展</t>
  </si>
  <si>
    <t>洱源县委宣传部工作补助经费</t>
  </si>
  <si>
    <t>用于我县宣传工作</t>
  </si>
  <si>
    <t>外宣工作</t>
  </si>
  <si>
    <t>做好2023年我县对外宣传工作。</t>
  </si>
  <si>
    <t>2023年我县对外宣传工作全州第一。</t>
  </si>
  <si>
    <t>宣传采访活动</t>
  </si>
  <si>
    <t>扩大内宣、外宣</t>
  </si>
  <si>
    <t>良</t>
  </si>
  <si>
    <t>县文联办刊和协会经费</t>
  </si>
  <si>
    <t>用于《洱源文化》办刊各项支出</t>
  </si>
  <si>
    <t>《洱源文化》办刊各项支出未支付完成</t>
  </si>
  <si>
    <t>办刊次数</t>
  </si>
  <si>
    <t>《洱源文化》已停刊，但线上《洱源文化》公众号正常刊播</t>
  </si>
  <si>
    <t>积极组织协会活动</t>
  </si>
  <si>
    <t>文学艺术工作及时开展</t>
  </si>
  <si>
    <t>推动文艺的繁荣</t>
  </si>
  <si>
    <t>2022年中央补助地方公共文化服务体系建设（第一批）专项资金</t>
  </si>
  <si>
    <t>用于我县应急广播体系建设。</t>
  </si>
  <si>
    <t>全县应急广播数量</t>
  </si>
  <si>
    <t>套</t>
  </si>
  <si>
    <t>应急情况下广播正常运行</t>
  </si>
  <si>
    <t>全县建立三级联动</t>
  </si>
  <si>
    <t>人民群众满意度</t>
  </si>
  <si>
    <t>2021年农家书屋补充更新经费</t>
  </si>
  <si>
    <t>用于2021年农家书屋补充更新经费</t>
  </si>
  <si>
    <t>补充更新图书种类</t>
  </si>
  <si>
    <t>种</t>
  </si>
  <si>
    <t>农家书屋数量</t>
  </si>
  <si>
    <t>图书更新上架</t>
  </si>
  <si>
    <t>2023年10月底</t>
  </si>
  <si>
    <t>丰富群众精神文化生活</t>
  </si>
  <si>
    <t>2022年农家书屋补充更新经费</t>
  </si>
  <si>
    <t>用于2022农家书屋补充更新经费</t>
  </si>
  <si>
    <t>用于2022年农家书屋补充更新经费</t>
  </si>
  <si>
    <t>2022年结转中央补助地方公共文化服务体系建设（新时代文明实践中心建设项目）专项资金</t>
  </si>
  <si>
    <t>用于开展我县新时代文明实践中心平台建设、人才建设等工作。</t>
  </si>
  <si>
    <t>新时代文明实践中心建设数量</t>
  </si>
  <si>
    <t>全年开展志愿服务活动数量</t>
  </si>
  <si>
    <t>现有阵地平台整合效果</t>
  </si>
  <si>
    <t>开展文明实践志愿者骨干培训覆盖率</t>
  </si>
  <si>
    <t>人民群众对文明实践工作满意率</t>
  </si>
  <si>
    <t>2023年农家书屋补充更新经费</t>
  </si>
  <si>
    <t>用于2023农家书屋补充更新经费</t>
  </si>
  <si>
    <t>用于2023年农家书屋补充更新经费</t>
  </si>
  <si>
    <t>创卫氛围营造经费</t>
  </si>
  <si>
    <t>创建国家卫生县氛围营造</t>
  </si>
  <si>
    <t>宣传广告栏、宣传展板制作</t>
  </si>
  <si>
    <t>及时率</t>
  </si>
  <si>
    <t>计划完成率</t>
  </si>
  <si>
    <t>宣传内容知晓率</t>
  </si>
  <si>
    <t>社会公众满意度</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</si>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</sst>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 numFmtId="180" formatCode="_ * #,##0.00\ ;_ * \-#,##0.00\ ;_ * &quot;-&quot;??_ ;_ @_ "/>
  </numFmts>
  <fonts count="44">
    <font>
      <sz val="11"/>
      <color indexed="8"/>
      <name val="宋体"/>
      <charset val="134"/>
      <scheme val="minor"/>
    </font>
    <font>
      <sz val="11"/>
      <name val="宋体"/>
      <charset val="134"/>
    </font>
    <font>
      <sz val="10"/>
      <name val="Arial"/>
      <charset val="134"/>
    </font>
    <font>
      <sz val="12"/>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9"/>
      <name val="宋体"/>
      <charset val="134"/>
      <scheme val="minor"/>
    </font>
    <font>
      <b/>
      <sz val="18"/>
      <name val="宋体"/>
      <charset val="134"/>
    </font>
    <font>
      <b/>
      <sz val="12"/>
      <name val="宋体"/>
      <charset val="134"/>
    </font>
    <font>
      <b/>
      <sz val="11"/>
      <name val="宋体"/>
      <charset val="134"/>
    </font>
    <font>
      <sz val="10"/>
      <name val="黑体"/>
      <charset val="134"/>
    </font>
    <font>
      <sz val="10"/>
      <name val="Calibri"/>
      <charset val="134"/>
    </font>
    <font>
      <b/>
      <sz val="10"/>
      <name val="宋体"/>
      <charset val="134"/>
    </font>
    <font>
      <sz val="12"/>
      <name val="仿宋"/>
      <charset val="134"/>
    </font>
    <font>
      <sz val="22"/>
      <name val="宋体"/>
      <charset val="134"/>
    </font>
    <font>
      <sz val="11"/>
      <name val="宋体"/>
      <charset val="134"/>
      <scheme val="minor"/>
    </font>
    <font>
      <b/>
      <sz val="20"/>
      <name val="宋体"/>
      <charset val="134"/>
    </font>
    <font>
      <sz val="22"/>
      <name val="黑体"/>
      <charset val="134"/>
    </font>
    <font>
      <sz val="11"/>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 borderId="1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9" applyNumberFormat="0" applyFill="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0" fillId="0" borderId="0" applyNumberFormat="0" applyFill="0" applyBorder="0" applyAlignment="0" applyProtection="0">
      <alignment vertical="center"/>
    </xf>
    <xf numFmtId="0" fontId="31" fillId="3" borderId="21" applyNumberFormat="0" applyAlignment="0" applyProtection="0">
      <alignment vertical="center"/>
    </xf>
    <xf numFmtId="0" fontId="32" fillId="4" borderId="22" applyNumberFormat="0" applyAlignment="0" applyProtection="0">
      <alignment vertical="center"/>
    </xf>
    <xf numFmtId="0" fontId="33" fillId="4" borderId="21" applyNumberFormat="0" applyAlignment="0" applyProtection="0">
      <alignment vertical="center"/>
    </xf>
    <xf numFmtId="0" fontId="34" fillId="5" borderId="23" applyNumberFormat="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2" fillId="0" borderId="0">
      <alignment vertical="top"/>
      <protection locked="0"/>
    </xf>
    <xf numFmtId="0" fontId="43" fillId="0" borderId="0"/>
    <xf numFmtId="0" fontId="1" fillId="0" borderId="0">
      <alignment vertical="center"/>
    </xf>
    <xf numFmtId="0" fontId="3" fillId="0" borderId="0"/>
  </cellStyleXfs>
  <cellXfs count="142">
    <xf numFmtId="0" fontId="0" fillId="0" borderId="0" xfId="0" applyFont="1">
      <alignment vertical="center"/>
    </xf>
    <xf numFmtId="0" fontId="1" fillId="0" borderId="0" xfId="50"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Fill="1" applyAlignment="1">
      <alignment wrapText="1"/>
    </xf>
    <xf numFmtId="0" fontId="3" fillId="0" borderId="0" xfId="0" applyFont="1" applyFill="1" applyBorder="1" applyAlignment="1"/>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shrinkToFit="1"/>
    </xf>
    <xf numFmtId="176" fontId="6" fillId="0" borderId="1" xfId="50" applyNumberFormat="1" applyFont="1" applyFill="1" applyBorder="1" applyAlignment="1">
      <alignment horizontal="right" vertical="center" shrinkToFit="1"/>
    </xf>
    <xf numFmtId="0" fontId="6" fillId="0" borderId="1" xfId="50" applyFont="1" applyFill="1" applyBorder="1" applyAlignment="1">
      <alignment horizontal="center" vertical="center" wrapText="1"/>
    </xf>
    <xf numFmtId="10" fontId="6" fillId="0" borderId="1" xfId="50" applyNumberFormat="1" applyFont="1" applyFill="1" applyBorder="1" applyAlignment="1">
      <alignment horizontal="right" vertical="center" wrapText="1"/>
    </xf>
    <xf numFmtId="177" fontId="5" fillId="0" borderId="1" xfId="50" applyNumberFormat="1"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5" fillId="0" borderId="4"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5" fillId="0" borderId="6"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 xfId="50" applyFont="1" applyFill="1" applyBorder="1" applyAlignment="1">
      <alignment horizontal="center" vertical="center"/>
    </xf>
    <xf numFmtId="178" fontId="5" fillId="0" borderId="6"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8" fontId="5" fillId="0" borderId="1" xfId="50" applyNumberFormat="1" applyFont="1" applyFill="1" applyBorder="1" applyAlignment="1">
      <alignment horizontal="center" vertical="center" wrapText="1"/>
    </xf>
    <xf numFmtId="0" fontId="6" fillId="0" borderId="0" xfId="50" applyFont="1" applyFill="1" applyAlignment="1">
      <alignment horizontal="left" vertical="center" wrapText="1"/>
    </xf>
    <xf numFmtId="0" fontId="5" fillId="0" borderId="0" xfId="50" applyFont="1" applyFill="1" applyAlignment="1">
      <alignment horizontal="center" vertical="center" wrapText="1"/>
    </xf>
    <xf numFmtId="0" fontId="5" fillId="0" borderId="0" xfId="50" applyFont="1" applyFill="1" applyAlignment="1">
      <alignment horizontal="left" vertical="center" wrapText="1"/>
    </xf>
    <xf numFmtId="0" fontId="7"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8" fillId="0" borderId="1" xfId="50" applyFont="1" applyFill="1" applyBorder="1" applyAlignment="1">
      <alignment horizontal="center" vertical="center" wrapText="1"/>
    </xf>
    <xf numFmtId="179" fontId="6" fillId="0" borderId="1" xfId="50"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8" fillId="0" borderId="0" xfId="50" applyFont="1" applyFill="1" applyAlignment="1">
      <alignment horizontal="center" vertical="center" wrapText="1"/>
    </xf>
    <xf numFmtId="179" fontId="5" fillId="0" borderId="6" xfId="50" applyNumberFormat="1" applyFont="1" applyFill="1" applyBorder="1" applyAlignment="1">
      <alignment horizontal="center" vertical="center" wrapText="1"/>
    </xf>
    <xf numFmtId="0" fontId="5" fillId="0" borderId="9" xfId="50" applyFont="1" applyFill="1" applyBorder="1" applyAlignment="1">
      <alignment horizontal="center" vertical="center" wrapText="1"/>
    </xf>
    <xf numFmtId="49" fontId="5" fillId="0" borderId="7" xfId="50" applyNumberFormat="1" applyFont="1" applyFill="1" applyBorder="1" applyAlignment="1">
      <alignment horizontal="center" vertical="center" wrapText="1"/>
    </xf>
    <xf numFmtId="0" fontId="5" fillId="0" borderId="5" xfId="50" applyFont="1" applyFill="1" applyBorder="1" applyAlignment="1">
      <alignment horizontal="center" vertical="center"/>
    </xf>
    <xf numFmtId="0" fontId="5" fillId="0" borderId="7" xfId="50" applyFont="1" applyFill="1" applyBorder="1" applyAlignment="1">
      <alignment horizontal="center" vertical="center"/>
    </xf>
    <xf numFmtId="0" fontId="1" fillId="0" borderId="0" xfId="0" applyFont="1" applyFill="1" applyBorder="1" applyAlignment="1"/>
    <xf numFmtId="0" fontId="10"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180" fontId="12" fillId="0" borderId="1" xfId="0" applyNumberFormat="1" applyFont="1" applyFill="1" applyBorder="1" applyAlignment="1">
      <alignment horizontal="right" vertical="center" shrinkToFit="1"/>
    </xf>
    <xf numFmtId="180" fontId="1" fillId="0" borderId="1" xfId="0" applyNumberFormat="1" applyFont="1" applyFill="1" applyBorder="1" applyAlignment="1">
      <alignment horizontal="right" vertical="center" wrapText="1" shrinkToFit="1"/>
    </xf>
    <xf numFmtId="180" fontId="1" fillId="0" borderId="1" xfId="0" applyNumberFormat="1" applyFont="1" applyFill="1" applyBorder="1" applyAlignment="1">
      <alignment horizontal="right" vertical="center" shrinkToFit="1"/>
    </xf>
    <xf numFmtId="0" fontId="1" fillId="0" borderId="8"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3" xfId="51" applyNumberFormat="1" applyFont="1" applyFill="1" applyBorder="1" applyAlignment="1" applyProtection="1">
      <alignment horizontal="center" vertical="center" wrapText="1"/>
    </xf>
    <xf numFmtId="49" fontId="1" fillId="0" borderId="14" xfId="51" applyNumberFormat="1"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13" fillId="0" borderId="0" xfId="0" applyFont="1" applyFill="1" applyBorder="1" applyAlignment="1">
      <alignment horizontal="justify"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10" fontId="12" fillId="0" borderId="1" xfId="0" applyNumberFormat="1" applyFont="1" applyFill="1" applyBorder="1" applyAlignment="1">
      <alignment horizontal="right" vertical="center"/>
    </xf>
    <xf numFmtId="10" fontId="1" fillId="0" borderId="1" xfId="0" applyNumberFormat="1" applyFont="1" applyFill="1" applyBorder="1" applyAlignment="1">
      <alignment horizontal="right" vertical="center"/>
    </xf>
    <xf numFmtId="0" fontId="1" fillId="0" borderId="15" xfId="0" applyFont="1" applyFill="1" applyBorder="1" applyAlignment="1">
      <alignment horizontal="left" vertical="center" wrapText="1"/>
    </xf>
    <xf numFmtId="0" fontId="1" fillId="0" borderId="16" xfId="0" applyFont="1" applyFill="1" applyBorder="1" applyAlignment="1">
      <alignment horizontal="left" vertical="center" wrapText="1"/>
    </xf>
    <xf numFmtId="49" fontId="1" fillId="0" borderId="17" xfId="51" applyNumberFormat="1" applyFont="1" applyFill="1" applyBorder="1" applyAlignment="1" applyProtection="1">
      <alignment vertical="center" wrapText="1"/>
    </xf>
    <xf numFmtId="31"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4" fillId="0" borderId="0" xfId="0" applyFont="1" applyFill="1" applyBorder="1" applyAlignment="1">
      <alignment wrapText="1"/>
    </xf>
    <xf numFmtId="0" fontId="1" fillId="0" borderId="0" xfId="0" applyFont="1" applyFill="1" applyBorder="1" applyAlignment="1">
      <alignment vertical="center"/>
    </xf>
    <xf numFmtId="0" fontId="7" fillId="0" borderId="12" xfId="0" applyFont="1" applyFill="1" applyBorder="1" applyAlignment="1">
      <alignment horizontal="left" vertical="center"/>
    </xf>
    <xf numFmtId="0" fontId="15"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16" fillId="0" borderId="1" xfId="0" applyNumberFormat="1"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0" xfId="0" applyFont="1" applyFill="1" applyBorder="1" applyAlignment="1">
      <alignment horizontal="left" vertical="center"/>
    </xf>
    <xf numFmtId="0" fontId="5" fillId="0" borderId="0" xfId="50" applyFont="1" applyFill="1" applyAlignment="1">
      <alignment vertical="center" wrapText="1"/>
    </xf>
    <xf numFmtId="0" fontId="3" fillId="0" borderId="0" xfId="52" applyFont="1" applyFill="1" applyBorder="1" applyAlignment="1">
      <alignment vertical="center"/>
    </xf>
    <xf numFmtId="0" fontId="3" fillId="0" borderId="0" xfId="52" applyFont="1" applyFill="1" applyBorder="1" applyAlignment="1">
      <alignment vertical="center" wrapText="1"/>
    </xf>
    <xf numFmtId="0" fontId="17" fillId="0" borderId="0" xfId="0" applyFont="1" applyFill="1" applyBorder="1" applyAlignment="1">
      <alignment horizontal="center"/>
    </xf>
    <xf numFmtId="0" fontId="7" fillId="0" borderId="0" xfId="0" applyFont="1" applyFill="1" applyBorder="1" applyAlignment="1"/>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center" wrapText="1"/>
    </xf>
    <xf numFmtId="0" fontId="17" fillId="0" borderId="0" xfId="0" applyFont="1" applyFill="1" applyBorder="1" applyAlignment="1">
      <alignment horizontal="center" wrapText="1"/>
    </xf>
    <xf numFmtId="0" fontId="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3" fillId="0" borderId="1" xfId="0" applyNumberFormat="1" applyFont="1" applyFill="1" applyBorder="1" applyAlignment="1">
      <alignment vertical="center"/>
    </xf>
    <xf numFmtId="0" fontId="7"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8" fillId="0" borderId="0" xfId="0" applyFont="1" applyFill="1">
      <alignment vertical="center"/>
    </xf>
    <xf numFmtId="0" fontId="19" fillId="0" borderId="0" xfId="0" applyFont="1" applyFill="1" applyAlignment="1"/>
    <xf numFmtId="0" fontId="3" fillId="0" borderId="0" xfId="0" applyFont="1" applyFill="1" applyAlignment="1"/>
    <xf numFmtId="0" fontId="1" fillId="0" borderId="17" xfId="0" applyNumberFormat="1" applyFont="1" applyFill="1" applyBorder="1" applyAlignment="1">
      <alignment horizontal="center" vertical="center"/>
    </xf>
    <xf numFmtId="0" fontId="1" fillId="0" borderId="17" xfId="0" applyNumberFormat="1" applyFont="1" applyFill="1" applyBorder="1" applyAlignment="1">
      <alignment horizontal="left" vertical="center"/>
    </xf>
    <xf numFmtId="4" fontId="1" fillId="0" borderId="17" xfId="0" applyNumberFormat="1" applyFont="1" applyFill="1" applyBorder="1" applyAlignment="1">
      <alignment horizontal="right" vertical="center"/>
    </xf>
    <xf numFmtId="0" fontId="1" fillId="0" borderId="17" xfId="0" applyNumberFormat="1" applyFont="1" applyFill="1" applyBorder="1" applyAlignment="1">
      <alignment horizontal="left" vertical="center" wrapText="1"/>
    </xf>
    <xf numFmtId="0" fontId="1" fillId="0" borderId="17" xfId="0" applyNumberFormat="1" applyFont="1" applyFill="1" applyBorder="1" applyAlignment="1">
      <alignment horizontal="center" vertical="center" wrapText="1"/>
    </xf>
    <xf numFmtId="0" fontId="12" fillId="0" borderId="17" xfId="0" applyNumberFormat="1" applyFont="1" applyFill="1" applyBorder="1" applyAlignment="1">
      <alignment horizontal="left" vertical="center" wrapText="1"/>
    </xf>
    <xf numFmtId="4" fontId="1" fillId="0" borderId="17" xfId="0" applyNumberFormat="1" applyFont="1" applyFill="1" applyBorder="1" applyAlignment="1">
      <alignment horizontal="right" vertical="center" wrapText="1"/>
    </xf>
    <xf numFmtId="0" fontId="20" fillId="0" borderId="0" xfId="0" applyFont="1" applyFill="1" applyAlignment="1">
      <alignment horizontal="center" vertical="center"/>
    </xf>
    <xf numFmtId="0" fontId="20" fillId="0" borderId="0" xfId="0" applyFont="1" applyFill="1" applyAlignment="1"/>
    <xf numFmtId="0" fontId="7" fillId="0" borderId="0" xfId="0" applyFont="1" applyFill="1" applyAlignment="1"/>
    <xf numFmtId="0" fontId="1" fillId="0" borderId="17" xfId="0" applyNumberFormat="1" applyFont="1" applyFill="1" applyBorder="1" applyAlignment="1">
      <alignment horizontal="right" vertical="center"/>
    </xf>
    <xf numFmtId="0" fontId="18" fillId="0" borderId="0" xfId="0" applyFont="1" applyFill="1" applyAlignment="1">
      <alignment vertical="center"/>
    </xf>
    <xf numFmtId="0" fontId="21" fillId="0" borderId="17" xfId="0" applyNumberFormat="1" applyFont="1" applyFill="1" applyBorder="1" applyAlignment="1">
      <alignment vertical="center"/>
    </xf>
    <xf numFmtId="0" fontId="5" fillId="0" borderId="1" xfId="5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3"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tyles" Target="styles.xml"/><Relationship Id="rId42" Type="http://schemas.openxmlformats.org/officeDocument/2006/relationships/sharedStrings" Target="sharedString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2"/>
  <sheetViews>
    <sheetView tabSelected="1" workbookViewId="0">
      <selection activeCell="L10" sqref="L10"/>
    </sheetView>
  </sheetViews>
  <sheetFormatPr defaultColWidth="9" defaultRowHeight="13.5" outlineLevelCol="1"/>
  <cols>
    <col min="1" max="1" width="9" style="126"/>
    <col min="2" max="2" width="37.5" style="126" customWidth="1"/>
    <col min="3" max="16384" width="9" style="126"/>
  </cols>
  <sheetData>
    <row r="1" ht="15" customHeight="1" spans="1:2">
      <c r="A1" s="141" t="s">
        <v>0</v>
      </c>
      <c r="B1" s="141" t="s">
        <v>1</v>
      </c>
    </row>
    <row r="2" ht="15" customHeight="1" spans="1:2">
      <c r="A2" s="141" t="s">
        <v>2</v>
      </c>
      <c r="B2" s="141" t="s">
        <v>3</v>
      </c>
    </row>
    <row r="3" ht="15" customHeight="1" spans="1:2">
      <c r="A3" s="141" t="s">
        <v>4</v>
      </c>
      <c r="B3" s="141" t="s">
        <v>5</v>
      </c>
    </row>
    <row r="4" ht="15" customHeight="1" spans="1:2">
      <c r="A4" s="141" t="s">
        <v>6</v>
      </c>
      <c r="B4" s="141" t="s">
        <v>7</v>
      </c>
    </row>
    <row r="5" ht="15" customHeight="1" spans="1:2">
      <c r="A5" s="141" t="s">
        <v>8</v>
      </c>
      <c r="B5" s="141" t="s">
        <v>9</v>
      </c>
    </row>
    <row r="6" ht="15" customHeight="1" spans="1:2">
      <c r="A6" s="141" t="s">
        <v>10</v>
      </c>
      <c r="B6" s="141" t="s">
        <v>11</v>
      </c>
    </row>
    <row r="7" ht="15" customHeight="1" spans="1:2">
      <c r="A7" s="141" t="s">
        <v>12</v>
      </c>
      <c r="B7" s="141" t="s">
        <v>13</v>
      </c>
    </row>
    <row r="8" ht="15" customHeight="1" spans="1:2">
      <c r="A8" s="141" t="s">
        <v>14</v>
      </c>
      <c r="B8" s="141"/>
    </row>
    <row r="9" ht="15" customHeight="1" spans="1:2">
      <c r="A9" s="141" t="s">
        <v>15</v>
      </c>
      <c r="B9" s="141" t="s">
        <v>16</v>
      </c>
    </row>
    <row r="10" ht="15" customHeight="1" spans="1:2">
      <c r="A10" s="141" t="s">
        <v>17</v>
      </c>
      <c r="B10" s="141" t="s">
        <v>18</v>
      </c>
    </row>
    <row r="11" ht="15" customHeight="1" spans="1:2">
      <c r="A11" s="141" t="s">
        <v>19</v>
      </c>
      <c r="B11" s="141" t="s">
        <v>20</v>
      </c>
    </row>
    <row r="12" ht="15" customHeight="1" spans="1:2">
      <c r="A12" s="141" t="s">
        <v>21</v>
      </c>
      <c r="B12" s="141"/>
    </row>
    <row r="13" ht="15" customHeight="1" spans="1:2">
      <c r="A13" s="141" t="s">
        <v>22</v>
      </c>
      <c r="B13" s="141" t="s">
        <v>23</v>
      </c>
    </row>
    <row r="14" ht="15" customHeight="1" spans="1:2">
      <c r="A14" s="141" t="s">
        <v>24</v>
      </c>
      <c r="B14" s="141" t="s">
        <v>25</v>
      </c>
    </row>
    <row r="15" ht="15" customHeight="1" spans="1:2">
      <c r="A15" s="141" t="s">
        <v>26</v>
      </c>
      <c r="B15" s="141" t="s">
        <v>27</v>
      </c>
    </row>
    <row r="16" ht="15" customHeight="1" spans="1:2">
      <c r="A16" s="141" t="s">
        <v>28</v>
      </c>
      <c r="B16" s="141" t="s">
        <v>29</v>
      </c>
    </row>
    <row r="17" ht="15" customHeight="1" spans="1:2">
      <c r="A17" s="141" t="s">
        <v>30</v>
      </c>
      <c r="B17" s="141" t="s">
        <v>31</v>
      </c>
    </row>
    <row r="18" ht="15" customHeight="1" spans="1:2">
      <c r="A18" s="141" t="s">
        <v>32</v>
      </c>
      <c r="B18" s="141" t="s">
        <v>33</v>
      </c>
    </row>
    <row r="19" ht="15" customHeight="1" spans="1:2">
      <c r="A19" s="141" t="s">
        <v>34</v>
      </c>
      <c r="B19" s="141" t="s">
        <v>35</v>
      </c>
    </row>
    <row r="20" ht="15" customHeight="1" spans="1:2">
      <c r="A20" s="141" t="s">
        <v>36</v>
      </c>
      <c r="B20" s="141" t="s">
        <v>37</v>
      </c>
    </row>
    <row r="21" ht="15" customHeight="1" spans="1:2">
      <c r="A21" s="141" t="s">
        <v>38</v>
      </c>
      <c r="B21" s="141" t="s">
        <v>39</v>
      </c>
    </row>
    <row r="22" ht="15" customHeight="1" spans="1:2">
      <c r="A22" s="141" t="s">
        <v>40</v>
      </c>
      <c r="B22" s="141" t="s">
        <v>41</v>
      </c>
    </row>
    <row r="23" ht="15" customHeight="1" spans="1:2">
      <c r="A23" s="141" t="s">
        <v>42</v>
      </c>
      <c r="B23" s="141" t="s">
        <v>43</v>
      </c>
    </row>
    <row r="24" ht="15" customHeight="1" spans="1:2">
      <c r="A24" s="141" t="s">
        <v>44</v>
      </c>
      <c r="B24" s="141" t="s">
        <v>20</v>
      </c>
    </row>
    <row r="25" ht="15" customHeight="1" spans="1:2">
      <c r="A25" s="141" t="s">
        <v>45</v>
      </c>
      <c r="B25" s="141" t="s">
        <v>46</v>
      </c>
    </row>
    <row r="26" ht="15" customHeight="1" spans="1:2">
      <c r="A26" s="141" t="s">
        <v>47</v>
      </c>
      <c r="B26" s="141" t="s">
        <v>48</v>
      </c>
    </row>
    <row r="27" ht="15" customHeight="1" spans="1:2">
      <c r="A27" s="141" t="s">
        <v>49</v>
      </c>
      <c r="B27" s="141" t="s">
        <v>50</v>
      </c>
    </row>
    <row r="28" ht="15" customHeight="1" spans="1:2">
      <c r="A28" s="141" t="s">
        <v>51</v>
      </c>
      <c r="B28" s="141" t="s">
        <v>52</v>
      </c>
    </row>
    <row r="29" ht="15" customHeight="1" spans="1:2">
      <c r="A29" s="141" t="s">
        <v>53</v>
      </c>
      <c r="B29" s="141" t="s">
        <v>54</v>
      </c>
    </row>
    <row r="30" ht="15" customHeight="1" spans="1:2">
      <c r="A30" s="141" t="s">
        <v>55</v>
      </c>
      <c r="B30" s="141"/>
    </row>
    <row r="31" ht="15" customHeight="1" spans="1:2">
      <c r="A31" s="141" t="s">
        <v>56</v>
      </c>
      <c r="B31" s="141" t="s">
        <v>27</v>
      </c>
    </row>
    <row r="32" ht="15" customHeight="1" spans="1:2">
      <c r="A32" s="141" t="s">
        <v>57</v>
      </c>
      <c r="B32" s="141" t="s">
        <v>58</v>
      </c>
    </row>
  </sheetData>
  <dataValidations count="1">
    <dataValidation type="list" allowBlank="1" sqref="B29 B31 B14:B16 B20:B23 B25:B27">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1"/>
  <sheetViews>
    <sheetView tabSelected="1" workbookViewId="0">
      <selection activeCell="L10" sqref="L10"/>
    </sheetView>
  </sheetViews>
  <sheetFormatPr defaultColWidth="9" defaultRowHeight="13.5"/>
  <cols>
    <col min="1" max="3" width="2.75" style="126" customWidth="1"/>
    <col min="4" max="4" width="32.75" style="126" customWidth="1"/>
    <col min="5" max="6" width="15" style="126" customWidth="1"/>
    <col min="7" max="11" width="14" style="126" customWidth="1"/>
    <col min="12" max="12" width="15" style="126" customWidth="1"/>
    <col min="13" max="16384" width="9" style="126"/>
  </cols>
  <sheetData>
    <row r="1" ht="27" spans="7:7">
      <c r="G1" s="136" t="s">
        <v>512</v>
      </c>
    </row>
    <row r="2" ht="14.25" spans="12:12">
      <c r="L2" s="128" t="s">
        <v>513</v>
      </c>
    </row>
    <row r="3" ht="14.25" spans="1:12">
      <c r="A3" s="128" t="s">
        <v>61</v>
      </c>
      <c r="L3" s="128" t="s">
        <v>62</v>
      </c>
    </row>
    <row r="4" ht="15.6" customHeight="1" spans="1:12">
      <c r="A4" s="133" t="s">
        <v>65</v>
      </c>
      <c r="B4" s="133"/>
      <c r="C4" s="133"/>
      <c r="D4" s="133"/>
      <c r="E4" s="133" t="s">
        <v>279</v>
      </c>
      <c r="F4" s="133"/>
      <c r="G4" s="133"/>
      <c r="H4" s="133" t="s">
        <v>280</v>
      </c>
      <c r="I4" s="133" t="s">
        <v>281</v>
      </c>
      <c r="J4" s="133" t="s">
        <v>166</v>
      </c>
      <c r="K4" s="133"/>
      <c r="L4" s="133"/>
    </row>
    <row r="5" ht="15.6" customHeight="1" spans="1:12">
      <c r="A5" s="133" t="s">
        <v>181</v>
      </c>
      <c r="B5" s="133"/>
      <c r="C5" s="133"/>
      <c r="D5" s="133" t="s">
        <v>182</v>
      </c>
      <c r="E5" s="133" t="s">
        <v>188</v>
      </c>
      <c r="F5" s="133" t="s">
        <v>514</v>
      </c>
      <c r="G5" s="133" t="s">
        <v>515</v>
      </c>
      <c r="H5" s="133"/>
      <c r="I5" s="133"/>
      <c r="J5" s="133" t="s">
        <v>188</v>
      </c>
      <c r="K5" s="133" t="s">
        <v>514</v>
      </c>
      <c r="L5" s="129" t="s">
        <v>515</v>
      </c>
    </row>
    <row r="6" ht="15.6" customHeight="1" spans="1:12">
      <c r="A6" s="133"/>
      <c r="B6" s="133"/>
      <c r="C6" s="133"/>
      <c r="D6" s="133"/>
      <c r="E6" s="133"/>
      <c r="F6" s="133"/>
      <c r="G6" s="133"/>
      <c r="H6" s="133"/>
      <c r="I6" s="133"/>
      <c r="J6" s="133"/>
      <c r="K6" s="133"/>
      <c r="L6" s="129" t="s">
        <v>286</v>
      </c>
    </row>
    <row r="7" ht="15.6" customHeight="1" spans="1:12">
      <c r="A7" s="133"/>
      <c r="B7" s="133"/>
      <c r="C7" s="133"/>
      <c r="D7" s="133"/>
      <c r="E7" s="133"/>
      <c r="F7" s="133"/>
      <c r="G7" s="133"/>
      <c r="H7" s="133"/>
      <c r="I7" s="133"/>
      <c r="J7" s="133"/>
      <c r="K7" s="133"/>
      <c r="L7" s="129"/>
    </row>
    <row r="8" ht="15.6" customHeight="1" spans="1:12">
      <c r="A8" s="133" t="s">
        <v>185</v>
      </c>
      <c r="B8" s="133" t="s">
        <v>186</v>
      </c>
      <c r="C8" s="133" t="s">
        <v>187</v>
      </c>
      <c r="D8" s="133" t="s">
        <v>69</v>
      </c>
      <c r="E8" s="129" t="s">
        <v>70</v>
      </c>
      <c r="F8" s="129" t="s">
        <v>71</v>
      </c>
      <c r="G8" s="129" t="s">
        <v>79</v>
      </c>
      <c r="H8" s="129" t="s">
        <v>83</v>
      </c>
      <c r="I8" s="129" t="s">
        <v>87</v>
      </c>
      <c r="J8" s="129" t="s">
        <v>91</v>
      </c>
      <c r="K8" s="129" t="s">
        <v>95</v>
      </c>
      <c r="L8" s="129" t="s">
        <v>99</v>
      </c>
    </row>
    <row r="9" ht="15.6" customHeight="1" spans="1:12">
      <c r="A9" s="133"/>
      <c r="B9" s="133"/>
      <c r="C9" s="133"/>
      <c r="D9" s="133" t="s">
        <v>188</v>
      </c>
      <c r="E9" s="131"/>
      <c r="F9" s="131"/>
      <c r="G9" s="131"/>
      <c r="H9" s="131"/>
      <c r="I9" s="131"/>
      <c r="J9" s="131"/>
      <c r="K9" s="131"/>
      <c r="L9" s="131"/>
    </row>
    <row r="10" ht="15.6" customHeight="1" spans="1:12">
      <c r="A10" s="130"/>
      <c r="B10" s="130"/>
      <c r="C10" s="130"/>
      <c r="D10" s="130"/>
      <c r="E10" s="131"/>
      <c r="F10" s="131"/>
      <c r="G10" s="131"/>
      <c r="H10" s="131"/>
      <c r="I10" s="131"/>
      <c r="J10" s="131"/>
      <c r="K10" s="131"/>
      <c r="L10" s="131"/>
    </row>
    <row r="11" ht="15.6" customHeight="1" spans="1:12">
      <c r="A11" s="130" t="s">
        <v>516</v>
      </c>
      <c r="B11" s="130"/>
      <c r="C11" s="130"/>
      <c r="D11" s="130"/>
      <c r="E11" s="130"/>
      <c r="F11" s="130"/>
      <c r="G11" s="130"/>
      <c r="H11" s="130"/>
      <c r="I11" s="130"/>
      <c r="J11" s="130"/>
      <c r="K11" s="130"/>
      <c r="L11" s="13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1"/>
  <sheetViews>
    <sheetView tabSelected="1" workbookViewId="0">
      <selection activeCell="L10" sqref="L10"/>
    </sheetView>
  </sheetViews>
  <sheetFormatPr defaultColWidth="9" defaultRowHeight="13.5" outlineLevelCol="4"/>
  <cols>
    <col min="1" max="1" width="39.25" style="126" customWidth="1"/>
    <col min="2" max="2" width="6.125" style="126" customWidth="1"/>
    <col min="3" max="5" width="15" style="126" customWidth="1"/>
    <col min="6" max="16384" width="9" style="126"/>
  </cols>
  <sheetData>
    <row r="1" ht="25.5" spans="2:2">
      <c r="B1" s="127" t="s">
        <v>517</v>
      </c>
    </row>
    <row r="2" ht="14.25" spans="5:5">
      <c r="E2" s="128" t="s">
        <v>518</v>
      </c>
    </row>
    <row r="3" ht="14.25" spans="1:5">
      <c r="A3" s="128" t="s">
        <v>61</v>
      </c>
      <c r="E3" s="128" t="s">
        <v>519</v>
      </c>
    </row>
    <row r="4" ht="15" customHeight="1" spans="1:5">
      <c r="A4" s="133" t="s">
        <v>520</v>
      </c>
      <c r="B4" s="133" t="s">
        <v>66</v>
      </c>
      <c r="C4" s="133" t="s">
        <v>521</v>
      </c>
      <c r="D4" s="133" t="s">
        <v>522</v>
      </c>
      <c r="E4" s="133" t="s">
        <v>523</v>
      </c>
    </row>
    <row r="5" ht="15" customHeight="1" spans="1:5">
      <c r="A5" s="133" t="s">
        <v>524</v>
      </c>
      <c r="B5" s="133"/>
      <c r="C5" s="133" t="s">
        <v>70</v>
      </c>
      <c r="D5" s="133" t="s">
        <v>71</v>
      </c>
      <c r="E5" s="133" t="s">
        <v>79</v>
      </c>
    </row>
    <row r="6" ht="15" customHeight="1" spans="1:5">
      <c r="A6" s="134" t="s">
        <v>525</v>
      </c>
      <c r="B6" s="133" t="s">
        <v>70</v>
      </c>
      <c r="C6" s="133" t="s">
        <v>526</v>
      </c>
      <c r="D6" s="133" t="s">
        <v>526</v>
      </c>
      <c r="E6" s="133" t="s">
        <v>526</v>
      </c>
    </row>
    <row r="7" ht="15" customHeight="1" spans="1:5">
      <c r="A7" s="132" t="s">
        <v>527</v>
      </c>
      <c r="B7" s="133" t="s">
        <v>71</v>
      </c>
      <c r="C7" s="135">
        <v>185000</v>
      </c>
      <c r="D7" s="135">
        <v>82242.27</v>
      </c>
      <c r="E7" s="135">
        <v>82242.27</v>
      </c>
    </row>
    <row r="8" ht="15" customHeight="1" spans="1:5">
      <c r="A8" s="132" t="s">
        <v>528</v>
      </c>
      <c r="B8" s="133" t="s">
        <v>79</v>
      </c>
      <c r="C8" s="135"/>
      <c r="D8" s="135"/>
      <c r="E8" s="135"/>
    </row>
    <row r="9" ht="15" customHeight="1" spans="1:5">
      <c r="A9" s="132" t="s">
        <v>529</v>
      </c>
      <c r="B9" s="133" t="s">
        <v>83</v>
      </c>
      <c r="C9" s="135">
        <v>90000</v>
      </c>
      <c r="D9" s="135">
        <v>53278.27</v>
      </c>
      <c r="E9" s="135">
        <v>53278.27</v>
      </c>
    </row>
    <row r="10" ht="15" customHeight="1" spans="1:5">
      <c r="A10" s="132" t="s">
        <v>530</v>
      </c>
      <c r="B10" s="133" t="s">
        <v>87</v>
      </c>
      <c r="C10" s="135"/>
      <c r="D10" s="135"/>
      <c r="E10" s="135"/>
    </row>
    <row r="11" ht="15" customHeight="1" spans="1:5">
      <c r="A11" s="132" t="s">
        <v>531</v>
      </c>
      <c r="B11" s="133" t="s">
        <v>91</v>
      </c>
      <c r="C11" s="135">
        <v>90000</v>
      </c>
      <c r="D11" s="135">
        <v>53278.27</v>
      </c>
      <c r="E11" s="135">
        <v>53278.27</v>
      </c>
    </row>
    <row r="12" ht="15" customHeight="1" spans="1:5">
      <c r="A12" s="132" t="s">
        <v>532</v>
      </c>
      <c r="B12" s="133" t="s">
        <v>95</v>
      </c>
      <c r="C12" s="135">
        <v>95000</v>
      </c>
      <c r="D12" s="135">
        <v>28964</v>
      </c>
      <c r="E12" s="135">
        <v>28964</v>
      </c>
    </row>
    <row r="13" ht="15" customHeight="1" spans="1:5">
      <c r="A13" s="132" t="s">
        <v>533</v>
      </c>
      <c r="B13" s="133" t="s">
        <v>99</v>
      </c>
      <c r="C13" s="133" t="s">
        <v>526</v>
      </c>
      <c r="D13" s="133" t="s">
        <v>526</v>
      </c>
      <c r="E13" s="135">
        <v>28964</v>
      </c>
    </row>
    <row r="14" ht="15" customHeight="1" spans="1:5">
      <c r="A14" s="132" t="s">
        <v>534</v>
      </c>
      <c r="B14" s="133" t="s">
        <v>102</v>
      </c>
      <c r="C14" s="133" t="s">
        <v>526</v>
      </c>
      <c r="D14" s="133" t="s">
        <v>526</v>
      </c>
      <c r="E14" s="135"/>
    </row>
    <row r="15" ht="15" customHeight="1" spans="1:5">
      <c r="A15" s="132" t="s">
        <v>535</v>
      </c>
      <c r="B15" s="133" t="s">
        <v>105</v>
      </c>
      <c r="C15" s="133" t="s">
        <v>526</v>
      </c>
      <c r="D15" s="133" t="s">
        <v>526</v>
      </c>
      <c r="E15" s="135"/>
    </row>
    <row r="16" ht="15" customHeight="1" spans="1:5">
      <c r="A16" s="132" t="s">
        <v>536</v>
      </c>
      <c r="B16" s="133" t="s">
        <v>108</v>
      </c>
      <c r="C16" s="133" t="s">
        <v>526</v>
      </c>
      <c r="D16" s="133" t="s">
        <v>526</v>
      </c>
      <c r="E16" s="133" t="s">
        <v>526</v>
      </c>
    </row>
    <row r="17" ht="15" customHeight="1" spans="1:5">
      <c r="A17" s="132" t="s">
        <v>537</v>
      </c>
      <c r="B17" s="133" t="s">
        <v>111</v>
      </c>
      <c r="C17" s="133" t="s">
        <v>526</v>
      </c>
      <c r="D17" s="133" t="s">
        <v>526</v>
      </c>
      <c r="E17" s="135"/>
    </row>
    <row r="18" ht="15" customHeight="1" spans="1:5">
      <c r="A18" s="132" t="s">
        <v>538</v>
      </c>
      <c r="B18" s="133" t="s">
        <v>114</v>
      </c>
      <c r="C18" s="133" t="s">
        <v>526</v>
      </c>
      <c r="D18" s="133" t="s">
        <v>526</v>
      </c>
      <c r="E18" s="135"/>
    </row>
    <row r="19" ht="15" customHeight="1" spans="1:5">
      <c r="A19" s="132" t="s">
        <v>539</v>
      </c>
      <c r="B19" s="133" t="s">
        <v>117</v>
      </c>
      <c r="C19" s="133" t="s">
        <v>526</v>
      </c>
      <c r="D19" s="133" t="s">
        <v>526</v>
      </c>
      <c r="E19" s="135"/>
    </row>
    <row r="20" ht="15" customHeight="1" spans="1:5">
      <c r="A20" s="132" t="s">
        <v>540</v>
      </c>
      <c r="B20" s="133" t="s">
        <v>120</v>
      </c>
      <c r="C20" s="133" t="s">
        <v>526</v>
      </c>
      <c r="D20" s="133" t="s">
        <v>526</v>
      </c>
      <c r="E20" s="135">
        <v>2</v>
      </c>
    </row>
    <row r="21" ht="15" customHeight="1" spans="1:5">
      <c r="A21" s="132" t="s">
        <v>541</v>
      </c>
      <c r="B21" s="133" t="s">
        <v>123</v>
      </c>
      <c r="C21" s="133" t="s">
        <v>526</v>
      </c>
      <c r="D21" s="133" t="s">
        <v>526</v>
      </c>
      <c r="E21" s="135">
        <v>47</v>
      </c>
    </row>
    <row r="22" ht="15" customHeight="1" spans="1:5">
      <c r="A22" s="132" t="s">
        <v>542</v>
      </c>
      <c r="B22" s="133" t="s">
        <v>126</v>
      </c>
      <c r="C22" s="133" t="s">
        <v>526</v>
      </c>
      <c r="D22" s="133" t="s">
        <v>526</v>
      </c>
      <c r="E22" s="135"/>
    </row>
    <row r="23" ht="15" customHeight="1" spans="1:5">
      <c r="A23" s="132" t="s">
        <v>543</v>
      </c>
      <c r="B23" s="133" t="s">
        <v>129</v>
      </c>
      <c r="C23" s="133" t="s">
        <v>526</v>
      </c>
      <c r="D23" s="133" t="s">
        <v>526</v>
      </c>
      <c r="E23" s="135">
        <v>280</v>
      </c>
    </row>
    <row r="24" ht="15" customHeight="1" spans="1:5">
      <c r="A24" s="132" t="s">
        <v>544</v>
      </c>
      <c r="B24" s="133" t="s">
        <v>132</v>
      </c>
      <c r="C24" s="133" t="s">
        <v>526</v>
      </c>
      <c r="D24" s="133" t="s">
        <v>526</v>
      </c>
      <c r="E24" s="135"/>
    </row>
    <row r="25" ht="15" customHeight="1" spans="1:5">
      <c r="A25" s="132" t="s">
        <v>545</v>
      </c>
      <c r="B25" s="133" t="s">
        <v>135</v>
      </c>
      <c r="C25" s="133" t="s">
        <v>526</v>
      </c>
      <c r="D25" s="133" t="s">
        <v>526</v>
      </c>
      <c r="E25" s="135"/>
    </row>
    <row r="26" ht="15" customHeight="1" spans="1:5">
      <c r="A26" s="132" t="s">
        <v>546</v>
      </c>
      <c r="B26" s="133" t="s">
        <v>138</v>
      </c>
      <c r="C26" s="133" t="s">
        <v>526</v>
      </c>
      <c r="D26" s="133" t="s">
        <v>526</v>
      </c>
      <c r="E26" s="135"/>
    </row>
    <row r="27" ht="15" customHeight="1" spans="1:5">
      <c r="A27" s="134" t="s">
        <v>547</v>
      </c>
      <c r="B27" s="133" t="s">
        <v>141</v>
      </c>
      <c r="C27" s="133" t="s">
        <v>526</v>
      </c>
      <c r="D27" s="133" t="s">
        <v>526</v>
      </c>
      <c r="E27" s="135">
        <v>286075.56</v>
      </c>
    </row>
    <row r="28" ht="15" customHeight="1" spans="1:5">
      <c r="A28" s="132" t="s">
        <v>548</v>
      </c>
      <c r="B28" s="133" t="s">
        <v>144</v>
      </c>
      <c r="C28" s="133" t="s">
        <v>526</v>
      </c>
      <c r="D28" s="133" t="s">
        <v>526</v>
      </c>
      <c r="E28" s="135">
        <v>286075.56</v>
      </c>
    </row>
    <row r="29" ht="15" customHeight="1" spans="1:5">
      <c r="A29" s="132" t="s">
        <v>549</v>
      </c>
      <c r="B29" s="133" t="s">
        <v>147</v>
      </c>
      <c r="C29" s="133" t="s">
        <v>526</v>
      </c>
      <c r="D29" s="133" t="s">
        <v>526</v>
      </c>
      <c r="E29" s="135"/>
    </row>
    <row r="30" ht="41.25" customHeight="1" spans="1:5">
      <c r="A30" s="132" t="s">
        <v>550</v>
      </c>
      <c r="B30" s="132"/>
      <c r="C30" s="132"/>
      <c r="D30" s="132"/>
      <c r="E30" s="132"/>
    </row>
    <row r="31" ht="21" customHeight="1" spans="1:5">
      <c r="A31" s="132" t="s">
        <v>551</v>
      </c>
      <c r="B31" s="132"/>
      <c r="C31" s="132"/>
      <c r="D31" s="132"/>
      <c r="E31" s="132"/>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6"/>
  <sheetViews>
    <sheetView tabSelected="1" workbookViewId="0">
      <selection activeCell="L10" sqref="L10"/>
    </sheetView>
  </sheetViews>
  <sheetFormatPr defaultColWidth="9" defaultRowHeight="13.5" outlineLevelCol="4"/>
  <cols>
    <col min="1" max="1" width="30.125" style="126" customWidth="1"/>
    <col min="2" max="2" width="11" style="126" customWidth="1"/>
    <col min="3" max="3" width="16.5" style="126" customWidth="1"/>
    <col min="4" max="4" width="16.25" style="126" customWidth="1"/>
    <col min="5" max="5" width="18" style="126" customWidth="1"/>
    <col min="6" max="16384" width="9" style="126"/>
  </cols>
  <sheetData>
    <row r="1" ht="25.5" spans="2:2">
      <c r="B1" s="127" t="s">
        <v>552</v>
      </c>
    </row>
    <row r="2" ht="14.25" spans="5:5">
      <c r="E2" s="128" t="s">
        <v>553</v>
      </c>
    </row>
    <row r="3" ht="14.25" spans="1:5">
      <c r="A3" s="128" t="s">
        <v>61</v>
      </c>
      <c r="E3" s="128" t="s">
        <v>62</v>
      </c>
    </row>
    <row r="4" ht="15" customHeight="1" spans="1:5">
      <c r="A4" s="129" t="s">
        <v>520</v>
      </c>
      <c r="B4" s="129" t="s">
        <v>66</v>
      </c>
      <c r="C4" s="129" t="s">
        <v>521</v>
      </c>
      <c r="D4" s="129" t="s">
        <v>522</v>
      </c>
      <c r="E4" s="129" t="s">
        <v>523</v>
      </c>
    </row>
    <row r="5" ht="15" customHeight="1" spans="1:5">
      <c r="A5" s="130" t="s">
        <v>524</v>
      </c>
      <c r="B5" s="129"/>
      <c r="C5" s="129" t="s">
        <v>70</v>
      </c>
      <c r="D5" s="129" t="s">
        <v>71</v>
      </c>
      <c r="E5" s="129" t="s">
        <v>79</v>
      </c>
    </row>
    <row r="6" ht="15" customHeight="1" spans="1:5">
      <c r="A6" s="130" t="s">
        <v>554</v>
      </c>
      <c r="B6" s="129" t="s">
        <v>70</v>
      </c>
      <c r="C6" s="129" t="s">
        <v>526</v>
      </c>
      <c r="D6" s="129" t="s">
        <v>526</v>
      </c>
      <c r="E6" s="129" t="s">
        <v>526</v>
      </c>
    </row>
    <row r="7" ht="15" customHeight="1" spans="1:5">
      <c r="A7" s="130" t="s">
        <v>527</v>
      </c>
      <c r="B7" s="129" t="s">
        <v>71</v>
      </c>
      <c r="C7" s="131">
        <v>185000</v>
      </c>
      <c r="D7" s="131">
        <v>82242.27</v>
      </c>
      <c r="E7" s="131">
        <v>82242.27</v>
      </c>
    </row>
    <row r="8" ht="15" customHeight="1" spans="1:5">
      <c r="A8" s="130" t="s">
        <v>528</v>
      </c>
      <c r="B8" s="129" t="s">
        <v>79</v>
      </c>
      <c r="C8" s="131"/>
      <c r="D8" s="131"/>
      <c r="E8" s="131">
        <v>0</v>
      </c>
    </row>
    <row r="9" ht="15" customHeight="1" spans="1:5">
      <c r="A9" s="130" t="s">
        <v>529</v>
      </c>
      <c r="B9" s="129" t="s">
        <v>83</v>
      </c>
      <c r="C9" s="131">
        <v>90000</v>
      </c>
      <c r="D9" s="131">
        <v>53278.27</v>
      </c>
      <c r="E9" s="131">
        <v>53278.27</v>
      </c>
    </row>
    <row r="10" ht="15" customHeight="1" spans="1:5">
      <c r="A10" s="130" t="s">
        <v>530</v>
      </c>
      <c r="B10" s="129" t="s">
        <v>87</v>
      </c>
      <c r="C10" s="131"/>
      <c r="D10" s="131"/>
      <c r="E10" s="131">
        <v>0</v>
      </c>
    </row>
    <row r="11" ht="15" customHeight="1" spans="1:5">
      <c r="A11" s="130" t="s">
        <v>531</v>
      </c>
      <c r="B11" s="129" t="s">
        <v>91</v>
      </c>
      <c r="C11" s="131">
        <v>90000</v>
      </c>
      <c r="D11" s="131">
        <v>53278.27</v>
      </c>
      <c r="E11" s="131">
        <v>53278.27</v>
      </c>
    </row>
    <row r="12" ht="15" customHeight="1" spans="1:5">
      <c r="A12" s="130" t="s">
        <v>532</v>
      </c>
      <c r="B12" s="129" t="s">
        <v>95</v>
      </c>
      <c r="C12" s="131">
        <v>95000</v>
      </c>
      <c r="D12" s="131">
        <v>28964</v>
      </c>
      <c r="E12" s="131">
        <v>28964</v>
      </c>
    </row>
    <row r="13" ht="15" customHeight="1" spans="1:5">
      <c r="A13" s="130" t="s">
        <v>533</v>
      </c>
      <c r="B13" s="129" t="s">
        <v>99</v>
      </c>
      <c r="C13" s="129" t="s">
        <v>526</v>
      </c>
      <c r="D13" s="129" t="s">
        <v>526</v>
      </c>
      <c r="E13" s="131">
        <v>28964</v>
      </c>
    </row>
    <row r="14" ht="15" customHeight="1" spans="1:5">
      <c r="A14" s="130" t="s">
        <v>534</v>
      </c>
      <c r="B14" s="129" t="s">
        <v>102</v>
      </c>
      <c r="C14" s="129" t="s">
        <v>526</v>
      </c>
      <c r="D14" s="129" t="s">
        <v>526</v>
      </c>
      <c r="E14" s="131"/>
    </row>
    <row r="15" ht="15" customHeight="1" spans="1:5">
      <c r="A15" s="130" t="s">
        <v>535</v>
      </c>
      <c r="B15" s="129" t="s">
        <v>105</v>
      </c>
      <c r="C15" s="129" t="s">
        <v>526</v>
      </c>
      <c r="D15" s="129" t="s">
        <v>526</v>
      </c>
      <c r="E15" s="131"/>
    </row>
    <row r="16" ht="48" customHeight="1" spans="1:5">
      <c r="A16" s="132" t="s">
        <v>555</v>
      </c>
      <c r="B16" s="132"/>
      <c r="C16" s="132"/>
      <c r="D16" s="132"/>
      <c r="E16" s="132"/>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U154"/>
  <sheetViews>
    <sheetView tabSelected="1" workbookViewId="0">
      <selection activeCell="L10" sqref="L10"/>
    </sheetView>
  </sheetViews>
  <sheetFormatPr defaultColWidth="8.125" defaultRowHeight="14.25"/>
  <cols>
    <col min="1" max="1" width="5.625" style="93" customWidth="1"/>
    <col min="2" max="2" width="4.625" style="93" customWidth="1"/>
    <col min="3" max="3" width="10.75" style="93" customWidth="1"/>
    <col min="4" max="4" width="11.375" style="93" customWidth="1"/>
    <col min="5" max="7" width="10.5" style="93" customWidth="1"/>
    <col min="8" max="8" width="9.75" style="93" customWidth="1"/>
    <col min="9" max="9" width="8.75" style="93" customWidth="1"/>
    <col min="10" max="10" width="11" style="94" customWidth="1"/>
    <col min="11" max="12" width="12.375" style="93" customWidth="1"/>
    <col min="13" max="13" width="8.125" style="93"/>
    <col min="14" max="15" width="13.75" style="93"/>
    <col min="16" max="16" width="9.125" style="93" customWidth="1"/>
    <col min="17" max="17" width="8.125" style="93"/>
    <col min="18" max="19" width="10.375" style="93"/>
    <col min="20" max="16384" width="8.125" style="93"/>
  </cols>
  <sheetData>
    <row r="1" s="5" customFormat="1" ht="36" customHeight="1" spans="1:21">
      <c r="A1" s="95" t="s">
        <v>556</v>
      </c>
      <c r="B1" s="95"/>
      <c r="C1" s="95"/>
      <c r="D1" s="95"/>
      <c r="E1" s="95"/>
      <c r="F1" s="95"/>
      <c r="G1" s="95"/>
      <c r="H1" s="95"/>
      <c r="I1" s="95"/>
      <c r="J1" s="95"/>
      <c r="K1" s="95"/>
      <c r="L1" s="111"/>
      <c r="M1" s="111"/>
      <c r="N1" s="95"/>
      <c r="O1" s="95"/>
      <c r="P1" s="95"/>
      <c r="Q1" s="95"/>
      <c r="R1" s="95"/>
      <c r="S1" s="95"/>
      <c r="T1" s="95"/>
      <c r="U1" s="95"/>
    </row>
    <row r="2" s="5" customFormat="1" ht="18" customHeight="1" spans="1:21">
      <c r="A2" s="2"/>
      <c r="B2" s="2"/>
      <c r="C2" s="2"/>
      <c r="D2" s="2"/>
      <c r="E2" s="2"/>
      <c r="F2" s="2"/>
      <c r="G2" s="2"/>
      <c r="H2" s="2"/>
      <c r="I2" s="2"/>
      <c r="J2" s="2"/>
      <c r="K2" s="2"/>
      <c r="L2" s="112"/>
      <c r="M2" s="112"/>
      <c r="U2" s="120" t="s">
        <v>557</v>
      </c>
    </row>
    <row r="3" s="5" customFormat="1" ht="18" customHeight="1" spans="1:21">
      <c r="A3" s="96" t="s">
        <v>558</v>
      </c>
      <c r="B3" s="96" t="s">
        <v>3</v>
      </c>
      <c r="C3" s="2"/>
      <c r="D3" s="2"/>
      <c r="E3" s="97"/>
      <c r="F3" s="97"/>
      <c r="G3" s="2"/>
      <c r="H3" s="2"/>
      <c r="I3" s="2"/>
      <c r="J3" s="2"/>
      <c r="K3" s="2"/>
      <c r="L3" s="112"/>
      <c r="M3" s="112"/>
      <c r="U3" s="120" t="s">
        <v>62</v>
      </c>
    </row>
    <row r="4" s="5" customFormat="1" ht="24" customHeight="1" spans="1:21">
      <c r="A4" s="98" t="s">
        <v>65</v>
      </c>
      <c r="B4" s="98" t="s">
        <v>66</v>
      </c>
      <c r="C4" s="99" t="s">
        <v>559</v>
      </c>
      <c r="D4" s="98" t="s">
        <v>560</v>
      </c>
      <c r="E4" s="98" t="s">
        <v>561</v>
      </c>
      <c r="F4" s="100" t="s">
        <v>562</v>
      </c>
      <c r="G4" s="101"/>
      <c r="H4" s="101"/>
      <c r="I4" s="101"/>
      <c r="J4" s="101"/>
      <c r="K4" s="101"/>
      <c r="L4" s="101"/>
      <c r="M4" s="101"/>
      <c r="N4" s="101"/>
      <c r="O4" s="113"/>
      <c r="P4" s="47" t="s">
        <v>563</v>
      </c>
      <c r="Q4" s="98" t="s">
        <v>564</v>
      </c>
      <c r="R4" s="99" t="s">
        <v>565</v>
      </c>
      <c r="S4" s="121"/>
      <c r="T4" s="122" t="s">
        <v>566</v>
      </c>
      <c r="U4" s="121"/>
    </row>
    <row r="5" s="5" customFormat="1" ht="24" customHeight="1" spans="1:21">
      <c r="A5" s="98"/>
      <c r="B5" s="98"/>
      <c r="C5" s="102"/>
      <c r="D5" s="98"/>
      <c r="E5" s="98"/>
      <c r="F5" s="103" t="s">
        <v>183</v>
      </c>
      <c r="G5" s="103"/>
      <c r="H5" s="100" t="s">
        <v>567</v>
      </c>
      <c r="I5" s="113"/>
      <c r="J5" s="100" t="s">
        <v>568</v>
      </c>
      <c r="K5" s="113"/>
      <c r="L5" s="114" t="s">
        <v>569</v>
      </c>
      <c r="M5" s="115"/>
      <c r="N5" s="116" t="s">
        <v>570</v>
      </c>
      <c r="O5" s="117"/>
      <c r="P5" s="47"/>
      <c r="Q5" s="98"/>
      <c r="R5" s="104"/>
      <c r="S5" s="123"/>
      <c r="T5" s="124"/>
      <c r="U5" s="123"/>
    </row>
    <row r="6" s="5" customFormat="1" ht="24" customHeight="1" spans="1:21">
      <c r="A6" s="98"/>
      <c r="B6" s="98"/>
      <c r="C6" s="104"/>
      <c r="D6" s="98"/>
      <c r="E6" s="98"/>
      <c r="F6" s="103" t="s">
        <v>571</v>
      </c>
      <c r="G6" s="105" t="s">
        <v>572</v>
      </c>
      <c r="H6" s="103" t="s">
        <v>571</v>
      </c>
      <c r="I6" s="105" t="s">
        <v>572</v>
      </c>
      <c r="J6" s="103" t="s">
        <v>571</v>
      </c>
      <c r="K6" s="105" t="s">
        <v>572</v>
      </c>
      <c r="L6" s="103" t="s">
        <v>571</v>
      </c>
      <c r="M6" s="105" t="s">
        <v>572</v>
      </c>
      <c r="N6" s="103" t="s">
        <v>571</v>
      </c>
      <c r="O6" s="105" t="s">
        <v>572</v>
      </c>
      <c r="P6" s="47"/>
      <c r="Q6" s="98"/>
      <c r="R6" s="103" t="s">
        <v>571</v>
      </c>
      <c r="S6" s="125" t="s">
        <v>572</v>
      </c>
      <c r="T6" s="103" t="s">
        <v>571</v>
      </c>
      <c r="U6" s="105" t="s">
        <v>572</v>
      </c>
    </row>
    <row r="7" s="5" customFormat="1" ht="24" customHeight="1" spans="1:21">
      <c r="A7" s="98" t="s">
        <v>69</v>
      </c>
      <c r="B7" s="98"/>
      <c r="C7" s="98" t="s">
        <v>573</v>
      </c>
      <c r="D7" s="105" t="s">
        <v>574</v>
      </c>
      <c r="E7" s="106">
        <v>3</v>
      </c>
      <c r="F7" s="106" t="s">
        <v>575</v>
      </c>
      <c r="G7" s="107" t="s">
        <v>576</v>
      </c>
      <c r="H7" s="106">
        <v>6</v>
      </c>
      <c r="I7" s="106">
        <v>7</v>
      </c>
      <c r="J7" s="106">
        <v>8</v>
      </c>
      <c r="K7" s="106">
        <v>9</v>
      </c>
      <c r="L7" s="106">
        <v>10</v>
      </c>
      <c r="M7" s="106">
        <v>11</v>
      </c>
      <c r="N7" s="106">
        <v>12</v>
      </c>
      <c r="O7" s="106">
        <v>13</v>
      </c>
      <c r="P7" s="106">
        <v>14</v>
      </c>
      <c r="Q7" s="106">
        <v>15</v>
      </c>
      <c r="R7" s="106">
        <v>16</v>
      </c>
      <c r="S7" s="106">
        <v>17</v>
      </c>
      <c r="T7" s="106">
        <v>18</v>
      </c>
      <c r="U7" s="106">
        <v>19</v>
      </c>
    </row>
    <row r="8" s="5" customFormat="1" ht="24" customHeight="1" spans="1:21">
      <c r="A8" s="108" t="s">
        <v>188</v>
      </c>
      <c r="B8" s="98">
        <v>1</v>
      </c>
      <c r="C8" s="109">
        <f>SUM(E8,G8,P8,Q8,S8,U8)</f>
        <v>6476969.49</v>
      </c>
      <c r="D8" s="109">
        <f>SUM(E8,F8,P8,Q8,R8,T8)</f>
        <v>8464417</v>
      </c>
      <c r="E8" s="109">
        <v>2741305.57</v>
      </c>
      <c r="F8" s="109">
        <f>SUM(H8,J8,L8,N8)</f>
        <v>5625111.43</v>
      </c>
      <c r="G8" s="109">
        <f>SUM(I8,K8,M8,O8)</f>
        <v>3638480.59</v>
      </c>
      <c r="H8" s="109">
        <v>1707459.43</v>
      </c>
      <c r="I8" s="109">
        <v>943063.36</v>
      </c>
      <c r="J8" s="109">
        <v>569800</v>
      </c>
      <c r="K8" s="109">
        <v>0</v>
      </c>
      <c r="L8" s="118">
        <v>0</v>
      </c>
      <c r="M8" s="118">
        <v>0</v>
      </c>
      <c r="N8" s="119">
        <v>3347852</v>
      </c>
      <c r="O8" s="119">
        <v>2695417.23</v>
      </c>
      <c r="P8" s="119"/>
      <c r="Q8" s="119"/>
      <c r="R8" s="119">
        <v>98000</v>
      </c>
      <c r="S8" s="119">
        <v>97183.33</v>
      </c>
      <c r="T8" s="119"/>
      <c r="U8" s="119"/>
    </row>
    <row r="9" s="5" customFormat="1" ht="40.9" customHeight="1" spans="1:21">
      <c r="A9" s="110" t="s">
        <v>577</v>
      </c>
      <c r="B9" s="110"/>
      <c r="C9" s="110"/>
      <c r="D9" s="110"/>
      <c r="E9" s="110"/>
      <c r="F9" s="110"/>
      <c r="G9" s="110"/>
      <c r="H9" s="110"/>
      <c r="I9" s="110"/>
      <c r="J9" s="110"/>
      <c r="K9" s="110"/>
      <c r="L9" s="110"/>
      <c r="M9" s="110"/>
      <c r="N9" s="110"/>
      <c r="O9" s="110"/>
      <c r="P9" s="110"/>
      <c r="Q9" s="110"/>
      <c r="R9" s="110"/>
      <c r="S9" s="110"/>
      <c r="T9" s="110"/>
      <c r="U9" s="110"/>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 customHeight="1"/>
    <row r="152" ht="19.9" customHeight="1"/>
    <row r="153" ht="19.9" customHeight="1"/>
    <row r="154"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19"/>
  <sheetViews>
    <sheetView tabSelected="1" topLeftCell="A4" workbookViewId="0">
      <selection activeCell="L10" sqref="L10"/>
    </sheetView>
  </sheetViews>
  <sheetFormatPr defaultColWidth="9" defaultRowHeight="13.5"/>
  <cols>
    <col min="1" max="3" width="20.625" style="79" customWidth="1"/>
    <col min="4" max="4" width="76.5" style="79" customWidth="1"/>
    <col min="5" max="16384" width="9" style="79"/>
  </cols>
  <sheetData>
    <row r="1" spans="1:1">
      <c r="A1" s="79" t="s">
        <v>578</v>
      </c>
    </row>
    <row r="2" ht="29.65" customHeight="1" spans="1:4">
      <c r="A2" s="43" t="s">
        <v>579</v>
      </c>
      <c r="B2" s="43"/>
      <c r="C2" s="43"/>
      <c r="D2" s="43"/>
    </row>
    <row r="3" s="70" customFormat="1" ht="12" spans="1:7">
      <c r="A3" s="80" t="s">
        <v>61</v>
      </c>
      <c r="B3" s="80"/>
      <c r="C3" s="81"/>
      <c r="D3" s="31"/>
      <c r="E3" s="81"/>
      <c r="F3" s="81"/>
      <c r="G3" s="82"/>
    </row>
    <row r="4" ht="388.15" customHeight="1" spans="1:4">
      <c r="A4" s="83" t="s">
        <v>580</v>
      </c>
      <c r="B4" s="84" t="s">
        <v>581</v>
      </c>
      <c r="C4" s="85"/>
      <c r="D4" s="86" t="s">
        <v>582</v>
      </c>
    </row>
    <row r="5" ht="51" customHeight="1" spans="1:4">
      <c r="A5" s="87"/>
      <c r="B5" s="84" t="s">
        <v>583</v>
      </c>
      <c r="C5" s="85"/>
      <c r="D5" s="86" t="s">
        <v>584</v>
      </c>
    </row>
    <row r="6" ht="51" customHeight="1" spans="1:4">
      <c r="A6" s="87"/>
      <c r="B6" s="84" t="s">
        <v>585</v>
      </c>
      <c r="C6" s="85"/>
      <c r="D6" s="86" t="s">
        <v>586</v>
      </c>
    </row>
    <row r="7" ht="51" customHeight="1" spans="1:4">
      <c r="A7" s="87"/>
      <c r="B7" s="84" t="s">
        <v>587</v>
      </c>
      <c r="C7" s="85"/>
      <c r="D7" s="86" t="s">
        <v>588</v>
      </c>
    </row>
    <row r="8" ht="51" customHeight="1" spans="1:4">
      <c r="A8" s="88"/>
      <c r="B8" s="84" t="s">
        <v>589</v>
      </c>
      <c r="C8" s="85"/>
      <c r="D8" s="86" t="s">
        <v>590</v>
      </c>
    </row>
    <row r="9" ht="57" customHeight="1" spans="1:4">
      <c r="A9" s="83" t="s">
        <v>591</v>
      </c>
      <c r="B9" s="84" t="s">
        <v>592</v>
      </c>
      <c r="C9" s="85"/>
      <c r="D9" s="86" t="s">
        <v>593</v>
      </c>
    </row>
    <row r="10" ht="57" customHeight="1" spans="1:4">
      <c r="A10" s="87"/>
      <c r="B10" s="83" t="s">
        <v>594</v>
      </c>
      <c r="C10" s="89" t="s">
        <v>595</v>
      </c>
      <c r="D10" s="86" t="s">
        <v>596</v>
      </c>
    </row>
    <row r="11" ht="57" customHeight="1" spans="1:4">
      <c r="A11" s="88"/>
      <c r="B11" s="88"/>
      <c r="C11" s="89" t="s">
        <v>597</v>
      </c>
      <c r="D11" s="86" t="s">
        <v>598</v>
      </c>
    </row>
    <row r="12" ht="60" customHeight="1" spans="1:4">
      <c r="A12" s="84" t="s">
        <v>599</v>
      </c>
      <c r="B12" s="90"/>
      <c r="C12" s="85"/>
      <c r="D12" s="86" t="s">
        <v>600</v>
      </c>
    </row>
    <row r="13" ht="60" customHeight="1" spans="1:4">
      <c r="A13" s="84" t="s">
        <v>601</v>
      </c>
      <c r="B13" s="90"/>
      <c r="C13" s="85"/>
      <c r="D13" s="86" t="s">
        <v>602</v>
      </c>
    </row>
    <row r="14" ht="60" customHeight="1" spans="1:4">
      <c r="A14" s="84" t="s">
        <v>603</v>
      </c>
      <c r="B14" s="90"/>
      <c r="C14" s="85"/>
      <c r="D14" s="86" t="s">
        <v>604</v>
      </c>
    </row>
    <row r="15" ht="60" customHeight="1" spans="1:4">
      <c r="A15" s="62" t="s">
        <v>605</v>
      </c>
      <c r="B15" s="63"/>
      <c r="C15" s="64"/>
      <c r="D15" s="86" t="s">
        <v>606</v>
      </c>
    </row>
    <row r="16" ht="60" customHeight="1" spans="1:4">
      <c r="A16" s="62" t="s">
        <v>607</v>
      </c>
      <c r="B16" s="63"/>
      <c r="C16" s="64"/>
      <c r="D16" s="86" t="s">
        <v>588</v>
      </c>
    </row>
    <row r="18" ht="28.15" customHeight="1" spans="1:4">
      <c r="A18" s="91" t="s">
        <v>608</v>
      </c>
      <c r="B18" s="91"/>
      <c r="C18" s="91"/>
      <c r="D18" s="91"/>
    </row>
    <row r="19" spans="5:10">
      <c r="E19" s="92"/>
      <c r="F19" s="92"/>
      <c r="G19" s="92"/>
      <c r="H19" s="92"/>
      <c r="I19" s="92"/>
      <c r="J19" s="9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Q35"/>
  <sheetViews>
    <sheetView tabSelected="1" topLeftCell="A10" workbookViewId="0">
      <selection activeCell="L10" sqref="L10:M10"/>
    </sheetView>
  </sheetViews>
  <sheetFormatPr defaultColWidth="9" defaultRowHeight="13.5"/>
  <cols>
    <col min="1" max="1" width="15.25" style="42" customWidth="1"/>
    <col min="2" max="2" width="7.375" style="42" customWidth="1"/>
    <col min="3" max="3" width="8.75" style="42" customWidth="1"/>
    <col min="4" max="4" width="5" style="42" customWidth="1"/>
    <col min="5" max="5" width="11.125" style="42" customWidth="1"/>
    <col min="6" max="6" width="12.5" style="42" customWidth="1"/>
    <col min="7" max="7" width="6.75" style="42" customWidth="1"/>
    <col min="8" max="8" width="5.875" style="42" customWidth="1"/>
    <col min="9" max="9" width="9.5" style="42" customWidth="1"/>
    <col min="10" max="10" width="6.625" style="42" customWidth="1"/>
    <col min="11" max="11" width="10.125" style="42" customWidth="1"/>
    <col min="12" max="12" width="10.875" style="42" customWidth="1"/>
    <col min="13" max="13" width="6" style="42" customWidth="1"/>
    <col min="14" max="14" width="9.75" style="42" customWidth="1"/>
    <col min="15" max="15" width="23.75" style="42" customWidth="1"/>
    <col min="16" max="16" width="19.75" style="42" customWidth="1"/>
    <col min="17" max="16384" width="9" style="42"/>
  </cols>
  <sheetData>
    <row r="1" ht="14.45" customHeight="1" spans="1:1">
      <c r="A1" s="42" t="s">
        <v>609</v>
      </c>
    </row>
    <row r="2" ht="33.75" customHeight="1" spans="1:16">
      <c r="A2" s="43" t="s">
        <v>610</v>
      </c>
      <c r="B2" s="43"/>
      <c r="C2" s="43"/>
      <c r="D2" s="43"/>
      <c r="E2" s="43"/>
      <c r="F2" s="43"/>
      <c r="G2" s="43"/>
      <c r="H2" s="43"/>
      <c r="I2" s="43"/>
      <c r="J2" s="43"/>
      <c r="K2" s="43"/>
      <c r="L2" s="43"/>
      <c r="M2" s="43"/>
      <c r="N2" s="43"/>
      <c r="O2" s="43"/>
      <c r="P2" s="43"/>
    </row>
    <row r="3" ht="25.9" customHeight="1" spans="1:17">
      <c r="A3" s="44" t="s">
        <v>611</v>
      </c>
      <c r="B3" s="44"/>
      <c r="C3" s="44"/>
      <c r="D3" s="44"/>
      <c r="E3" s="44"/>
      <c r="F3" s="44"/>
      <c r="G3" s="44"/>
      <c r="H3" s="44"/>
      <c r="I3" s="44"/>
      <c r="J3" s="44"/>
      <c r="K3" s="44"/>
      <c r="L3" s="44"/>
      <c r="M3" s="44"/>
      <c r="N3" s="44"/>
      <c r="O3" s="44"/>
      <c r="P3" s="44"/>
      <c r="Q3" s="78"/>
    </row>
    <row r="4" ht="30.6" customHeight="1" spans="1:17">
      <c r="A4" s="45" t="s">
        <v>612</v>
      </c>
      <c r="B4" s="45"/>
      <c r="C4" s="46" t="s">
        <v>3</v>
      </c>
      <c r="D4" s="46"/>
      <c r="E4" s="46"/>
      <c r="F4" s="46"/>
      <c r="G4" s="46"/>
      <c r="H4" s="46"/>
      <c r="I4" s="46"/>
      <c r="J4" s="46"/>
      <c r="K4" s="46"/>
      <c r="L4" s="46"/>
      <c r="M4" s="46"/>
      <c r="N4" s="46"/>
      <c r="O4" s="46"/>
      <c r="P4" s="46"/>
      <c r="Q4" s="78"/>
    </row>
    <row r="5" ht="62.45" customHeight="1" spans="1:17">
      <c r="A5" s="47" t="s">
        <v>613</v>
      </c>
      <c r="B5" s="47"/>
      <c r="C5" s="48" t="s">
        <v>614</v>
      </c>
      <c r="D5" s="48"/>
      <c r="E5" s="48"/>
      <c r="F5" s="49" t="s">
        <v>615</v>
      </c>
      <c r="G5" s="49"/>
      <c r="H5" s="49" t="s">
        <v>616</v>
      </c>
      <c r="I5" s="49"/>
      <c r="J5" s="49" t="s">
        <v>617</v>
      </c>
      <c r="K5" s="49"/>
      <c r="L5" s="49" t="s">
        <v>618</v>
      </c>
      <c r="M5" s="49"/>
      <c r="N5" s="49" t="s">
        <v>619</v>
      </c>
      <c r="O5" s="49" t="s">
        <v>620</v>
      </c>
      <c r="P5" s="48" t="s">
        <v>621</v>
      </c>
      <c r="Q5" s="78"/>
    </row>
    <row r="6" ht="24" customHeight="1" spans="1:17">
      <c r="A6" s="47"/>
      <c r="B6" s="47"/>
      <c r="C6" s="50" t="s">
        <v>69</v>
      </c>
      <c r="D6" s="51"/>
      <c r="E6" s="52"/>
      <c r="F6" s="53">
        <v>1</v>
      </c>
      <c r="G6" s="54"/>
      <c r="H6" s="53">
        <v>2</v>
      </c>
      <c r="I6" s="54"/>
      <c r="J6" s="53" t="s">
        <v>622</v>
      </c>
      <c r="K6" s="54"/>
      <c r="L6" s="53">
        <v>4</v>
      </c>
      <c r="M6" s="54"/>
      <c r="N6" s="49" t="s">
        <v>623</v>
      </c>
      <c r="O6" s="49">
        <v>6</v>
      </c>
      <c r="P6" s="48">
        <v>7</v>
      </c>
      <c r="Q6" s="78"/>
    </row>
    <row r="7" ht="30" customHeight="1" spans="1:17">
      <c r="A7" s="47"/>
      <c r="B7" s="47"/>
      <c r="C7" s="45" t="s">
        <v>624</v>
      </c>
      <c r="D7" s="45"/>
      <c r="E7" s="45"/>
      <c r="F7" s="55">
        <f>SUM(F8,F9)</f>
        <v>4976699.74</v>
      </c>
      <c r="G7" s="55"/>
      <c r="H7" s="55">
        <f>SUM(H8,H9)</f>
        <v>818267.71</v>
      </c>
      <c r="I7" s="55"/>
      <c r="J7" s="55">
        <f t="shared" ref="J7:J12" si="0">F7+H7</f>
        <v>5794967.45</v>
      </c>
      <c r="K7" s="55"/>
      <c r="L7" s="55">
        <f>SUM(L8,L9)</f>
        <v>5794967.45</v>
      </c>
      <c r="M7" s="55"/>
      <c r="N7" s="71" t="str">
        <f t="shared" ref="N7:N12" si="1">IF(J7&gt;0,ROUND(L7/J7,3)*100&amp;"%","—")</f>
        <v>100%</v>
      </c>
      <c r="O7" s="45"/>
      <c r="P7" s="45"/>
      <c r="Q7" s="78"/>
    </row>
    <row r="8" ht="30" customHeight="1" spans="1:17">
      <c r="A8" s="47"/>
      <c r="B8" s="47"/>
      <c r="C8" s="47" t="s">
        <v>250</v>
      </c>
      <c r="D8" s="45" t="s">
        <v>624</v>
      </c>
      <c r="E8" s="45"/>
      <c r="F8" s="56">
        <v>4116699.74</v>
      </c>
      <c r="G8" s="57"/>
      <c r="H8" s="57">
        <f>L8-F8</f>
        <v>-165490.74</v>
      </c>
      <c r="I8" s="57"/>
      <c r="J8" s="57">
        <f t="shared" si="0"/>
        <v>3951209</v>
      </c>
      <c r="K8" s="57"/>
      <c r="L8" s="57">
        <v>3951209</v>
      </c>
      <c r="M8" s="57"/>
      <c r="N8" s="72" t="str">
        <f t="shared" si="1"/>
        <v>100%</v>
      </c>
      <c r="O8" s="45"/>
      <c r="P8" s="45"/>
      <c r="Q8" s="78"/>
    </row>
    <row r="9" ht="30" customHeight="1" spans="1:17">
      <c r="A9" s="47"/>
      <c r="B9" s="47"/>
      <c r="C9" s="47" t="s">
        <v>251</v>
      </c>
      <c r="D9" s="45" t="s">
        <v>624</v>
      </c>
      <c r="E9" s="45"/>
      <c r="F9" s="55">
        <f>SUM(F10:G12)</f>
        <v>860000</v>
      </c>
      <c r="G9" s="55"/>
      <c r="H9" s="55">
        <f>SUM(H10:I12)</f>
        <v>983758.45</v>
      </c>
      <c r="I9" s="55"/>
      <c r="J9" s="55">
        <f t="shared" si="0"/>
        <v>1843758.45</v>
      </c>
      <c r="K9" s="55"/>
      <c r="L9" s="55">
        <f>SUM(L10:M12)</f>
        <v>1843758.45</v>
      </c>
      <c r="M9" s="55"/>
      <c r="N9" s="72" t="str">
        <f t="shared" si="1"/>
        <v>100%</v>
      </c>
      <c r="O9" s="45"/>
      <c r="P9" s="45"/>
      <c r="Q9" s="78"/>
    </row>
    <row r="10" ht="30" customHeight="1" spans="1:17">
      <c r="A10" s="47"/>
      <c r="B10" s="47"/>
      <c r="C10" s="47"/>
      <c r="D10" s="45" t="s">
        <v>625</v>
      </c>
      <c r="E10" s="45"/>
      <c r="F10" s="57">
        <v>790000</v>
      </c>
      <c r="G10" s="57"/>
      <c r="H10" s="57">
        <f>L10-F10</f>
        <v>983758.45</v>
      </c>
      <c r="I10" s="57"/>
      <c r="J10" s="57">
        <f t="shared" si="0"/>
        <v>1773758.45</v>
      </c>
      <c r="K10" s="57"/>
      <c r="L10" s="57">
        <v>1773758.45</v>
      </c>
      <c r="M10" s="57"/>
      <c r="N10" s="72" t="str">
        <f t="shared" si="1"/>
        <v>100%</v>
      </c>
      <c r="O10" s="45"/>
      <c r="P10" s="45"/>
      <c r="Q10" s="78"/>
    </row>
    <row r="11" ht="30" customHeight="1" spans="1:17">
      <c r="A11" s="47"/>
      <c r="B11" s="47"/>
      <c r="C11" s="47"/>
      <c r="D11" s="45" t="s">
        <v>626</v>
      </c>
      <c r="E11" s="45"/>
      <c r="F11" s="57">
        <v>70000</v>
      </c>
      <c r="G11" s="57"/>
      <c r="H11" s="57"/>
      <c r="I11" s="57"/>
      <c r="J11" s="57">
        <f t="shared" si="0"/>
        <v>70000</v>
      </c>
      <c r="K11" s="57"/>
      <c r="L11" s="57">
        <v>70000</v>
      </c>
      <c r="M11" s="57"/>
      <c r="N11" s="72" t="str">
        <f t="shared" si="1"/>
        <v>100%</v>
      </c>
      <c r="O11" s="45"/>
      <c r="P11" s="45"/>
      <c r="Q11" s="78"/>
    </row>
    <row r="12" ht="30" customHeight="1" spans="1:17">
      <c r="A12" s="47"/>
      <c r="B12" s="47"/>
      <c r="C12" s="47"/>
      <c r="D12" s="45" t="s">
        <v>627</v>
      </c>
      <c r="E12" s="45"/>
      <c r="F12" s="57"/>
      <c r="G12" s="57"/>
      <c r="H12" s="57"/>
      <c r="I12" s="57"/>
      <c r="J12" s="57">
        <f t="shared" si="0"/>
        <v>0</v>
      </c>
      <c r="K12" s="57"/>
      <c r="L12" s="57"/>
      <c r="M12" s="57"/>
      <c r="N12" s="72" t="str">
        <f t="shared" si="1"/>
        <v>—</v>
      </c>
      <c r="O12" s="45"/>
      <c r="P12" s="45"/>
      <c r="Q12" s="78"/>
    </row>
    <row r="13" ht="15.95" customHeight="1" spans="1:17">
      <c r="A13" s="47" t="s">
        <v>628</v>
      </c>
      <c r="B13" s="47"/>
      <c r="C13" s="58" t="s">
        <v>584</v>
      </c>
      <c r="D13" s="59"/>
      <c r="E13" s="59"/>
      <c r="F13" s="59"/>
      <c r="G13" s="59"/>
      <c r="H13" s="59"/>
      <c r="I13" s="59"/>
      <c r="J13" s="59"/>
      <c r="K13" s="59"/>
      <c r="L13" s="59"/>
      <c r="M13" s="59"/>
      <c r="N13" s="59"/>
      <c r="O13" s="59"/>
      <c r="P13" s="73"/>
      <c r="Q13" s="78"/>
    </row>
    <row r="14" ht="73.9" customHeight="1" spans="1:17">
      <c r="A14" s="47"/>
      <c r="B14" s="47"/>
      <c r="C14" s="60"/>
      <c r="D14" s="61"/>
      <c r="E14" s="61"/>
      <c r="F14" s="61"/>
      <c r="G14" s="61"/>
      <c r="H14" s="61"/>
      <c r="I14" s="61"/>
      <c r="J14" s="61"/>
      <c r="K14" s="61"/>
      <c r="L14" s="61"/>
      <c r="M14" s="61"/>
      <c r="N14" s="61"/>
      <c r="O14" s="61"/>
      <c r="P14" s="74"/>
      <c r="Q14" s="78"/>
    </row>
    <row r="15" ht="25.9" customHeight="1" spans="1:17">
      <c r="A15" s="44" t="s">
        <v>629</v>
      </c>
      <c r="B15" s="44"/>
      <c r="C15" s="44"/>
      <c r="D15" s="44"/>
      <c r="E15" s="44"/>
      <c r="F15" s="44"/>
      <c r="G15" s="44"/>
      <c r="H15" s="44"/>
      <c r="I15" s="44"/>
      <c r="J15" s="44"/>
      <c r="K15" s="44"/>
      <c r="L15" s="44"/>
      <c r="M15" s="44"/>
      <c r="N15" s="44"/>
      <c r="O15" s="44"/>
      <c r="P15" s="44"/>
      <c r="Q15" s="78"/>
    </row>
    <row r="16" ht="28.9" customHeight="1" spans="1:17">
      <c r="A16" s="48" t="s">
        <v>630</v>
      </c>
      <c r="B16" s="48"/>
      <c r="C16" s="48"/>
      <c r="D16" s="48"/>
      <c r="E16" s="48"/>
      <c r="F16" s="48"/>
      <c r="G16" s="48" t="s">
        <v>631</v>
      </c>
      <c r="H16" s="48"/>
      <c r="I16" s="49" t="s">
        <v>632</v>
      </c>
      <c r="J16" s="49"/>
      <c r="K16" s="49" t="s">
        <v>633</v>
      </c>
      <c r="L16" s="49" t="s">
        <v>634</v>
      </c>
      <c r="M16" s="49" t="s">
        <v>635</v>
      </c>
      <c r="N16" s="49"/>
      <c r="O16" s="49"/>
      <c r="P16" s="49"/>
      <c r="Q16" s="78"/>
    </row>
    <row r="17" ht="28.9" customHeight="1" spans="1:17">
      <c r="A17" s="48" t="s">
        <v>636</v>
      </c>
      <c r="B17" s="48" t="s">
        <v>637</v>
      </c>
      <c r="C17" s="48"/>
      <c r="D17" s="48"/>
      <c r="E17" s="48" t="s">
        <v>638</v>
      </c>
      <c r="F17" s="48"/>
      <c r="G17" s="48"/>
      <c r="H17" s="48"/>
      <c r="I17" s="49"/>
      <c r="J17" s="49"/>
      <c r="K17" s="49"/>
      <c r="L17" s="49"/>
      <c r="M17" s="49"/>
      <c r="N17" s="49"/>
      <c r="O17" s="49"/>
      <c r="P17" s="49"/>
      <c r="Q17" s="78"/>
    </row>
    <row r="18" ht="28.9" customHeight="1" spans="1:17">
      <c r="A18" s="45" t="s">
        <v>639</v>
      </c>
      <c r="B18" s="45" t="s">
        <v>640</v>
      </c>
      <c r="C18" s="45"/>
      <c r="D18" s="45"/>
      <c r="E18" s="45"/>
      <c r="F18" s="45"/>
      <c r="G18" s="47"/>
      <c r="H18" s="47"/>
      <c r="I18" s="47"/>
      <c r="J18" s="47"/>
      <c r="K18" s="47"/>
      <c r="L18" s="47"/>
      <c r="M18" s="46"/>
      <c r="N18" s="46"/>
      <c r="O18" s="46"/>
      <c r="P18" s="46"/>
      <c r="Q18" s="78"/>
    </row>
    <row r="19" ht="28.9" customHeight="1" spans="1:17">
      <c r="A19" s="45"/>
      <c r="B19" s="62"/>
      <c r="C19" s="63"/>
      <c r="D19" s="64"/>
      <c r="E19" s="45" t="s">
        <v>641</v>
      </c>
      <c r="F19" s="45"/>
      <c r="G19" s="47" t="s">
        <v>642</v>
      </c>
      <c r="H19" s="47"/>
      <c r="I19" s="47">
        <v>620</v>
      </c>
      <c r="J19" s="47"/>
      <c r="K19" s="75" t="s">
        <v>643</v>
      </c>
      <c r="L19" s="47">
        <v>620</v>
      </c>
      <c r="M19" s="46"/>
      <c r="N19" s="46"/>
      <c r="O19" s="46"/>
      <c r="P19" s="46"/>
      <c r="Q19" s="78"/>
    </row>
    <row r="20" ht="28.9" customHeight="1" spans="1:17">
      <c r="A20" s="45"/>
      <c r="B20" s="62"/>
      <c r="C20" s="63"/>
      <c r="D20" s="64"/>
      <c r="E20" s="45" t="s">
        <v>644</v>
      </c>
      <c r="F20" s="45"/>
      <c r="G20" s="47" t="s">
        <v>642</v>
      </c>
      <c r="H20" s="47"/>
      <c r="I20" s="47">
        <v>2</v>
      </c>
      <c r="J20" s="47"/>
      <c r="K20" s="75" t="s">
        <v>645</v>
      </c>
      <c r="L20" s="47">
        <v>16</v>
      </c>
      <c r="M20" s="46" t="s">
        <v>646</v>
      </c>
      <c r="N20" s="46"/>
      <c r="O20" s="46"/>
      <c r="P20" s="46"/>
      <c r="Q20" s="78"/>
    </row>
    <row r="21" ht="28.9" customHeight="1" spans="1:17">
      <c r="A21" s="45"/>
      <c r="B21" s="62"/>
      <c r="C21" s="63"/>
      <c r="D21" s="64"/>
      <c r="E21" s="45" t="s">
        <v>647</v>
      </c>
      <c r="F21" s="45"/>
      <c r="G21" s="47" t="s">
        <v>642</v>
      </c>
      <c r="H21" s="47"/>
      <c r="I21" s="47">
        <v>15</v>
      </c>
      <c r="J21" s="47"/>
      <c r="K21" s="75" t="s">
        <v>645</v>
      </c>
      <c r="L21" s="47">
        <v>24</v>
      </c>
      <c r="M21" s="46" t="s">
        <v>648</v>
      </c>
      <c r="N21" s="46"/>
      <c r="O21" s="46"/>
      <c r="P21" s="46"/>
      <c r="Q21" s="78"/>
    </row>
    <row r="22" ht="28.9" customHeight="1" spans="1:17">
      <c r="A22" s="45"/>
      <c r="B22" s="62"/>
      <c r="C22" s="63"/>
      <c r="D22" s="64"/>
      <c r="E22" s="45" t="s">
        <v>649</v>
      </c>
      <c r="F22" s="45"/>
      <c r="G22" s="47" t="s">
        <v>642</v>
      </c>
      <c r="H22" s="47"/>
      <c r="I22" s="47">
        <v>3</v>
      </c>
      <c r="J22" s="47"/>
      <c r="K22" s="75" t="s">
        <v>645</v>
      </c>
      <c r="L22" s="47">
        <v>5</v>
      </c>
      <c r="M22" s="46" t="s">
        <v>650</v>
      </c>
      <c r="N22" s="46"/>
      <c r="O22" s="46"/>
      <c r="P22" s="46"/>
      <c r="Q22" s="78"/>
    </row>
    <row r="23" ht="28.9" customHeight="1" spans="1:17">
      <c r="A23" s="45"/>
      <c r="B23" s="62"/>
      <c r="C23" s="63"/>
      <c r="D23" s="64"/>
      <c r="E23" s="45" t="s">
        <v>651</v>
      </c>
      <c r="F23" s="45"/>
      <c r="G23" s="47" t="s">
        <v>642</v>
      </c>
      <c r="H23" s="47"/>
      <c r="I23" s="47">
        <v>5</v>
      </c>
      <c r="J23" s="47"/>
      <c r="K23" s="75" t="s">
        <v>645</v>
      </c>
      <c r="L23" s="47">
        <v>13</v>
      </c>
      <c r="M23" s="46" t="s">
        <v>652</v>
      </c>
      <c r="N23" s="46"/>
      <c r="O23" s="46"/>
      <c r="P23" s="46"/>
      <c r="Q23" s="78"/>
    </row>
    <row r="24" ht="28.9" customHeight="1" spans="1:17">
      <c r="A24" s="45"/>
      <c r="B24" s="45" t="s">
        <v>653</v>
      </c>
      <c r="C24" s="45"/>
      <c r="D24" s="45"/>
      <c r="E24" s="45"/>
      <c r="F24" s="45"/>
      <c r="G24" s="47"/>
      <c r="H24" s="47"/>
      <c r="I24" s="47"/>
      <c r="J24" s="47"/>
      <c r="K24" s="47"/>
      <c r="L24" s="47"/>
      <c r="M24" s="46"/>
      <c r="N24" s="46"/>
      <c r="O24" s="46"/>
      <c r="P24" s="46"/>
      <c r="Q24" s="78"/>
    </row>
    <row r="25" ht="28.9" customHeight="1" spans="1:17">
      <c r="A25" s="45"/>
      <c r="B25" s="62"/>
      <c r="C25" s="63"/>
      <c r="D25" s="64"/>
      <c r="E25" s="45" t="s">
        <v>654</v>
      </c>
      <c r="F25" s="45"/>
      <c r="G25" s="47" t="s">
        <v>642</v>
      </c>
      <c r="H25" s="47"/>
      <c r="I25" s="65" t="s">
        <v>655</v>
      </c>
      <c r="J25" s="66"/>
      <c r="K25" s="75" t="s">
        <v>656</v>
      </c>
      <c r="L25" s="47">
        <v>80</v>
      </c>
      <c r="M25" s="46"/>
      <c r="N25" s="46"/>
      <c r="O25" s="46"/>
      <c r="P25" s="46"/>
      <c r="Q25" s="78"/>
    </row>
    <row r="26" ht="28.9" customHeight="1" spans="1:17">
      <c r="A26" s="45"/>
      <c r="B26" s="62"/>
      <c r="C26" s="63"/>
      <c r="D26" s="64"/>
      <c r="E26" s="45" t="s">
        <v>657</v>
      </c>
      <c r="F26" s="45"/>
      <c r="G26" s="65" t="s">
        <v>642</v>
      </c>
      <c r="H26" s="66"/>
      <c r="I26" s="65" t="s">
        <v>658</v>
      </c>
      <c r="J26" s="66" t="s">
        <v>659</v>
      </c>
      <c r="K26" s="75" t="s">
        <v>656</v>
      </c>
      <c r="L26" s="47">
        <v>90</v>
      </c>
      <c r="M26" s="46"/>
      <c r="N26" s="46"/>
      <c r="O26" s="46"/>
      <c r="P26" s="46"/>
      <c r="Q26" s="78"/>
    </row>
    <row r="27" ht="28.9" customHeight="1" spans="1:17">
      <c r="A27" s="45"/>
      <c r="B27" s="62"/>
      <c r="C27" s="63"/>
      <c r="D27" s="64"/>
      <c r="E27" s="45" t="s">
        <v>660</v>
      </c>
      <c r="F27" s="45"/>
      <c r="G27" s="47" t="s">
        <v>642</v>
      </c>
      <c r="H27" s="47"/>
      <c r="I27" s="65" t="s">
        <v>658</v>
      </c>
      <c r="J27" s="66" t="s">
        <v>659</v>
      </c>
      <c r="K27" s="75" t="s">
        <v>656</v>
      </c>
      <c r="L27" s="47">
        <v>90</v>
      </c>
      <c r="M27" s="46"/>
      <c r="N27" s="46"/>
      <c r="O27" s="46"/>
      <c r="P27" s="46"/>
      <c r="Q27" s="78"/>
    </row>
    <row r="28" ht="28.9" customHeight="1" spans="1:17">
      <c r="A28" s="45"/>
      <c r="B28" s="45" t="s">
        <v>661</v>
      </c>
      <c r="C28" s="45"/>
      <c r="D28" s="45"/>
      <c r="E28" s="45"/>
      <c r="F28" s="45"/>
      <c r="G28" s="47"/>
      <c r="H28" s="47"/>
      <c r="I28" s="47"/>
      <c r="J28" s="47"/>
      <c r="K28" s="47"/>
      <c r="L28" s="47"/>
      <c r="M28" s="46"/>
      <c r="N28" s="46"/>
      <c r="O28" s="46"/>
      <c r="P28" s="46"/>
      <c r="Q28" s="78"/>
    </row>
    <row r="29" ht="28.9" customHeight="1" spans="1:17">
      <c r="A29" s="45"/>
      <c r="B29" s="62"/>
      <c r="C29" s="63"/>
      <c r="D29" s="64"/>
      <c r="E29" s="62" t="s">
        <v>662</v>
      </c>
      <c r="F29" s="64"/>
      <c r="G29" s="47" t="s">
        <v>663</v>
      </c>
      <c r="H29" s="47"/>
      <c r="I29" s="76">
        <v>45657</v>
      </c>
      <c r="J29" s="47"/>
      <c r="K29" s="47" t="s">
        <v>664</v>
      </c>
      <c r="L29" s="77">
        <v>45657</v>
      </c>
      <c r="M29" s="46"/>
      <c r="N29" s="46"/>
      <c r="O29" s="46"/>
      <c r="P29" s="46"/>
      <c r="Q29" s="78"/>
    </row>
    <row r="30" ht="28.9" customHeight="1" spans="1:17">
      <c r="A30" s="45"/>
      <c r="B30" s="47" t="s">
        <v>665</v>
      </c>
      <c r="C30" s="47"/>
      <c r="D30" s="47"/>
      <c r="E30" s="45" t="s">
        <v>666</v>
      </c>
      <c r="F30" s="45"/>
      <c r="G30" s="65" t="s">
        <v>642</v>
      </c>
      <c r="H30" s="66"/>
      <c r="I30" s="45">
        <v>80</v>
      </c>
      <c r="J30" s="45"/>
      <c r="K30" s="75" t="s">
        <v>656</v>
      </c>
      <c r="L30" s="45">
        <v>85</v>
      </c>
      <c r="M30" s="46" t="s">
        <v>667</v>
      </c>
      <c r="N30" s="46"/>
      <c r="O30" s="46"/>
      <c r="P30" s="46"/>
      <c r="Q30" s="78"/>
    </row>
    <row r="31" ht="28.9" customHeight="1" spans="1:17">
      <c r="A31" s="47" t="s">
        <v>668</v>
      </c>
      <c r="B31" s="47" t="s">
        <v>669</v>
      </c>
      <c r="C31" s="47"/>
      <c r="D31" s="47"/>
      <c r="E31" s="45" t="s">
        <v>670</v>
      </c>
      <c r="F31" s="45"/>
      <c r="G31" s="47" t="s">
        <v>642</v>
      </c>
      <c r="H31" s="47"/>
      <c r="I31" s="45">
        <v>80</v>
      </c>
      <c r="J31" s="45"/>
      <c r="K31" s="75" t="s">
        <v>656</v>
      </c>
      <c r="L31" s="45">
        <v>90</v>
      </c>
      <c r="M31" s="46" t="s">
        <v>671</v>
      </c>
      <c r="N31" s="46"/>
      <c r="O31" s="46"/>
      <c r="P31" s="46"/>
      <c r="Q31" s="78"/>
    </row>
    <row r="32" ht="72.6" customHeight="1" spans="1:17">
      <c r="A32" s="47" t="s">
        <v>672</v>
      </c>
      <c r="B32" s="67" t="s">
        <v>588</v>
      </c>
      <c r="C32" s="67"/>
      <c r="D32" s="67"/>
      <c r="E32" s="67"/>
      <c r="F32" s="67"/>
      <c r="G32" s="67"/>
      <c r="H32" s="67"/>
      <c r="I32" s="67"/>
      <c r="J32" s="67"/>
      <c r="K32" s="67"/>
      <c r="L32" s="67"/>
      <c r="M32" s="67"/>
      <c r="N32" s="67"/>
      <c r="O32" s="67"/>
      <c r="P32" s="67"/>
      <c r="Q32" s="78"/>
    </row>
    <row r="33" ht="18" customHeight="1" spans="1:1">
      <c r="A33" s="68" t="s">
        <v>673</v>
      </c>
    </row>
    <row r="34" ht="18" customHeight="1" spans="1:1">
      <c r="A34" s="69" t="s">
        <v>674</v>
      </c>
    </row>
    <row r="35" ht="18" customHeight="1" spans="1:1">
      <c r="A35" s="70" t="s">
        <v>675</v>
      </c>
    </row>
  </sheetData>
  <mergeCells count="130">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D27"/>
    <mergeCell ref="E27:F27"/>
    <mergeCell ref="G27:H27"/>
    <mergeCell ref="I27:J27"/>
    <mergeCell ref="M27:P27"/>
    <mergeCell ref="B28:D28"/>
    <mergeCell ref="E28:F28"/>
    <mergeCell ref="G28:H28"/>
    <mergeCell ref="I28:J28"/>
    <mergeCell ref="M28:P28"/>
    <mergeCell ref="B29:D29"/>
    <mergeCell ref="E29:F29"/>
    <mergeCell ref="G29:H29"/>
    <mergeCell ref="I29:J29"/>
    <mergeCell ref="M29:P29"/>
    <mergeCell ref="B30:D30"/>
    <mergeCell ref="E30:F30"/>
    <mergeCell ref="G30:H30"/>
    <mergeCell ref="I30:J30"/>
    <mergeCell ref="M30:P30"/>
    <mergeCell ref="B31:D31"/>
    <mergeCell ref="E31:F31"/>
    <mergeCell ref="G31:H31"/>
    <mergeCell ref="I31:J31"/>
    <mergeCell ref="M31:P31"/>
    <mergeCell ref="B32:P32"/>
    <mergeCell ref="A18:A29"/>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31">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31"/>
  <sheetViews>
    <sheetView tabSelected="1" topLeftCell="A8"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680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v>100000</v>
      </c>
      <c r="E7" s="12">
        <v>141.2</v>
      </c>
      <c r="F7" s="12">
        <v>141.2</v>
      </c>
      <c r="G7" s="13">
        <v>10</v>
      </c>
      <c r="H7" s="14" t="str">
        <f>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100000</v>
      </c>
      <c r="E8" s="12">
        <v>141.2</v>
      </c>
      <c r="F8" s="12">
        <v>141.2</v>
      </c>
      <c r="G8" s="7" t="s">
        <v>526</v>
      </c>
      <c r="H8" s="14" t="str">
        <f>IF(E8&gt;0,ROUND(F8/E8,3)*100&amp;"%","—")</f>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3">
        <v>0</v>
      </c>
      <c r="G9" s="7" t="s">
        <v>526</v>
      </c>
      <c r="H9" s="7" t="s">
        <v>526</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IF(E10&gt;0,ROUND(F10/E10,3)*100&amp;"%","—")</f>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695</v>
      </c>
      <c r="C12" s="15"/>
      <c r="D12" s="15"/>
      <c r="E12" s="15"/>
      <c r="F12" s="15" t="s">
        <v>696</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19" t="s">
        <v>639</v>
      </c>
      <c r="B15" s="19" t="s">
        <v>640</v>
      </c>
      <c r="C15" s="21" t="s">
        <v>699</v>
      </c>
      <c r="D15" s="22" t="s">
        <v>642</v>
      </c>
      <c r="E15" s="7">
        <v>8</v>
      </c>
      <c r="F15" s="7" t="s">
        <v>645</v>
      </c>
      <c r="G15" s="20">
        <v>13</v>
      </c>
      <c r="H15" s="23">
        <v>20</v>
      </c>
      <c r="I15" s="37">
        <v>20</v>
      </c>
      <c r="J15" s="20"/>
    </row>
    <row r="16" spans="1:10">
      <c r="A16" s="24"/>
      <c r="B16" s="24"/>
      <c r="C16" s="21" t="s">
        <v>700</v>
      </c>
      <c r="D16" s="22" t="s">
        <v>642</v>
      </c>
      <c r="E16" s="7">
        <v>620</v>
      </c>
      <c r="F16" s="7" t="s">
        <v>645</v>
      </c>
      <c r="G16" s="20">
        <v>620</v>
      </c>
      <c r="H16" s="23">
        <v>10</v>
      </c>
      <c r="I16" s="37">
        <v>10</v>
      </c>
      <c r="J16" s="20"/>
    </row>
    <row r="17" ht="24" spans="1:10">
      <c r="A17" s="24"/>
      <c r="B17" s="19" t="s">
        <v>653</v>
      </c>
      <c r="C17" s="21" t="s">
        <v>701</v>
      </c>
      <c r="D17" s="22" t="s">
        <v>642</v>
      </c>
      <c r="E17" s="7">
        <v>90</v>
      </c>
      <c r="F17" s="7" t="s">
        <v>656</v>
      </c>
      <c r="G17" s="20">
        <v>95</v>
      </c>
      <c r="H17" s="23">
        <v>20</v>
      </c>
      <c r="I17" s="37">
        <v>15</v>
      </c>
      <c r="J17" s="20"/>
    </row>
    <row r="18" ht="36" spans="1:10">
      <c r="A18" s="7" t="s">
        <v>702</v>
      </c>
      <c r="B18" s="7" t="s">
        <v>703</v>
      </c>
      <c r="C18" s="21" t="s">
        <v>704</v>
      </c>
      <c r="D18" s="22" t="s">
        <v>642</v>
      </c>
      <c r="E18" s="7">
        <v>85</v>
      </c>
      <c r="F18" s="7" t="s">
        <v>656</v>
      </c>
      <c r="G18" s="20">
        <v>85</v>
      </c>
      <c r="H18" s="23">
        <v>30</v>
      </c>
      <c r="I18" s="23">
        <v>30</v>
      </c>
      <c r="J18" s="20"/>
    </row>
    <row r="19" ht="30" customHeight="1" spans="1:10">
      <c r="A19" s="25" t="s">
        <v>668</v>
      </c>
      <c r="B19" s="26" t="s">
        <v>669</v>
      </c>
      <c r="C19" s="21" t="s">
        <v>705</v>
      </c>
      <c r="D19" s="22" t="s">
        <v>642</v>
      </c>
      <c r="E19" s="9" t="s">
        <v>659</v>
      </c>
      <c r="F19" s="7" t="s">
        <v>656</v>
      </c>
      <c r="G19" s="9" t="s">
        <v>659</v>
      </c>
      <c r="H19" s="27">
        <v>10</v>
      </c>
      <c r="I19" s="27">
        <v>10</v>
      </c>
      <c r="J19" s="32" t="s">
        <v>706</v>
      </c>
    </row>
    <row r="20" ht="54" customHeight="1" spans="1:10">
      <c r="A20" s="7" t="s">
        <v>707</v>
      </c>
      <c r="B20" s="7"/>
      <c r="C20" s="7"/>
      <c r="D20" s="16" t="s">
        <v>708</v>
      </c>
      <c r="E20" s="17"/>
      <c r="F20" s="17"/>
      <c r="G20" s="17"/>
      <c r="H20" s="17"/>
      <c r="I20" s="18"/>
      <c r="J20" s="33" t="s">
        <v>709</v>
      </c>
    </row>
    <row r="21" ht="25.5" customHeight="1" spans="1:10">
      <c r="A21" s="13" t="s">
        <v>710</v>
      </c>
      <c r="B21" s="13"/>
      <c r="C21" s="13"/>
      <c r="D21" s="13"/>
      <c r="E21" s="13"/>
      <c r="F21" s="13"/>
      <c r="G21" s="13"/>
      <c r="H21" s="13">
        <v>100</v>
      </c>
      <c r="I21" s="34">
        <f>SUM(I7,I15:I19)</f>
        <v>95</v>
      </c>
      <c r="J21" s="35" t="s">
        <v>711</v>
      </c>
    </row>
    <row r="22" ht="16.9" customHeight="1"/>
    <row r="23" ht="28.9" customHeight="1" spans="1:10">
      <c r="A23" s="28" t="s">
        <v>673</v>
      </c>
      <c r="B23" s="29"/>
      <c r="C23" s="29"/>
      <c r="D23" s="29"/>
      <c r="E23" s="29"/>
      <c r="F23" s="29"/>
      <c r="G23" s="29"/>
      <c r="H23" s="29"/>
      <c r="I23" s="29"/>
      <c r="J23" s="36"/>
    </row>
    <row r="24" ht="27" customHeight="1" spans="1:10">
      <c r="A24" s="30" t="s">
        <v>674</v>
      </c>
      <c r="B24" s="30"/>
      <c r="C24" s="30"/>
      <c r="D24" s="30"/>
      <c r="E24" s="30"/>
      <c r="F24" s="30"/>
      <c r="G24" s="30"/>
      <c r="H24" s="30"/>
      <c r="I24" s="30"/>
      <c r="J24" s="30"/>
    </row>
    <row r="25" ht="19.15" customHeight="1" spans="1:10">
      <c r="A25" s="30" t="s">
        <v>675</v>
      </c>
      <c r="B25" s="30"/>
      <c r="C25" s="30"/>
      <c r="D25" s="30"/>
      <c r="E25" s="30"/>
      <c r="F25" s="30"/>
      <c r="G25" s="30"/>
      <c r="H25" s="30"/>
      <c r="I25" s="30"/>
      <c r="J25" s="30"/>
    </row>
    <row r="26" ht="18" customHeight="1" spans="1:10">
      <c r="A26" s="30" t="s">
        <v>712</v>
      </c>
      <c r="B26" s="30"/>
      <c r="C26" s="30"/>
      <c r="D26" s="30"/>
      <c r="E26" s="30"/>
      <c r="F26" s="30"/>
      <c r="G26" s="30"/>
      <c r="H26" s="30"/>
      <c r="I26" s="30"/>
      <c r="J26" s="30"/>
    </row>
    <row r="27" ht="18" customHeight="1" spans="1:10">
      <c r="A27" s="30" t="s">
        <v>713</v>
      </c>
      <c r="B27" s="30"/>
      <c r="C27" s="30"/>
      <c r="D27" s="30"/>
      <c r="E27" s="30"/>
      <c r="F27" s="30"/>
      <c r="G27" s="30"/>
      <c r="H27" s="30"/>
      <c r="I27" s="30"/>
      <c r="J27" s="30"/>
    </row>
    <row r="28" s="4" customFormat="1" ht="18" customHeight="1" spans="1:10">
      <c r="A28" s="30" t="s">
        <v>714</v>
      </c>
      <c r="B28" s="30"/>
      <c r="C28" s="30"/>
      <c r="D28" s="30"/>
      <c r="E28" s="30"/>
      <c r="F28" s="30"/>
      <c r="G28" s="30"/>
      <c r="H28" s="30"/>
      <c r="I28" s="30"/>
      <c r="J28" s="30"/>
    </row>
    <row r="29" ht="24" customHeight="1" spans="1:10">
      <c r="A29" s="30" t="s">
        <v>715</v>
      </c>
      <c r="B29" s="30"/>
      <c r="C29" s="30"/>
      <c r="D29" s="30"/>
      <c r="E29" s="30"/>
      <c r="F29" s="30"/>
      <c r="G29" s="30"/>
      <c r="H29" s="30"/>
      <c r="I29" s="30"/>
      <c r="J29" s="30"/>
    </row>
    <row r="30" ht="24" customHeight="1" spans="1:10">
      <c r="A30" s="30" t="s">
        <v>716</v>
      </c>
      <c r="B30" s="30"/>
      <c r="C30" s="30"/>
      <c r="D30" s="30"/>
      <c r="E30" s="30"/>
      <c r="F30" s="30"/>
      <c r="G30" s="30"/>
      <c r="H30" s="30"/>
      <c r="I30" s="30"/>
      <c r="J30" s="30"/>
    </row>
    <row r="31" ht="24" customHeight="1" spans="1:10">
      <c r="A31" s="30" t="s">
        <v>717</v>
      </c>
      <c r="B31" s="30"/>
      <c r="C31" s="30"/>
      <c r="D31" s="30"/>
      <c r="E31" s="30"/>
      <c r="F31" s="30"/>
      <c r="G31" s="30"/>
      <c r="H31" s="30"/>
      <c r="I31" s="30"/>
      <c r="J31" s="3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IV30"/>
  <sheetViews>
    <sheetView tabSelected="1" topLeftCell="A9" workbookViewId="0">
      <selection activeCell="L10" sqref="L10"/>
    </sheetView>
  </sheetViews>
  <sheetFormatPr defaultColWidth="9" defaultRowHeight="14.25"/>
  <cols>
    <col min="1" max="2" width="11.125" style="5" customWidth="1"/>
    <col min="3" max="3" width="17.62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718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v>60000</v>
      </c>
      <c r="E7" s="12">
        <v>35347</v>
      </c>
      <c r="F7" s="12">
        <v>35347</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60000</v>
      </c>
      <c r="E8" s="12">
        <v>35347</v>
      </c>
      <c r="F8" s="12">
        <v>35347</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719</v>
      </c>
      <c r="C12" s="15"/>
      <c r="D12" s="15"/>
      <c r="E12" s="15"/>
      <c r="F12" s="15" t="s">
        <v>719</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19" t="s">
        <v>639</v>
      </c>
      <c r="B15" s="10" t="s">
        <v>640</v>
      </c>
      <c r="C15" s="21" t="s">
        <v>720</v>
      </c>
      <c r="D15" s="22" t="s">
        <v>721</v>
      </c>
      <c r="E15" s="7">
        <v>1</v>
      </c>
      <c r="F15" s="7" t="s">
        <v>722</v>
      </c>
      <c r="G15" s="20">
        <v>1</v>
      </c>
      <c r="H15" s="23">
        <v>20</v>
      </c>
      <c r="I15" s="23">
        <v>20</v>
      </c>
      <c r="J15" s="20"/>
    </row>
    <row r="16" ht="21" customHeight="1" spans="1:10">
      <c r="A16" s="24"/>
      <c r="B16" s="10" t="s">
        <v>653</v>
      </c>
      <c r="C16" s="21" t="s">
        <v>723</v>
      </c>
      <c r="D16" s="22" t="s">
        <v>642</v>
      </c>
      <c r="E16" s="7">
        <v>85</v>
      </c>
      <c r="F16" s="7" t="s">
        <v>722</v>
      </c>
      <c r="G16" s="20">
        <v>90</v>
      </c>
      <c r="H16" s="23">
        <v>30</v>
      </c>
      <c r="I16" s="23">
        <v>30</v>
      </c>
      <c r="J16" s="20"/>
    </row>
    <row r="17" ht="24" spans="1:10">
      <c r="A17" s="7" t="s">
        <v>702</v>
      </c>
      <c r="B17" s="7" t="s">
        <v>703</v>
      </c>
      <c r="C17" s="21" t="s">
        <v>724</v>
      </c>
      <c r="D17" s="22" t="s">
        <v>642</v>
      </c>
      <c r="E17" s="7">
        <v>85</v>
      </c>
      <c r="F17" s="7" t="s">
        <v>656</v>
      </c>
      <c r="G17" s="20">
        <v>85</v>
      </c>
      <c r="H17" s="23">
        <v>30</v>
      </c>
      <c r="I17" s="23">
        <v>30</v>
      </c>
      <c r="J17" s="20"/>
    </row>
    <row r="18" ht="30" customHeight="1" spans="1:10">
      <c r="A18" s="38" t="s">
        <v>668</v>
      </c>
      <c r="B18" s="39" t="s">
        <v>668</v>
      </c>
      <c r="C18" s="21" t="s">
        <v>705</v>
      </c>
      <c r="D18" s="22" t="s">
        <v>642</v>
      </c>
      <c r="E18" s="9" t="s">
        <v>659</v>
      </c>
      <c r="F18" s="7" t="s">
        <v>656</v>
      </c>
      <c r="G18" s="9" t="s">
        <v>658</v>
      </c>
      <c r="H18" s="27">
        <v>10</v>
      </c>
      <c r="I18" s="27">
        <v>10</v>
      </c>
      <c r="J18" s="32" t="s">
        <v>706</v>
      </c>
    </row>
    <row r="19" ht="54" customHeight="1" spans="1:10">
      <c r="A19" s="7" t="s">
        <v>707</v>
      </c>
      <c r="B19" s="7"/>
      <c r="C19" s="7"/>
      <c r="D19" s="16" t="s">
        <v>711</v>
      </c>
      <c r="E19" s="17"/>
      <c r="F19" s="17"/>
      <c r="G19" s="17"/>
      <c r="H19" s="17"/>
      <c r="I19" s="18"/>
      <c r="J19" s="33" t="s">
        <v>709</v>
      </c>
    </row>
    <row r="20" ht="25.5" customHeight="1" spans="1:10">
      <c r="A20" s="13" t="s">
        <v>710</v>
      </c>
      <c r="B20" s="13"/>
      <c r="C20" s="13"/>
      <c r="D20" s="13"/>
      <c r="E20" s="13"/>
      <c r="F20" s="13"/>
      <c r="G20" s="13"/>
      <c r="H20" s="13">
        <v>100</v>
      </c>
      <c r="I20" s="34">
        <f>SUM(I7,I15:I18)</f>
        <v>100</v>
      </c>
      <c r="J20" s="35" t="s">
        <v>711</v>
      </c>
    </row>
    <row r="21" ht="16.9" customHeight="1"/>
    <row r="22" ht="28.9" customHeight="1" spans="1:10">
      <c r="A22" s="28" t="s">
        <v>673</v>
      </c>
      <c r="B22" s="29"/>
      <c r="C22" s="29"/>
      <c r="D22" s="29"/>
      <c r="E22" s="29"/>
      <c r="F22" s="29"/>
      <c r="G22" s="29"/>
      <c r="H22" s="29"/>
      <c r="I22" s="29"/>
      <c r="J22" s="36"/>
    </row>
    <row r="23" ht="27" customHeight="1" spans="1:10">
      <c r="A23" s="30" t="s">
        <v>674</v>
      </c>
      <c r="B23" s="30"/>
      <c r="C23" s="30"/>
      <c r="D23" s="30"/>
      <c r="E23" s="30"/>
      <c r="F23" s="30"/>
      <c r="G23" s="30"/>
      <c r="H23" s="30"/>
      <c r="I23" s="30"/>
      <c r="J23" s="30"/>
    </row>
    <row r="24" ht="19.15" customHeight="1" spans="1:10">
      <c r="A24" s="30" t="s">
        <v>675</v>
      </c>
      <c r="B24" s="30"/>
      <c r="C24" s="30"/>
      <c r="D24" s="30"/>
      <c r="E24" s="30"/>
      <c r="F24" s="30"/>
      <c r="G24" s="30"/>
      <c r="H24" s="30"/>
      <c r="I24" s="30"/>
      <c r="J24" s="30"/>
    </row>
    <row r="25" ht="18" customHeight="1" spans="1:10">
      <c r="A25" s="30" t="s">
        <v>712</v>
      </c>
      <c r="B25" s="30"/>
      <c r="C25" s="30"/>
      <c r="D25" s="30"/>
      <c r="E25" s="30"/>
      <c r="F25" s="30"/>
      <c r="G25" s="30"/>
      <c r="H25" s="30"/>
      <c r="I25" s="30"/>
      <c r="J25" s="30"/>
    </row>
    <row r="26" ht="18" customHeight="1" spans="1:10">
      <c r="A26" s="30" t="s">
        <v>713</v>
      </c>
      <c r="B26" s="30"/>
      <c r="C26" s="30"/>
      <c r="D26" s="30"/>
      <c r="E26" s="30"/>
      <c r="F26" s="30"/>
      <c r="G26" s="30"/>
      <c r="H26" s="30"/>
      <c r="I26" s="30"/>
      <c r="J26" s="30"/>
    </row>
    <row r="27" s="4" customFormat="1" ht="18" customHeight="1" spans="1:10">
      <c r="A27" s="30" t="s">
        <v>714</v>
      </c>
      <c r="B27" s="30"/>
      <c r="C27" s="30"/>
      <c r="D27" s="30"/>
      <c r="E27" s="30"/>
      <c r="F27" s="30"/>
      <c r="G27" s="30"/>
      <c r="H27" s="30"/>
      <c r="I27" s="30"/>
      <c r="J27" s="30"/>
    </row>
    <row r="28" ht="24" customHeight="1" spans="1:10">
      <c r="A28" s="30" t="s">
        <v>715</v>
      </c>
      <c r="B28" s="30"/>
      <c r="C28" s="30"/>
      <c r="D28" s="30"/>
      <c r="E28" s="30"/>
      <c r="F28" s="30"/>
      <c r="G28" s="30"/>
      <c r="H28" s="30"/>
      <c r="I28" s="30"/>
      <c r="J28" s="30"/>
    </row>
    <row r="29" ht="24" customHeight="1" spans="1:10">
      <c r="A29" s="30" t="s">
        <v>716</v>
      </c>
      <c r="B29" s="30"/>
      <c r="C29" s="30"/>
      <c r="D29" s="30"/>
      <c r="E29" s="30"/>
      <c r="F29" s="30"/>
      <c r="G29" s="30"/>
      <c r="H29" s="30"/>
      <c r="I29" s="30"/>
      <c r="J29" s="30"/>
    </row>
    <row r="30" ht="24" customHeight="1" spans="1:10">
      <c r="A30" s="30" t="s">
        <v>717</v>
      </c>
      <c r="B30" s="30"/>
      <c r="C30" s="30"/>
      <c r="D30" s="30"/>
      <c r="E30" s="30"/>
      <c r="F30" s="30"/>
      <c r="G30" s="30"/>
      <c r="H30" s="30"/>
      <c r="I30" s="30"/>
      <c r="J30" s="3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IV31"/>
  <sheetViews>
    <sheetView tabSelected="1" topLeftCell="A9"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725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v>100000</v>
      </c>
      <c r="E7" s="12">
        <v>79284</v>
      </c>
      <c r="F7" s="12">
        <v>79284</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100000</v>
      </c>
      <c r="E8" s="12">
        <v>79284</v>
      </c>
      <c r="F8" s="12">
        <v>79284</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726</v>
      </c>
      <c r="C12" s="15"/>
      <c r="D12" s="15"/>
      <c r="E12" s="15"/>
      <c r="F12" s="15" t="s">
        <v>727</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19" t="s">
        <v>639</v>
      </c>
      <c r="B15" s="19" t="s">
        <v>640</v>
      </c>
      <c r="C15" s="21" t="s">
        <v>649</v>
      </c>
      <c r="D15" s="22" t="s">
        <v>642</v>
      </c>
      <c r="E15" s="7">
        <v>1</v>
      </c>
      <c r="F15" s="7" t="s">
        <v>645</v>
      </c>
      <c r="G15" s="20">
        <v>2</v>
      </c>
      <c r="H15" s="23">
        <v>10</v>
      </c>
      <c r="I15" s="37">
        <v>10</v>
      </c>
      <c r="J15" s="20"/>
    </row>
    <row r="16" spans="1:10">
      <c r="A16" s="24"/>
      <c r="B16" s="24"/>
      <c r="C16" s="21" t="s">
        <v>728</v>
      </c>
      <c r="D16" s="22" t="s">
        <v>642</v>
      </c>
      <c r="E16" s="7">
        <v>1</v>
      </c>
      <c r="F16" s="7" t="s">
        <v>645</v>
      </c>
      <c r="G16" s="20">
        <v>1</v>
      </c>
      <c r="H16" s="23">
        <v>20</v>
      </c>
      <c r="I16" s="37">
        <v>20</v>
      </c>
      <c r="J16" s="20"/>
    </row>
    <row r="17" ht="48" spans="1:10">
      <c r="A17" s="24"/>
      <c r="B17" s="19" t="s">
        <v>653</v>
      </c>
      <c r="C17" s="21" t="s">
        <v>729</v>
      </c>
      <c r="D17" s="22" t="s">
        <v>642</v>
      </c>
      <c r="E17" s="7">
        <v>90</v>
      </c>
      <c r="F17" s="7" t="s">
        <v>656</v>
      </c>
      <c r="G17" s="20">
        <v>85</v>
      </c>
      <c r="H17" s="23">
        <v>20</v>
      </c>
      <c r="I17" s="37">
        <v>15</v>
      </c>
      <c r="J17" s="20" t="s">
        <v>730</v>
      </c>
    </row>
    <row r="18" ht="30" customHeight="1" spans="1:10">
      <c r="A18" s="7" t="s">
        <v>702</v>
      </c>
      <c r="B18" s="7" t="s">
        <v>703</v>
      </c>
      <c r="C18" s="21" t="s">
        <v>731</v>
      </c>
      <c r="D18" s="22" t="s">
        <v>642</v>
      </c>
      <c r="E18" s="7">
        <v>85</v>
      </c>
      <c r="F18" s="7" t="s">
        <v>656</v>
      </c>
      <c r="G18" s="20">
        <v>85</v>
      </c>
      <c r="H18" s="23">
        <v>30</v>
      </c>
      <c r="I18" s="23">
        <v>30</v>
      </c>
      <c r="J18" s="20"/>
    </row>
    <row r="19" ht="30" customHeight="1" spans="1:10">
      <c r="A19" s="25" t="s">
        <v>668</v>
      </c>
      <c r="B19" s="26" t="s">
        <v>669</v>
      </c>
      <c r="C19" s="21" t="s">
        <v>705</v>
      </c>
      <c r="D19" s="22" t="s">
        <v>642</v>
      </c>
      <c r="E19" s="9" t="s">
        <v>659</v>
      </c>
      <c r="F19" s="7" t="s">
        <v>656</v>
      </c>
      <c r="G19" s="9" t="s">
        <v>659</v>
      </c>
      <c r="H19" s="27">
        <v>10</v>
      </c>
      <c r="I19" s="27">
        <v>10</v>
      </c>
      <c r="J19" s="32" t="s">
        <v>706</v>
      </c>
    </row>
    <row r="20" ht="54" customHeight="1" spans="1:10">
      <c r="A20" s="7" t="s">
        <v>707</v>
      </c>
      <c r="B20" s="7"/>
      <c r="C20" s="7"/>
      <c r="D20" s="16" t="s">
        <v>732</v>
      </c>
      <c r="E20" s="17"/>
      <c r="F20" s="17"/>
      <c r="G20" s="17"/>
      <c r="H20" s="17"/>
      <c r="I20" s="18"/>
      <c r="J20" s="33" t="s">
        <v>709</v>
      </c>
    </row>
    <row r="21" ht="25.5" customHeight="1" spans="1:10">
      <c r="A21" s="13" t="s">
        <v>710</v>
      </c>
      <c r="B21" s="13"/>
      <c r="C21" s="13"/>
      <c r="D21" s="13"/>
      <c r="E21" s="13"/>
      <c r="F21" s="13"/>
      <c r="G21" s="13"/>
      <c r="H21" s="13">
        <v>100</v>
      </c>
      <c r="I21" s="34">
        <f>SUM(I7,I15:I19)</f>
        <v>95</v>
      </c>
      <c r="J21" s="35" t="s">
        <v>711</v>
      </c>
    </row>
    <row r="22" ht="16.9" customHeight="1"/>
    <row r="23" ht="28.9" customHeight="1" spans="1:10">
      <c r="A23" s="28" t="s">
        <v>673</v>
      </c>
      <c r="B23" s="29"/>
      <c r="C23" s="29"/>
      <c r="D23" s="29"/>
      <c r="E23" s="29"/>
      <c r="F23" s="29"/>
      <c r="G23" s="29"/>
      <c r="H23" s="29"/>
      <c r="I23" s="29"/>
      <c r="J23" s="36"/>
    </row>
    <row r="24" ht="27" customHeight="1" spans="1:10">
      <c r="A24" s="30" t="s">
        <v>674</v>
      </c>
      <c r="B24" s="30"/>
      <c r="C24" s="30"/>
      <c r="D24" s="30"/>
      <c r="E24" s="30"/>
      <c r="F24" s="30"/>
      <c r="G24" s="30"/>
      <c r="H24" s="30"/>
      <c r="I24" s="30"/>
      <c r="J24" s="30"/>
    </row>
    <row r="25" ht="19.15" customHeight="1" spans="1:10">
      <c r="A25" s="30" t="s">
        <v>675</v>
      </c>
      <c r="B25" s="30"/>
      <c r="C25" s="30"/>
      <c r="D25" s="30"/>
      <c r="E25" s="30"/>
      <c r="F25" s="30"/>
      <c r="G25" s="30"/>
      <c r="H25" s="30"/>
      <c r="I25" s="30"/>
      <c r="J25" s="30"/>
    </row>
    <row r="26" ht="18" customHeight="1" spans="1:10">
      <c r="A26" s="30" t="s">
        <v>712</v>
      </c>
      <c r="B26" s="30"/>
      <c r="C26" s="30"/>
      <c r="D26" s="30"/>
      <c r="E26" s="30"/>
      <c r="F26" s="30"/>
      <c r="G26" s="30"/>
      <c r="H26" s="30"/>
      <c r="I26" s="30"/>
      <c r="J26" s="30"/>
    </row>
    <row r="27" ht="18" customHeight="1" spans="1:10">
      <c r="A27" s="30" t="s">
        <v>713</v>
      </c>
      <c r="B27" s="30"/>
      <c r="C27" s="30"/>
      <c r="D27" s="30"/>
      <c r="E27" s="30"/>
      <c r="F27" s="30"/>
      <c r="G27" s="30"/>
      <c r="H27" s="30"/>
      <c r="I27" s="30"/>
      <c r="J27" s="30"/>
    </row>
    <row r="28" s="4" customFormat="1" ht="18" customHeight="1" spans="1:10">
      <c r="A28" s="30" t="s">
        <v>714</v>
      </c>
      <c r="B28" s="30"/>
      <c r="C28" s="30"/>
      <c r="D28" s="30"/>
      <c r="E28" s="30"/>
      <c r="F28" s="30"/>
      <c r="G28" s="30"/>
      <c r="H28" s="30"/>
      <c r="I28" s="30"/>
      <c r="J28" s="30"/>
    </row>
    <row r="29" ht="24" customHeight="1" spans="1:10">
      <c r="A29" s="30" t="s">
        <v>715</v>
      </c>
      <c r="B29" s="30"/>
      <c r="C29" s="30"/>
      <c r="D29" s="30"/>
      <c r="E29" s="30"/>
      <c r="F29" s="30"/>
      <c r="G29" s="30"/>
      <c r="H29" s="30"/>
      <c r="I29" s="30"/>
      <c r="J29" s="30"/>
    </row>
    <row r="30" ht="24" customHeight="1" spans="1:10">
      <c r="A30" s="30" t="s">
        <v>716</v>
      </c>
      <c r="B30" s="30"/>
      <c r="C30" s="30"/>
      <c r="D30" s="30"/>
      <c r="E30" s="30"/>
      <c r="F30" s="30"/>
      <c r="G30" s="30"/>
      <c r="H30" s="30"/>
      <c r="I30" s="30"/>
      <c r="J30" s="30"/>
    </row>
    <row r="31" ht="24" customHeight="1" spans="1:10">
      <c r="A31" s="30" t="s">
        <v>717</v>
      </c>
      <c r="B31" s="30"/>
      <c r="C31" s="30"/>
      <c r="D31" s="30"/>
      <c r="E31" s="30"/>
      <c r="F31" s="30"/>
      <c r="G31" s="30"/>
      <c r="H31" s="30"/>
      <c r="I31" s="30"/>
      <c r="J31" s="3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V31"/>
  <sheetViews>
    <sheetView tabSelected="1" topLeftCell="A9"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733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v>100000</v>
      </c>
      <c r="E7" s="12">
        <v>65395</v>
      </c>
      <c r="F7" s="12">
        <v>65395</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100000</v>
      </c>
      <c r="E8" s="12">
        <v>65395</v>
      </c>
      <c r="F8" s="12">
        <v>65395</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734</v>
      </c>
      <c r="C12" s="15"/>
      <c r="D12" s="15"/>
      <c r="E12" s="15"/>
      <c r="F12" s="15" t="s">
        <v>735</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19" t="s">
        <v>639</v>
      </c>
      <c r="B15" s="19" t="s">
        <v>640</v>
      </c>
      <c r="C15" s="21" t="s">
        <v>649</v>
      </c>
      <c r="D15" s="22" t="s">
        <v>642</v>
      </c>
      <c r="E15" s="7">
        <v>1</v>
      </c>
      <c r="F15" s="7" t="s">
        <v>645</v>
      </c>
      <c r="G15" s="20">
        <v>1</v>
      </c>
      <c r="H15" s="23">
        <v>10</v>
      </c>
      <c r="I15" s="37">
        <v>10</v>
      </c>
      <c r="J15" s="20"/>
    </row>
    <row r="16" ht="21" customHeight="1" spans="1:10">
      <c r="A16" s="24"/>
      <c r="B16" s="24"/>
      <c r="C16" s="21" t="s">
        <v>736</v>
      </c>
      <c r="D16" s="22" t="s">
        <v>642</v>
      </c>
      <c r="E16" s="7">
        <v>1</v>
      </c>
      <c r="F16" s="7" t="s">
        <v>645</v>
      </c>
      <c r="G16" s="20">
        <v>1</v>
      </c>
      <c r="H16" s="23">
        <v>20</v>
      </c>
      <c r="I16" s="37">
        <v>20</v>
      </c>
      <c r="J16" s="20"/>
    </row>
    <row r="17" ht="24" spans="1:10">
      <c r="A17" s="24"/>
      <c r="B17" s="19" t="s">
        <v>661</v>
      </c>
      <c r="C17" s="21" t="s">
        <v>737</v>
      </c>
      <c r="D17" s="22" t="s">
        <v>721</v>
      </c>
      <c r="E17" s="142" t="s">
        <v>738</v>
      </c>
      <c r="F17" s="7"/>
      <c r="G17" s="20" t="s">
        <v>739</v>
      </c>
      <c r="H17" s="23">
        <v>20</v>
      </c>
      <c r="I17" s="37">
        <v>20</v>
      </c>
      <c r="J17" s="20"/>
    </row>
    <row r="18" ht="96" spans="1:10">
      <c r="A18" s="7" t="s">
        <v>702</v>
      </c>
      <c r="B18" s="7" t="s">
        <v>703</v>
      </c>
      <c r="C18" s="21" t="s">
        <v>740</v>
      </c>
      <c r="D18" s="22" t="s">
        <v>642</v>
      </c>
      <c r="E18" s="7">
        <v>85</v>
      </c>
      <c r="F18" s="7" t="s">
        <v>656</v>
      </c>
      <c r="G18" s="20">
        <v>85</v>
      </c>
      <c r="H18" s="23">
        <v>30</v>
      </c>
      <c r="I18" s="23">
        <v>30</v>
      </c>
      <c r="J18" s="20"/>
    </row>
    <row r="19" ht="30" customHeight="1" spans="1:10">
      <c r="A19" s="25" t="s">
        <v>668</v>
      </c>
      <c r="B19" s="26" t="s">
        <v>669</v>
      </c>
      <c r="C19" s="21" t="s">
        <v>705</v>
      </c>
      <c r="D19" s="22" t="s">
        <v>642</v>
      </c>
      <c r="E19" s="9" t="s">
        <v>659</v>
      </c>
      <c r="F19" s="7" t="s">
        <v>656</v>
      </c>
      <c r="G19" s="9" t="s">
        <v>659</v>
      </c>
      <c r="H19" s="27">
        <v>10</v>
      </c>
      <c r="I19" s="27">
        <v>10</v>
      </c>
      <c r="J19" s="32" t="s">
        <v>706</v>
      </c>
    </row>
    <row r="20" ht="54" customHeight="1" spans="1:10">
      <c r="A20" s="7" t="s">
        <v>707</v>
      </c>
      <c r="B20" s="7"/>
      <c r="C20" s="7"/>
      <c r="D20" s="16" t="s">
        <v>711</v>
      </c>
      <c r="E20" s="17"/>
      <c r="F20" s="17"/>
      <c r="G20" s="17"/>
      <c r="H20" s="17"/>
      <c r="I20" s="18"/>
      <c r="J20" s="33" t="s">
        <v>709</v>
      </c>
    </row>
    <row r="21" ht="25.5" customHeight="1" spans="1:10">
      <c r="A21" s="13" t="s">
        <v>710</v>
      </c>
      <c r="B21" s="13"/>
      <c r="C21" s="13"/>
      <c r="D21" s="13"/>
      <c r="E21" s="13"/>
      <c r="F21" s="13"/>
      <c r="G21" s="13"/>
      <c r="H21" s="13">
        <v>100</v>
      </c>
      <c r="I21" s="34">
        <f>SUM(I7,I15:I19)</f>
        <v>100</v>
      </c>
      <c r="J21" s="35" t="s">
        <v>711</v>
      </c>
    </row>
    <row r="22" ht="16.9" customHeight="1"/>
    <row r="23" ht="28.9" customHeight="1" spans="1:10">
      <c r="A23" s="28" t="s">
        <v>673</v>
      </c>
      <c r="B23" s="29"/>
      <c r="C23" s="29"/>
      <c r="D23" s="29"/>
      <c r="E23" s="29"/>
      <c r="F23" s="29"/>
      <c r="G23" s="29"/>
      <c r="H23" s="29"/>
      <c r="I23" s="29"/>
      <c r="J23" s="36"/>
    </row>
    <row r="24" ht="27" customHeight="1" spans="1:10">
      <c r="A24" s="30" t="s">
        <v>674</v>
      </c>
      <c r="B24" s="30"/>
      <c r="C24" s="30"/>
      <c r="D24" s="30"/>
      <c r="E24" s="30"/>
      <c r="F24" s="30"/>
      <c r="G24" s="30"/>
      <c r="H24" s="30"/>
      <c r="I24" s="30"/>
      <c r="J24" s="30"/>
    </row>
    <row r="25" ht="19.15" customHeight="1" spans="1:10">
      <c r="A25" s="30" t="s">
        <v>675</v>
      </c>
      <c r="B25" s="30"/>
      <c r="C25" s="30"/>
      <c r="D25" s="30"/>
      <c r="E25" s="30"/>
      <c r="F25" s="30"/>
      <c r="G25" s="30"/>
      <c r="H25" s="30"/>
      <c r="I25" s="30"/>
      <c r="J25" s="30"/>
    </row>
    <row r="26" ht="18" customHeight="1" spans="1:10">
      <c r="A26" s="30" t="s">
        <v>712</v>
      </c>
      <c r="B26" s="30"/>
      <c r="C26" s="30"/>
      <c r="D26" s="30"/>
      <c r="E26" s="30"/>
      <c r="F26" s="30"/>
      <c r="G26" s="30"/>
      <c r="H26" s="30"/>
      <c r="I26" s="30"/>
      <c r="J26" s="30"/>
    </row>
    <row r="27" ht="18" customHeight="1" spans="1:10">
      <c r="A27" s="30" t="s">
        <v>713</v>
      </c>
      <c r="B27" s="30"/>
      <c r="C27" s="30"/>
      <c r="D27" s="30"/>
      <c r="E27" s="30"/>
      <c r="F27" s="30"/>
      <c r="G27" s="30"/>
      <c r="H27" s="30"/>
      <c r="I27" s="30"/>
      <c r="J27" s="30"/>
    </row>
    <row r="28" s="4" customFormat="1" ht="18" customHeight="1" spans="1:10">
      <c r="A28" s="30" t="s">
        <v>714</v>
      </c>
      <c r="B28" s="30"/>
      <c r="C28" s="30"/>
      <c r="D28" s="30"/>
      <c r="E28" s="30"/>
      <c r="F28" s="30"/>
      <c r="G28" s="30"/>
      <c r="H28" s="30"/>
      <c r="I28" s="30"/>
      <c r="J28" s="30"/>
    </row>
    <row r="29" ht="24" customHeight="1" spans="1:10">
      <c r="A29" s="30" t="s">
        <v>715</v>
      </c>
      <c r="B29" s="30"/>
      <c r="C29" s="30"/>
      <c r="D29" s="30"/>
      <c r="E29" s="30"/>
      <c r="F29" s="30"/>
      <c r="G29" s="30"/>
      <c r="H29" s="30"/>
      <c r="I29" s="30"/>
      <c r="J29" s="30"/>
    </row>
    <row r="30" ht="24" customHeight="1" spans="1:10">
      <c r="A30" s="30" t="s">
        <v>716</v>
      </c>
      <c r="B30" s="30"/>
      <c r="C30" s="30"/>
      <c r="D30" s="30"/>
      <c r="E30" s="30"/>
      <c r="F30" s="30"/>
      <c r="G30" s="30"/>
      <c r="H30" s="30"/>
      <c r="I30" s="30"/>
      <c r="J30" s="30"/>
    </row>
    <row r="31" ht="24" customHeight="1" spans="1:10">
      <c r="A31" s="30" t="s">
        <v>717</v>
      </c>
      <c r="B31" s="30"/>
      <c r="C31" s="30"/>
      <c r="D31" s="30"/>
      <c r="E31" s="30"/>
      <c r="F31" s="30"/>
      <c r="G31" s="30"/>
      <c r="H31" s="30"/>
      <c r="I31" s="30"/>
      <c r="J31" s="3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tabSelected="1" workbookViewId="0">
      <selection activeCell="L10" sqref="L10"/>
    </sheetView>
  </sheetViews>
  <sheetFormatPr defaultColWidth="9" defaultRowHeight="13.5" outlineLevelCol="5"/>
  <cols>
    <col min="1" max="1" width="32.125" style="126" customWidth="1"/>
    <col min="2" max="2" width="4.75" style="126" customWidth="1"/>
    <col min="3" max="3" width="19.5" style="126" customWidth="1"/>
    <col min="4" max="4" width="32.625" style="126" customWidth="1"/>
    <col min="5" max="5" width="4.75" style="126" customWidth="1"/>
    <col min="6" max="6" width="18.625" style="126" customWidth="1"/>
    <col min="7" max="16384" width="9" style="126"/>
  </cols>
  <sheetData>
    <row r="1" ht="27" spans="3:3">
      <c r="C1" s="136" t="s">
        <v>59</v>
      </c>
    </row>
    <row r="2" ht="14.25" spans="6:6">
      <c r="F2" s="128" t="s">
        <v>60</v>
      </c>
    </row>
    <row r="3" ht="14.25" spans="1:6">
      <c r="A3" s="128" t="s">
        <v>61</v>
      </c>
      <c r="F3" s="128" t="s">
        <v>62</v>
      </c>
    </row>
    <row r="4" ht="15.6" customHeight="1" spans="1:6">
      <c r="A4" s="129" t="s">
        <v>63</v>
      </c>
      <c r="B4" s="129"/>
      <c r="C4" s="129"/>
      <c r="D4" s="129" t="s">
        <v>64</v>
      </c>
      <c r="E4" s="129"/>
      <c r="F4" s="129"/>
    </row>
    <row r="5" ht="15.6" customHeight="1" spans="1:6">
      <c r="A5" s="129" t="s">
        <v>65</v>
      </c>
      <c r="B5" s="129" t="s">
        <v>66</v>
      </c>
      <c r="C5" s="129" t="s">
        <v>67</v>
      </c>
      <c r="D5" s="129" t="s">
        <v>68</v>
      </c>
      <c r="E5" s="129" t="s">
        <v>66</v>
      </c>
      <c r="F5" s="129" t="s">
        <v>67</v>
      </c>
    </row>
    <row r="6" ht="15.6" customHeight="1" spans="1:6">
      <c r="A6" s="129" t="s">
        <v>69</v>
      </c>
      <c r="B6" s="129"/>
      <c r="C6" s="129" t="s">
        <v>70</v>
      </c>
      <c r="D6" s="129" t="s">
        <v>69</v>
      </c>
      <c r="E6" s="129"/>
      <c r="F6" s="129" t="s">
        <v>71</v>
      </c>
    </row>
    <row r="7" ht="15.6" customHeight="1" spans="1:6">
      <c r="A7" s="130" t="s">
        <v>72</v>
      </c>
      <c r="B7" s="129" t="s">
        <v>70</v>
      </c>
      <c r="C7" s="131">
        <v>5724967.45</v>
      </c>
      <c r="D7" s="130" t="s">
        <v>73</v>
      </c>
      <c r="E7" s="129" t="s">
        <v>74</v>
      </c>
      <c r="F7" s="131">
        <v>3403162.74</v>
      </c>
    </row>
    <row r="8" ht="15.6" customHeight="1" spans="1:6">
      <c r="A8" s="130" t="s">
        <v>75</v>
      </c>
      <c r="B8" s="129" t="s">
        <v>71</v>
      </c>
      <c r="C8" s="131"/>
      <c r="D8" s="130" t="s">
        <v>76</v>
      </c>
      <c r="E8" s="129" t="s">
        <v>77</v>
      </c>
      <c r="F8" s="131"/>
    </row>
    <row r="9" ht="15.6" customHeight="1" spans="1:6">
      <c r="A9" s="130" t="s">
        <v>78</v>
      </c>
      <c r="B9" s="129" t="s">
        <v>79</v>
      </c>
      <c r="C9" s="131"/>
      <c r="D9" s="130" t="s">
        <v>80</v>
      </c>
      <c r="E9" s="129" t="s">
        <v>81</v>
      </c>
      <c r="F9" s="131"/>
    </row>
    <row r="10" ht="15.6" customHeight="1" spans="1:6">
      <c r="A10" s="130" t="s">
        <v>82</v>
      </c>
      <c r="B10" s="129" t="s">
        <v>83</v>
      </c>
      <c r="C10" s="131">
        <v>0</v>
      </c>
      <c r="D10" s="130" t="s">
        <v>84</v>
      </c>
      <c r="E10" s="129" t="s">
        <v>85</v>
      </c>
      <c r="F10" s="131"/>
    </row>
    <row r="11" ht="15.6" customHeight="1" spans="1:6">
      <c r="A11" s="130" t="s">
        <v>86</v>
      </c>
      <c r="B11" s="129" t="s">
        <v>87</v>
      </c>
      <c r="C11" s="131">
        <v>0</v>
      </c>
      <c r="D11" s="130" t="s">
        <v>88</v>
      </c>
      <c r="E11" s="129" t="s">
        <v>89</v>
      </c>
      <c r="F11" s="131"/>
    </row>
    <row r="12" ht="15.6" customHeight="1" spans="1:6">
      <c r="A12" s="130" t="s">
        <v>90</v>
      </c>
      <c r="B12" s="129" t="s">
        <v>91</v>
      </c>
      <c r="C12" s="131">
        <v>0</v>
      </c>
      <c r="D12" s="130" t="s">
        <v>92</v>
      </c>
      <c r="E12" s="129" t="s">
        <v>93</v>
      </c>
      <c r="F12" s="131"/>
    </row>
    <row r="13" ht="15.6" customHeight="1" spans="1:6">
      <c r="A13" s="130" t="s">
        <v>94</v>
      </c>
      <c r="B13" s="129" t="s">
        <v>95</v>
      </c>
      <c r="C13" s="131">
        <v>0</v>
      </c>
      <c r="D13" s="130" t="s">
        <v>96</v>
      </c>
      <c r="E13" s="129" t="s">
        <v>97</v>
      </c>
      <c r="F13" s="131">
        <v>1474510.31</v>
      </c>
    </row>
    <row r="14" ht="15.6" customHeight="1" spans="1:6">
      <c r="A14" s="130" t="s">
        <v>98</v>
      </c>
      <c r="B14" s="129" t="s">
        <v>99</v>
      </c>
      <c r="C14" s="131">
        <v>0</v>
      </c>
      <c r="D14" s="130" t="s">
        <v>100</v>
      </c>
      <c r="E14" s="129" t="s">
        <v>101</v>
      </c>
      <c r="F14" s="131">
        <v>233976.48</v>
      </c>
    </row>
    <row r="15" ht="15.6" customHeight="1" spans="1:6">
      <c r="A15" s="130"/>
      <c r="B15" s="129" t="s">
        <v>102</v>
      </c>
      <c r="C15" s="139"/>
      <c r="D15" s="130" t="s">
        <v>103</v>
      </c>
      <c r="E15" s="129" t="s">
        <v>104</v>
      </c>
      <c r="F15" s="131">
        <v>383591.92</v>
      </c>
    </row>
    <row r="16" ht="15.6" customHeight="1" spans="1:6">
      <c r="A16" s="130"/>
      <c r="B16" s="129" t="s">
        <v>105</v>
      </c>
      <c r="C16" s="139"/>
      <c r="D16" s="130" t="s">
        <v>106</v>
      </c>
      <c r="E16" s="129" t="s">
        <v>107</v>
      </c>
      <c r="F16" s="131"/>
    </row>
    <row r="17" ht="15.6" customHeight="1" spans="1:6">
      <c r="A17" s="130"/>
      <c r="B17" s="129" t="s">
        <v>108</v>
      </c>
      <c r="C17" s="139"/>
      <c r="D17" s="130" t="s">
        <v>109</v>
      </c>
      <c r="E17" s="129" t="s">
        <v>110</v>
      </c>
      <c r="F17" s="131"/>
    </row>
    <row r="18" ht="15.6" customHeight="1" spans="1:6">
      <c r="A18" s="130"/>
      <c r="B18" s="129" t="s">
        <v>111</v>
      </c>
      <c r="C18" s="139"/>
      <c r="D18" s="130" t="s">
        <v>112</v>
      </c>
      <c r="E18" s="129" t="s">
        <v>113</v>
      </c>
      <c r="F18" s="131"/>
    </row>
    <row r="19" ht="15.6" customHeight="1" spans="1:6">
      <c r="A19" s="130"/>
      <c r="B19" s="129" t="s">
        <v>114</v>
      </c>
      <c r="C19" s="139"/>
      <c r="D19" s="130" t="s">
        <v>115</v>
      </c>
      <c r="E19" s="129" t="s">
        <v>116</v>
      </c>
      <c r="F19" s="131"/>
    </row>
    <row r="20" ht="15.6" customHeight="1" spans="1:6">
      <c r="A20" s="130"/>
      <c r="B20" s="129" t="s">
        <v>117</v>
      </c>
      <c r="C20" s="139"/>
      <c r="D20" s="130" t="s">
        <v>118</v>
      </c>
      <c r="E20" s="129" t="s">
        <v>119</v>
      </c>
      <c r="F20" s="131"/>
    </row>
    <row r="21" ht="15.6" customHeight="1" spans="1:6">
      <c r="A21" s="130"/>
      <c r="B21" s="129" t="s">
        <v>120</v>
      </c>
      <c r="C21" s="139"/>
      <c r="D21" s="130" t="s">
        <v>121</v>
      </c>
      <c r="E21" s="129" t="s">
        <v>122</v>
      </c>
      <c r="F21" s="131"/>
    </row>
    <row r="22" ht="15.6" customHeight="1" spans="1:6">
      <c r="A22" s="130"/>
      <c r="B22" s="129" t="s">
        <v>123</v>
      </c>
      <c r="C22" s="139"/>
      <c r="D22" s="130" t="s">
        <v>124</v>
      </c>
      <c r="E22" s="129" t="s">
        <v>125</v>
      </c>
      <c r="F22" s="131"/>
    </row>
    <row r="23" ht="15.6" customHeight="1" spans="1:6">
      <c r="A23" s="130"/>
      <c r="B23" s="129" t="s">
        <v>126</v>
      </c>
      <c r="C23" s="139"/>
      <c r="D23" s="130" t="s">
        <v>127</v>
      </c>
      <c r="E23" s="129" t="s">
        <v>128</v>
      </c>
      <c r="F23" s="131"/>
    </row>
    <row r="24" ht="15.6" customHeight="1" spans="1:6">
      <c r="A24" s="130"/>
      <c r="B24" s="129" t="s">
        <v>129</v>
      </c>
      <c r="C24" s="139"/>
      <c r="D24" s="130" t="s">
        <v>130</v>
      </c>
      <c r="E24" s="129" t="s">
        <v>131</v>
      </c>
      <c r="F24" s="131"/>
    </row>
    <row r="25" ht="15.6" customHeight="1" spans="1:6">
      <c r="A25" s="130"/>
      <c r="B25" s="129" t="s">
        <v>132</v>
      </c>
      <c r="C25" s="139"/>
      <c r="D25" s="130" t="s">
        <v>133</v>
      </c>
      <c r="E25" s="129" t="s">
        <v>134</v>
      </c>
      <c r="F25" s="131">
        <v>299726</v>
      </c>
    </row>
    <row r="26" ht="15.6" customHeight="1" spans="1:6">
      <c r="A26" s="130"/>
      <c r="B26" s="129" t="s">
        <v>135</v>
      </c>
      <c r="C26" s="139"/>
      <c r="D26" s="130" t="s">
        <v>136</v>
      </c>
      <c r="E26" s="129" t="s">
        <v>137</v>
      </c>
      <c r="F26" s="131"/>
    </row>
    <row r="27" ht="15.6" customHeight="1" spans="1:6">
      <c r="A27" s="130"/>
      <c r="B27" s="129" t="s">
        <v>138</v>
      </c>
      <c r="C27" s="139"/>
      <c r="D27" s="130" t="s">
        <v>139</v>
      </c>
      <c r="E27" s="129" t="s">
        <v>140</v>
      </c>
      <c r="F27" s="131"/>
    </row>
    <row r="28" ht="15.6" customHeight="1" spans="1:6">
      <c r="A28" s="130"/>
      <c r="B28" s="129" t="s">
        <v>141</v>
      </c>
      <c r="C28" s="139"/>
      <c r="D28" s="130" t="s">
        <v>142</v>
      </c>
      <c r="E28" s="129" t="s">
        <v>143</v>
      </c>
      <c r="F28" s="131"/>
    </row>
    <row r="29" ht="15.6" customHeight="1" spans="1:6">
      <c r="A29" s="130"/>
      <c r="B29" s="129" t="s">
        <v>144</v>
      </c>
      <c r="C29" s="139"/>
      <c r="D29" s="130" t="s">
        <v>145</v>
      </c>
      <c r="E29" s="129" t="s">
        <v>146</v>
      </c>
      <c r="F29" s="131"/>
    </row>
    <row r="30" ht="15.6" customHeight="1" spans="1:6">
      <c r="A30" s="129"/>
      <c r="B30" s="129" t="s">
        <v>147</v>
      </c>
      <c r="C30" s="139"/>
      <c r="D30" s="130" t="s">
        <v>148</v>
      </c>
      <c r="E30" s="129" t="s">
        <v>149</v>
      </c>
      <c r="F30" s="131"/>
    </row>
    <row r="31" ht="15.6" customHeight="1" spans="1:6">
      <c r="A31" s="129"/>
      <c r="B31" s="129" t="s">
        <v>150</v>
      </c>
      <c r="C31" s="139"/>
      <c r="D31" s="130" t="s">
        <v>151</v>
      </c>
      <c r="E31" s="129" t="s">
        <v>152</v>
      </c>
      <c r="F31" s="131"/>
    </row>
    <row r="32" ht="15.6" customHeight="1" spans="1:6">
      <c r="A32" s="129"/>
      <c r="B32" s="129" t="s">
        <v>153</v>
      </c>
      <c r="C32" s="139"/>
      <c r="D32" s="130" t="s">
        <v>154</v>
      </c>
      <c r="E32" s="129" t="s">
        <v>155</v>
      </c>
      <c r="F32" s="131"/>
    </row>
    <row r="33" ht="15.6" customHeight="1" spans="1:6">
      <c r="A33" s="129" t="s">
        <v>156</v>
      </c>
      <c r="B33" s="129" t="s">
        <v>157</v>
      </c>
      <c r="C33" s="131">
        <v>5724967.45</v>
      </c>
      <c r="D33" s="129" t="s">
        <v>158</v>
      </c>
      <c r="E33" s="129" t="s">
        <v>159</v>
      </c>
      <c r="F33" s="131">
        <v>5794967.45</v>
      </c>
    </row>
    <row r="34" ht="15.6" customHeight="1" spans="1:6">
      <c r="A34" s="130" t="s">
        <v>160</v>
      </c>
      <c r="B34" s="129" t="s">
        <v>161</v>
      </c>
      <c r="C34" s="131"/>
      <c r="D34" s="130" t="s">
        <v>162</v>
      </c>
      <c r="E34" s="129" t="s">
        <v>163</v>
      </c>
      <c r="F34" s="131"/>
    </row>
    <row r="35" ht="15.6" customHeight="1" spans="1:6">
      <c r="A35" s="130" t="s">
        <v>164</v>
      </c>
      <c r="B35" s="129" t="s">
        <v>165</v>
      </c>
      <c r="C35" s="131">
        <v>70000</v>
      </c>
      <c r="D35" s="130" t="s">
        <v>166</v>
      </c>
      <c r="E35" s="129" t="s">
        <v>167</v>
      </c>
      <c r="F35" s="131">
        <v>0</v>
      </c>
    </row>
    <row r="36" ht="15.6" customHeight="1" spans="1:6">
      <c r="A36" s="129" t="s">
        <v>168</v>
      </c>
      <c r="B36" s="129" t="s">
        <v>169</v>
      </c>
      <c r="C36" s="131">
        <v>5794967.45</v>
      </c>
      <c r="D36" s="129" t="s">
        <v>168</v>
      </c>
      <c r="E36" s="129" t="s">
        <v>170</v>
      </c>
      <c r="F36" s="131">
        <v>5794967.45</v>
      </c>
    </row>
    <row r="37" ht="15.6" customHeight="1" spans="1:6">
      <c r="A37" s="130" t="s">
        <v>171</v>
      </c>
      <c r="B37" s="130"/>
      <c r="C37" s="130"/>
      <c r="D37" s="130"/>
      <c r="E37" s="130"/>
      <c r="F37" s="130"/>
    </row>
    <row r="38" ht="15.6" customHeight="1" spans="1:6">
      <c r="A38" s="130" t="s">
        <v>172</v>
      </c>
      <c r="B38" s="130"/>
      <c r="C38" s="130"/>
      <c r="D38" s="130"/>
      <c r="E38" s="130"/>
      <c r="F38" s="130"/>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IV29"/>
  <sheetViews>
    <sheetView tabSelected="1" topLeftCell="A8"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741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c r="E7" s="12">
        <v>50000</v>
      </c>
      <c r="F7" s="12">
        <v>50000</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50000</v>
      </c>
      <c r="F8" s="12">
        <v>50000</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734</v>
      </c>
      <c r="C12" s="15"/>
      <c r="D12" s="15"/>
      <c r="E12" s="15"/>
      <c r="F12" s="15" t="s">
        <v>735</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19" t="s">
        <v>639</v>
      </c>
      <c r="B15" s="19" t="s">
        <v>640</v>
      </c>
      <c r="C15" s="21" t="s">
        <v>742</v>
      </c>
      <c r="D15" s="22" t="s">
        <v>642</v>
      </c>
      <c r="E15" s="7">
        <v>1</v>
      </c>
      <c r="F15" s="7" t="s">
        <v>743</v>
      </c>
      <c r="G15" s="20">
        <v>1</v>
      </c>
      <c r="H15" s="23">
        <v>50</v>
      </c>
      <c r="I15" s="37">
        <v>50</v>
      </c>
      <c r="J15" s="20"/>
    </row>
    <row r="16" ht="24" spans="1:10">
      <c r="A16" s="7" t="s">
        <v>702</v>
      </c>
      <c r="B16" s="7" t="s">
        <v>703</v>
      </c>
      <c r="C16" s="21" t="s">
        <v>744</v>
      </c>
      <c r="D16" s="22" t="s">
        <v>642</v>
      </c>
      <c r="E16" s="7">
        <v>80</v>
      </c>
      <c r="F16" s="7" t="s">
        <v>656</v>
      </c>
      <c r="G16" s="20">
        <v>85</v>
      </c>
      <c r="H16" s="23">
        <v>30</v>
      </c>
      <c r="I16" s="23">
        <v>30</v>
      </c>
      <c r="J16" s="20"/>
    </row>
    <row r="17" ht="30" customHeight="1" spans="1:10">
      <c r="A17" s="25" t="s">
        <v>668</v>
      </c>
      <c r="B17" s="26" t="s">
        <v>669</v>
      </c>
      <c r="C17" s="21" t="s">
        <v>705</v>
      </c>
      <c r="D17" s="22" t="s">
        <v>642</v>
      </c>
      <c r="E17" s="9" t="s">
        <v>655</v>
      </c>
      <c r="F17" s="7" t="s">
        <v>656</v>
      </c>
      <c r="G17" s="9" t="s">
        <v>659</v>
      </c>
      <c r="H17" s="27">
        <v>10</v>
      </c>
      <c r="I17" s="27">
        <v>10</v>
      </c>
      <c r="J17" s="32" t="s">
        <v>706</v>
      </c>
    </row>
    <row r="18" ht="54" customHeight="1" spans="1:10">
      <c r="A18" s="7" t="s">
        <v>707</v>
      </c>
      <c r="B18" s="7"/>
      <c r="C18" s="7"/>
      <c r="D18" s="16" t="s">
        <v>711</v>
      </c>
      <c r="E18" s="17"/>
      <c r="F18" s="17"/>
      <c r="G18" s="17"/>
      <c r="H18" s="17"/>
      <c r="I18" s="18"/>
      <c r="J18" s="33" t="s">
        <v>709</v>
      </c>
    </row>
    <row r="19" ht="25.5" customHeight="1" spans="1:10">
      <c r="A19" s="13" t="s">
        <v>710</v>
      </c>
      <c r="B19" s="13"/>
      <c r="C19" s="13"/>
      <c r="D19" s="13"/>
      <c r="E19" s="13"/>
      <c r="F19" s="13"/>
      <c r="G19" s="13"/>
      <c r="H19" s="13">
        <v>100</v>
      </c>
      <c r="I19" s="34">
        <f>SUM(I7,I15:I17)</f>
        <v>100</v>
      </c>
      <c r="J19" s="35" t="s">
        <v>711</v>
      </c>
    </row>
    <row r="20" ht="16.9" customHeight="1"/>
    <row r="21" ht="28.9" customHeight="1" spans="1:10">
      <c r="A21" s="28" t="s">
        <v>673</v>
      </c>
      <c r="B21" s="29"/>
      <c r="C21" s="29"/>
      <c r="D21" s="29"/>
      <c r="E21" s="29"/>
      <c r="F21" s="29"/>
      <c r="G21" s="29"/>
      <c r="H21" s="29"/>
      <c r="I21" s="29"/>
      <c r="J21" s="36"/>
    </row>
    <row r="22" ht="27" customHeight="1" spans="1:10">
      <c r="A22" s="30" t="s">
        <v>674</v>
      </c>
      <c r="B22" s="30"/>
      <c r="C22" s="30"/>
      <c r="D22" s="30"/>
      <c r="E22" s="30"/>
      <c r="F22" s="30"/>
      <c r="G22" s="30"/>
      <c r="H22" s="30"/>
      <c r="I22" s="30"/>
      <c r="J22" s="30"/>
    </row>
    <row r="23" ht="19.15" customHeight="1" spans="1:10">
      <c r="A23" s="30" t="s">
        <v>675</v>
      </c>
      <c r="B23" s="30"/>
      <c r="C23" s="30"/>
      <c r="D23" s="30"/>
      <c r="E23" s="30"/>
      <c r="F23" s="30"/>
      <c r="G23" s="30"/>
      <c r="H23" s="30"/>
      <c r="I23" s="30"/>
      <c r="J23" s="30"/>
    </row>
    <row r="24" ht="18" customHeight="1" spans="1:10">
      <c r="A24" s="30" t="s">
        <v>712</v>
      </c>
      <c r="B24" s="30"/>
      <c r="C24" s="30"/>
      <c r="D24" s="30"/>
      <c r="E24" s="30"/>
      <c r="F24" s="30"/>
      <c r="G24" s="30"/>
      <c r="H24" s="30"/>
      <c r="I24" s="30"/>
      <c r="J24" s="30"/>
    </row>
    <row r="25" ht="18" customHeight="1" spans="1:10">
      <c r="A25" s="30" t="s">
        <v>713</v>
      </c>
      <c r="B25" s="30"/>
      <c r="C25" s="30"/>
      <c r="D25" s="30"/>
      <c r="E25" s="30"/>
      <c r="F25" s="30"/>
      <c r="G25" s="30"/>
      <c r="H25" s="30"/>
      <c r="I25" s="30"/>
      <c r="J25" s="30"/>
    </row>
    <row r="26" s="4" customFormat="1" ht="18" customHeight="1" spans="1:10">
      <c r="A26" s="30" t="s">
        <v>714</v>
      </c>
      <c r="B26" s="30"/>
      <c r="C26" s="30"/>
      <c r="D26" s="30"/>
      <c r="E26" s="30"/>
      <c r="F26" s="30"/>
      <c r="G26" s="30"/>
      <c r="H26" s="30"/>
      <c r="I26" s="30"/>
      <c r="J26" s="30"/>
    </row>
    <row r="27" ht="24" customHeight="1" spans="1:10">
      <c r="A27" s="30" t="s">
        <v>715</v>
      </c>
      <c r="B27" s="30"/>
      <c r="C27" s="30"/>
      <c r="D27" s="30"/>
      <c r="E27" s="30"/>
      <c r="F27" s="30"/>
      <c r="G27" s="30"/>
      <c r="H27" s="30"/>
      <c r="I27" s="30"/>
      <c r="J27" s="30"/>
    </row>
    <row r="28" ht="24" customHeight="1" spans="1:10">
      <c r="A28" s="30" t="s">
        <v>716</v>
      </c>
      <c r="B28" s="30"/>
      <c r="C28" s="30"/>
      <c r="D28" s="30"/>
      <c r="E28" s="30"/>
      <c r="F28" s="30"/>
      <c r="G28" s="30"/>
      <c r="H28" s="30"/>
      <c r="I28" s="30"/>
      <c r="J28" s="30"/>
    </row>
    <row r="29" ht="24" customHeight="1" spans="1:10">
      <c r="A29" s="30" t="s">
        <v>717</v>
      </c>
      <c r="B29" s="30"/>
      <c r="C29" s="30"/>
      <c r="D29" s="30"/>
      <c r="E29" s="30"/>
      <c r="F29" s="30"/>
      <c r="G29" s="30"/>
      <c r="H29" s="30"/>
      <c r="I29" s="30"/>
      <c r="J29" s="3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IV30"/>
  <sheetViews>
    <sheetView tabSelected="1" topLeftCell="A8"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745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c r="E7" s="12">
        <v>4385.2</v>
      </c>
      <c r="F7" s="12">
        <v>4385.2</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1">
        <v>4385.2</v>
      </c>
      <c r="F8" s="11">
        <v>4385.2</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734</v>
      </c>
      <c r="C12" s="15"/>
      <c r="D12" s="15"/>
      <c r="E12" s="15"/>
      <c r="F12" s="15" t="s">
        <v>735</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40" t="s">
        <v>639</v>
      </c>
      <c r="B15" s="19" t="s">
        <v>640</v>
      </c>
      <c r="C15" s="21" t="s">
        <v>746</v>
      </c>
      <c r="D15" s="22" t="s">
        <v>642</v>
      </c>
      <c r="E15" s="7">
        <v>1</v>
      </c>
      <c r="F15" s="7" t="s">
        <v>747</v>
      </c>
      <c r="G15" s="20">
        <v>1</v>
      </c>
      <c r="H15" s="23">
        <v>20</v>
      </c>
      <c r="I15" s="37">
        <v>20</v>
      </c>
      <c r="J15" s="20"/>
    </row>
    <row r="16" ht="21" customHeight="1" spans="1:10">
      <c r="A16" s="41"/>
      <c r="B16" s="19" t="s">
        <v>653</v>
      </c>
      <c r="C16" s="21" t="s">
        <v>748</v>
      </c>
      <c r="D16" s="22" t="s">
        <v>642</v>
      </c>
      <c r="E16" s="7">
        <v>90</v>
      </c>
      <c r="F16" s="7" t="s">
        <v>656</v>
      </c>
      <c r="G16" s="20">
        <v>90</v>
      </c>
      <c r="H16" s="23">
        <v>30</v>
      </c>
      <c r="I16" s="37">
        <v>30</v>
      </c>
      <c r="J16" s="20"/>
    </row>
    <row r="17" ht="24" spans="1:10">
      <c r="A17" s="7" t="s">
        <v>702</v>
      </c>
      <c r="B17" s="7" t="s">
        <v>703</v>
      </c>
      <c r="C17" s="21" t="s">
        <v>749</v>
      </c>
      <c r="D17" s="22" t="s">
        <v>642</v>
      </c>
      <c r="E17" s="7">
        <v>80</v>
      </c>
      <c r="F17" s="7" t="s">
        <v>656</v>
      </c>
      <c r="G17" s="20">
        <v>85</v>
      </c>
      <c r="H17" s="23">
        <v>30</v>
      </c>
      <c r="I17" s="23">
        <v>30</v>
      </c>
      <c r="J17" s="20"/>
    </row>
    <row r="18" ht="30" customHeight="1" spans="1:10">
      <c r="A18" s="25" t="s">
        <v>668</v>
      </c>
      <c r="B18" s="26" t="s">
        <v>669</v>
      </c>
      <c r="C18" s="21" t="s">
        <v>705</v>
      </c>
      <c r="D18" s="22" t="s">
        <v>642</v>
      </c>
      <c r="E18" s="9" t="s">
        <v>659</v>
      </c>
      <c r="F18" s="7" t="s">
        <v>656</v>
      </c>
      <c r="G18" s="9" t="s">
        <v>659</v>
      </c>
      <c r="H18" s="27">
        <v>10</v>
      </c>
      <c r="I18" s="27">
        <v>10</v>
      </c>
      <c r="J18" s="32" t="s">
        <v>706</v>
      </c>
    </row>
    <row r="19" ht="54" customHeight="1" spans="1:10">
      <c r="A19" s="7" t="s">
        <v>707</v>
      </c>
      <c r="B19" s="7"/>
      <c r="C19" s="7"/>
      <c r="D19" s="16" t="s">
        <v>711</v>
      </c>
      <c r="E19" s="17"/>
      <c r="F19" s="17"/>
      <c r="G19" s="17"/>
      <c r="H19" s="17"/>
      <c r="I19" s="18"/>
      <c r="J19" s="33" t="s">
        <v>709</v>
      </c>
    </row>
    <row r="20" ht="25.5" customHeight="1" spans="1:10">
      <c r="A20" s="13" t="s">
        <v>710</v>
      </c>
      <c r="B20" s="13"/>
      <c r="C20" s="13"/>
      <c r="D20" s="13"/>
      <c r="E20" s="13"/>
      <c r="F20" s="13"/>
      <c r="G20" s="13"/>
      <c r="H20" s="13">
        <v>100</v>
      </c>
      <c r="I20" s="34">
        <f>SUM(I7,I15:I18)</f>
        <v>100</v>
      </c>
      <c r="J20" s="35" t="s">
        <v>711</v>
      </c>
    </row>
    <row r="21" ht="16.9" customHeight="1"/>
    <row r="22" ht="28.9" customHeight="1" spans="1:10">
      <c r="A22" s="28" t="s">
        <v>673</v>
      </c>
      <c r="B22" s="29"/>
      <c r="C22" s="29"/>
      <c r="D22" s="29"/>
      <c r="E22" s="29"/>
      <c r="F22" s="29"/>
      <c r="G22" s="29"/>
      <c r="H22" s="29"/>
      <c r="I22" s="29"/>
      <c r="J22" s="36"/>
    </row>
    <row r="23" ht="27" customHeight="1" spans="1:10">
      <c r="A23" s="30" t="s">
        <v>674</v>
      </c>
      <c r="B23" s="30"/>
      <c r="C23" s="30"/>
      <c r="D23" s="30"/>
      <c r="E23" s="30"/>
      <c r="F23" s="30"/>
      <c r="G23" s="30"/>
      <c r="H23" s="30"/>
      <c r="I23" s="30"/>
      <c r="J23" s="30"/>
    </row>
    <row r="24" ht="19.15" customHeight="1" spans="1:10">
      <c r="A24" s="30" t="s">
        <v>675</v>
      </c>
      <c r="B24" s="30"/>
      <c r="C24" s="30"/>
      <c r="D24" s="30"/>
      <c r="E24" s="30"/>
      <c r="F24" s="30"/>
      <c r="G24" s="30"/>
      <c r="H24" s="30"/>
      <c r="I24" s="30"/>
      <c r="J24" s="30"/>
    </row>
    <row r="25" ht="18" customHeight="1" spans="1:10">
      <c r="A25" s="30" t="s">
        <v>712</v>
      </c>
      <c r="B25" s="30"/>
      <c r="C25" s="30"/>
      <c r="D25" s="30"/>
      <c r="E25" s="30"/>
      <c r="F25" s="30"/>
      <c r="G25" s="30"/>
      <c r="H25" s="30"/>
      <c r="I25" s="30"/>
      <c r="J25" s="30"/>
    </row>
    <row r="26" ht="18" customHeight="1" spans="1:10">
      <c r="A26" s="30" t="s">
        <v>713</v>
      </c>
      <c r="B26" s="30"/>
      <c r="C26" s="30"/>
      <c r="D26" s="30"/>
      <c r="E26" s="30"/>
      <c r="F26" s="30"/>
      <c r="G26" s="30"/>
      <c r="H26" s="30"/>
      <c r="I26" s="30"/>
      <c r="J26" s="30"/>
    </row>
    <row r="27" s="4" customFormat="1" ht="18" customHeight="1" spans="1:10">
      <c r="A27" s="30" t="s">
        <v>714</v>
      </c>
      <c r="B27" s="30"/>
      <c r="C27" s="30"/>
      <c r="D27" s="30"/>
      <c r="E27" s="30"/>
      <c r="F27" s="30"/>
      <c r="G27" s="30"/>
      <c r="H27" s="30"/>
      <c r="I27" s="30"/>
      <c r="J27" s="30"/>
    </row>
    <row r="28" ht="24" customHeight="1" spans="1:10">
      <c r="A28" s="30" t="s">
        <v>715</v>
      </c>
      <c r="B28" s="30"/>
      <c r="C28" s="30"/>
      <c r="D28" s="30"/>
      <c r="E28" s="30"/>
      <c r="F28" s="30"/>
      <c r="G28" s="30"/>
      <c r="H28" s="30"/>
      <c r="I28" s="30"/>
      <c r="J28" s="30"/>
    </row>
    <row r="29" ht="24" customHeight="1" spans="1:10">
      <c r="A29" s="30" t="s">
        <v>716</v>
      </c>
      <c r="B29" s="30"/>
      <c r="C29" s="30"/>
      <c r="D29" s="30"/>
      <c r="E29" s="30"/>
      <c r="F29" s="30"/>
      <c r="G29" s="30"/>
      <c r="H29" s="30"/>
      <c r="I29" s="30"/>
      <c r="J29" s="30"/>
    </row>
    <row r="30" ht="24" customHeight="1" spans="1:10">
      <c r="A30" s="30" t="s">
        <v>717</v>
      </c>
      <c r="B30" s="30"/>
      <c r="C30" s="30"/>
      <c r="D30" s="30"/>
      <c r="E30" s="30"/>
      <c r="F30" s="30"/>
      <c r="G30" s="30"/>
      <c r="H30" s="30"/>
      <c r="I30" s="30"/>
      <c r="J30" s="3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IV30"/>
  <sheetViews>
    <sheetView tabSelected="1" topLeftCell="A10"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750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v>50000</v>
      </c>
      <c r="E7" s="12">
        <v>34320</v>
      </c>
      <c r="F7" s="12">
        <v>34320</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50000</v>
      </c>
      <c r="E8" s="12">
        <v>34320</v>
      </c>
      <c r="F8" s="12">
        <v>34320</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751</v>
      </c>
      <c r="C12" s="15"/>
      <c r="D12" s="15"/>
      <c r="E12" s="15"/>
      <c r="F12" s="15" t="s">
        <v>752</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19" t="s">
        <v>639</v>
      </c>
      <c r="B15" s="19" t="s">
        <v>640</v>
      </c>
      <c r="C15" s="21" t="s">
        <v>753</v>
      </c>
      <c r="D15" s="22" t="s">
        <v>642</v>
      </c>
      <c r="E15" s="7">
        <v>2</v>
      </c>
      <c r="F15" s="7" t="s">
        <v>645</v>
      </c>
      <c r="G15" s="20">
        <v>4</v>
      </c>
      <c r="H15" s="23">
        <v>30</v>
      </c>
      <c r="I15" s="37">
        <v>30</v>
      </c>
      <c r="J15" s="20"/>
    </row>
    <row r="16" ht="25.9" customHeight="1" spans="1:10">
      <c r="A16" s="24"/>
      <c r="B16" s="19" t="s">
        <v>661</v>
      </c>
      <c r="C16" s="21" t="s">
        <v>754</v>
      </c>
      <c r="D16" s="22" t="s">
        <v>721</v>
      </c>
      <c r="E16" s="142" t="s">
        <v>738</v>
      </c>
      <c r="F16" s="7"/>
      <c r="G16" s="20" t="s">
        <v>739</v>
      </c>
      <c r="H16" s="23">
        <v>20</v>
      </c>
      <c r="I16" s="37">
        <v>20</v>
      </c>
      <c r="J16" s="20"/>
    </row>
    <row r="17" ht="30" customHeight="1" spans="1:10">
      <c r="A17" s="7" t="s">
        <v>702</v>
      </c>
      <c r="B17" s="7" t="s">
        <v>703</v>
      </c>
      <c r="C17" s="21" t="s">
        <v>755</v>
      </c>
      <c r="D17" s="22" t="s">
        <v>642</v>
      </c>
      <c r="E17" s="7">
        <v>85</v>
      </c>
      <c r="F17" s="7" t="s">
        <v>656</v>
      </c>
      <c r="G17" s="20">
        <v>85</v>
      </c>
      <c r="H17" s="23">
        <v>30</v>
      </c>
      <c r="I17" s="23">
        <v>30</v>
      </c>
      <c r="J17" s="20"/>
    </row>
    <row r="18" ht="30" customHeight="1" spans="1:10">
      <c r="A18" s="25" t="s">
        <v>668</v>
      </c>
      <c r="B18" s="26" t="s">
        <v>669</v>
      </c>
      <c r="C18" s="21" t="s">
        <v>705</v>
      </c>
      <c r="D18" s="22" t="s">
        <v>642</v>
      </c>
      <c r="E18" s="9" t="s">
        <v>659</v>
      </c>
      <c r="F18" s="7" t="s">
        <v>656</v>
      </c>
      <c r="G18" s="9" t="s">
        <v>659</v>
      </c>
      <c r="H18" s="27">
        <v>10</v>
      </c>
      <c r="I18" s="27">
        <v>10</v>
      </c>
      <c r="J18" s="32" t="s">
        <v>706</v>
      </c>
    </row>
    <row r="19" ht="54" customHeight="1" spans="1:10">
      <c r="A19" s="7" t="s">
        <v>707</v>
      </c>
      <c r="B19" s="7"/>
      <c r="C19" s="7"/>
      <c r="D19" s="16" t="s">
        <v>711</v>
      </c>
      <c r="E19" s="17"/>
      <c r="F19" s="17"/>
      <c r="G19" s="17"/>
      <c r="H19" s="17"/>
      <c r="I19" s="18"/>
      <c r="J19" s="33" t="s">
        <v>709</v>
      </c>
    </row>
    <row r="20" ht="25.5" customHeight="1" spans="1:10">
      <c r="A20" s="13" t="s">
        <v>710</v>
      </c>
      <c r="B20" s="13"/>
      <c r="C20" s="13"/>
      <c r="D20" s="13"/>
      <c r="E20" s="13"/>
      <c r="F20" s="13"/>
      <c r="G20" s="13"/>
      <c r="H20" s="13">
        <v>100</v>
      </c>
      <c r="I20" s="34">
        <f>SUM(I7,I15:I18)</f>
        <v>100</v>
      </c>
      <c r="J20" s="35" t="s">
        <v>711</v>
      </c>
    </row>
    <row r="21" ht="16.9" customHeight="1"/>
    <row r="22" ht="28.9" customHeight="1" spans="1:10">
      <c r="A22" s="28" t="s">
        <v>673</v>
      </c>
      <c r="B22" s="29"/>
      <c r="C22" s="29"/>
      <c r="D22" s="29"/>
      <c r="E22" s="29"/>
      <c r="F22" s="29"/>
      <c r="G22" s="29"/>
      <c r="H22" s="29"/>
      <c r="I22" s="29"/>
      <c r="J22" s="36"/>
    </row>
    <row r="23" ht="27" customHeight="1" spans="1:10">
      <c r="A23" s="30" t="s">
        <v>674</v>
      </c>
      <c r="B23" s="30"/>
      <c r="C23" s="30"/>
      <c r="D23" s="30"/>
      <c r="E23" s="30"/>
      <c r="F23" s="30"/>
      <c r="G23" s="30"/>
      <c r="H23" s="30"/>
      <c r="I23" s="30"/>
      <c r="J23" s="30"/>
    </row>
    <row r="24" ht="19.15" customHeight="1" spans="1:10">
      <c r="A24" s="30" t="s">
        <v>675</v>
      </c>
      <c r="B24" s="30"/>
      <c r="C24" s="30"/>
      <c r="D24" s="30"/>
      <c r="E24" s="30"/>
      <c r="F24" s="30"/>
      <c r="G24" s="30"/>
      <c r="H24" s="30"/>
      <c r="I24" s="30"/>
      <c r="J24" s="30"/>
    </row>
    <row r="25" ht="18" customHeight="1" spans="1:10">
      <c r="A25" s="30" t="s">
        <v>712</v>
      </c>
      <c r="B25" s="30"/>
      <c r="C25" s="30"/>
      <c r="D25" s="30"/>
      <c r="E25" s="30"/>
      <c r="F25" s="30"/>
      <c r="G25" s="30"/>
      <c r="H25" s="30"/>
      <c r="I25" s="30"/>
      <c r="J25" s="30"/>
    </row>
    <row r="26" ht="18" customHeight="1" spans="1:10">
      <c r="A26" s="30" t="s">
        <v>713</v>
      </c>
      <c r="B26" s="30"/>
      <c r="C26" s="30"/>
      <c r="D26" s="30"/>
      <c r="E26" s="30"/>
      <c r="F26" s="30"/>
      <c r="G26" s="30"/>
      <c r="H26" s="30"/>
      <c r="I26" s="30"/>
      <c r="J26" s="30"/>
    </row>
    <row r="27" s="4" customFormat="1" ht="18" customHeight="1" spans="1:10">
      <c r="A27" s="30" t="s">
        <v>714</v>
      </c>
      <c r="B27" s="30"/>
      <c r="C27" s="30"/>
      <c r="D27" s="30"/>
      <c r="E27" s="30"/>
      <c r="F27" s="30"/>
      <c r="G27" s="30"/>
      <c r="H27" s="30"/>
      <c r="I27" s="30"/>
      <c r="J27" s="30"/>
    </row>
    <row r="28" ht="24" customHeight="1" spans="1:10">
      <c r="A28" s="30" t="s">
        <v>715</v>
      </c>
      <c r="B28" s="30"/>
      <c r="C28" s="30"/>
      <c r="D28" s="30"/>
      <c r="E28" s="30"/>
      <c r="F28" s="30"/>
      <c r="G28" s="30"/>
      <c r="H28" s="30"/>
      <c r="I28" s="30"/>
      <c r="J28" s="30"/>
    </row>
    <row r="29" ht="24" customHeight="1" spans="1:10">
      <c r="A29" s="30" t="s">
        <v>716</v>
      </c>
      <c r="B29" s="30"/>
      <c r="C29" s="30"/>
      <c r="D29" s="30"/>
      <c r="E29" s="30"/>
      <c r="F29" s="30"/>
      <c r="G29" s="30"/>
      <c r="H29" s="30"/>
      <c r="I29" s="30"/>
      <c r="J29" s="30"/>
    </row>
    <row r="30" ht="24" customHeight="1" spans="1:10">
      <c r="A30" s="30" t="s">
        <v>717</v>
      </c>
      <c r="B30" s="30"/>
      <c r="C30" s="30"/>
      <c r="D30" s="30"/>
      <c r="E30" s="30"/>
      <c r="F30" s="30"/>
      <c r="G30" s="30"/>
      <c r="H30" s="30"/>
      <c r="I30" s="30"/>
      <c r="J30" s="3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IV30"/>
  <sheetViews>
    <sheetView tabSelected="1" topLeftCell="A8"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756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v>20000</v>
      </c>
      <c r="E7" s="12">
        <v>20000</v>
      </c>
      <c r="F7" s="12">
        <v>20000</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0</v>
      </c>
      <c r="F8" s="12">
        <v>0</v>
      </c>
      <c r="G8" s="7" t="s">
        <v>526</v>
      </c>
      <c r="H8" s="14" t="str">
        <f t="shared" si="0"/>
        <v>—</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20000</v>
      </c>
      <c r="E9" s="12">
        <v>20000</v>
      </c>
      <c r="F9" s="12">
        <v>20000</v>
      </c>
      <c r="G9" s="7" t="s">
        <v>526</v>
      </c>
      <c r="H9" s="14" t="str">
        <f t="shared" si="0"/>
        <v>100%</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757</v>
      </c>
      <c r="C12" s="15"/>
      <c r="D12" s="15"/>
      <c r="E12" s="15"/>
      <c r="F12" s="15" t="s">
        <v>757</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19" t="s">
        <v>639</v>
      </c>
      <c r="B15" s="19" t="s">
        <v>640</v>
      </c>
      <c r="C15" s="21" t="s">
        <v>758</v>
      </c>
      <c r="D15" s="22" t="s">
        <v>642</v>
      </c>
      <c r="E15" s="7">
        <v>1</v>
      </c>
      <c r="F15" s="7" t="s">
        <v>645</v>
      </c>
      <c r="G15" s="20">
        <v>4</v>
      </c>
      <c r="H15" s="23">
        <v>30</v>
      </c>
      <c r="I15" s="37">
        <v>30</v>
      </c>
      <c r="J15" s="20"/>
    </row>
    <row r="16" ht="25.9" customHeight="1" spans="1:10">
      <c r="A16" s="24"/>
      <c r="B16" s="19" t="s">
        <v>653</v>
      </c>
      <c r="C16" s="21" t="s">
        <v>759</v>
      </c>
      <c r="D16" s="22" t="s">
        <v>642</v>
      </c>
      <c r="E16" s="7">
        <v>85</v>
      </c>
      <c r="F16" s="7" t="s">
        <v>656</v>
      </c>
      <c r="G16" s="20">
        <v>85</v>
      </c>
      <c r="H16" s="23">
        <v>20</v>
      </c>
      <c r="I16" s="37">
        <v>20</v>
      </c>
      <c r="J16" s="20"/>
    </row>
    <row r="17" ht="30" customHeight="1" spans="1:10">
      <c r="A17" s="7" t="s">
        <v>702</v>
      </c>
      <c r="B17" s="7" t="s">
        <v>703</v>
      </c>
      <c r="C17" s="21" t="s">
        <v>760</v>
      </c>
      <c r="D17" s="22" t="s">
        <v>642</v>
      </c>
      <c r="E17" s="7">
        <v>85</v>
      </c>
      <c r="F17" s="7" t="s">
        <v>656</v>
      </c>
      <c r="G17" s="20">
        <v>85</v>
      </c>
      <c r="H17" s="23">
        <v>30</v>
      </c>
      <c r="I17" s="23">
        <v>30</v>
      </c>
      <c r="J17" s="20"/>
    </row>
    <row r="18" ht="30" customHeight="1" spans="1:10">
      <c r="A18" s="25" t="s">
        <v>668</v>
      </c>
      <c r="B18" s="26" t="s">
        <v>669</v>
      </c>
      <c r="C18" s="21" t="s">
        <v>705</v>
      </c>
      <c r="D18" s="22" t="s">
        <v>642</v>
      </c>
      <c r="E18" s="9" t="s">
        <v>659</v>
      </c>
      <c r="F18" s="7" t="s">
        <v>656</v>
      </c>
      <c r="G18" s="9" t="s">
        <v>659</v>
      </c>
      <c r="H18" s="27">
        <v>10</v>
      </c>
      <c r="I18" s="27">
        <v>10</v>
      </c>
      <c r="J18" s="32" t="s">
        <v>706</v>
      </c>
    </row>
    <row r="19" ht="54" customHeight="1" spans="1:10">
      <c r="A19" s="7" t="s">
        <v>707</v>
      </c>
      <c r="B19" s="7"/>
      <c r="C19" s="7"/>
      <c r="D19" s="16" t="s">
        <v>711</v>
      </c>
      <c r="E19" s="17"/>
      <c r="F19" s="17"/>
      <c r="G19" s="17"/>
      <c r="H19" s="17"/>
      <c r="I19" s="18"/>
      <c r="J19" s="33" t="s">
        <v>709</v>
      </c>
    </row>
    <row r="20" ht="25.5" customHeight="1" spans="1:10">
      <c r="A20" s="13" t="s">
        <v>710</v>
      </c>
      <c r="B20" s="13"/>
      <c r="C20" s="13"/>
      <c r="D20" s="13"/>
      <c r="E20" s="13"/>
      <c r="F20" s="13"/>
      <c r="G20" s="13"/>
      <c r="H20" s="13">
        <v>100</v>
      </c>
      <c r="I20" s="34">
        <f>SUM(I7,I15:I18)</f>
        <v>100</v>
      </c>
      <c r="J20" s="35" t="s">
        <v>711</v>
      </c>
    </row>
    <row r="21" ht="16.9" customHeight="1"/>
    <row r="22" ht="28.9" customHeight="1" spans="1:10">
      <c r="A22" s="28" t="s">
        <v>673</v>
      </c>
      <c r="B22" s="29"/>
      <c r="C22" s="29"/>
      <c r="D22" s="29"/>
      <c r="E22" s="29"/>
      <c r="F22" s="29"/>
      <c r="G22" s="29"/>
      <c r="H22" s="29"/>
      <c r="I22" s="29"/>
      <c r="J22" s="36"/>
    </row>
    <row r="23" ht="27" customHeight="1" spans="1:10">
      <c r="A23" s="30" t="s">
        <v>674</v>
      </c>
      <c r="B23" s="30"/>
      <c r="C23" s="30"/>
      <c r="D23" s="30"/>
      <c r="E23" s="30"/>
      <c r="F23" s="30"/>
      <c r="G23" s="30"/>
      <c r="H23" s="30"/>
      <c r="I23" s="30"/>
      <c r="J23" s="30"/>
    </row>
    <row r="24" ht="19.15" customHeight="1" spans="1:10">
      <c r="A24" s="30" t="s">
        <v>675</v>
      </c>
      <c r="B24" s="30"/>
      <c r="C24" s="30"/>
      <c r="D24" s="30"/>
      <c r="E24" s="30"/>
      <c r="F24" s="30"/>
      <c r="G24" s="30"/>
      <c r="H24" s="30"/>
      <c r="I24" s="30"/>
      <c r="J24" s="30"/>
    </row>
    <row r="25" ht="18" customHeight="1" spans="1:10">
      <c r="A25" s="30" t="s">
        <v>712</v>
      </c>
      <c r="B25" s="30"/>
      <c r="C25" s="30"/>
      <c r="D25" s="30"/>
      <c r="E25" s="30"/>
      <c r="F25" s="30"/>
      <c r="G25" s="30"/>
      <c r="H25" s="30"/>
      <c r="I25" s="30"/>
      <c r="J25" s="30"/>
    </row>
    <row r="26" ht="18" customHeight="1" spans="1:10">
      <c r="A26" s="30" t="s">
        <v>713</v>
      </c>
      <c r="B26" s="30"/>
      <c r="C26" s="30"/>
      <c r="D26" s="30"/>
      <c r="E26" s="30"/>
      <c r="F26" s="30"/>
      <c r="G26" s="30"/>
      <c r="H26" s="30"/>
      <c r="I26" s="30"/>
      <c r="J26" s="30"/>
    </row>
    <row r="27" s="4" customFormat="1" ht="18" customHeight="1" spans="1:10">
      <c r="A27" s="30" t="s">
        <v>714</v>
      </c>
      <c r="B27" s="30"/>
      <c r="C27" s="30"/>
      <c r="D27" s="30"/>
      <c r="E27" s="30"/>
      <c r="F27" s="30"/>
      <c r="G27" s="30"/>
      <c r="H27" s="30"/>
      <c r="I27" s="30"/>
      <c r="J27" s="30"/>
    </row>
    <row r="28" ht="24" customHeight="1" spans="1:10">
      <c r="A28" s="30" t="s">
        <v>715</v>
      </c>
      <c r="B28" s="30"/>
      <c r="C28" s="30"/>
      <c r="D28" s="30"/>
      <c r="E28" s="30"/>
      <c r="F28" s="30"/>
      <c r="G28" s="30"/>
      <c r="H28" s="30"/>
      <c r="I28" s="30"/>
      <c r="J28" s="30"/>
    </row>
    <row r="29" ht="24" customHeight="1" spans="1:10">
      <c r="A29" s="30" t="s">
        <v>716</v>
      </c>
      <c r="B29" s="30"/>
      <c r="C29" s="30"/>
      <c r="D29" s="30"/>
      <c r="E29" s="30"/>
      <c r="F29" s="30"/>
      <c r="G29" s="30"/>
      <c r="H29" s="30"/>
      <c r="I29" s="30"/>
      <c r="J29" s="30"/>
    </row>
    <row r="30" ht="24" customHeight="1" spans="1:10">
      <c r="A30" s="30" t="s">
        <v>717</v>
      </c>
      <c r="B30" s="30"/>
      <c r="C30" s="30"/>
      <c r="D30" s="30"/>
      <c r="E30" s="30"/>
      <c r="F30" s="30"/>
      <c r="G30" s="30"/>
      <c r="H30" s="30"/>
      <c r="I30" s="30"/>
      <c r="J30" s="3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IV32"/>
  <sheetViews>
    <sheetView tabSelected="1" topLeftCell="A9"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761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c r="E7" s="12">
        <v>100000</v>
      </c>
      <c r="F7" s="12">
        <v>100000</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100000</v>
      </c>
      <c r="F8" s="12">
        <v>100000</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762</v>
      </c>
      <c r="C12" s="15"/>
      <c r="D12" s="15"/>
      <c r="E12" s="15"/>
      <c r="F12" s="15" t="s">
        <v>762</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19" t="s">
        <v>639</v>
      </c>
      <c r="B15" s="19" t="s">
        <v>640</v>
      </c>
      <c r="C15" s="21" t="s">
        <v>763</v>
      </c>
      <c r="D15" s="22" t="s">
        <v>642</v>
      </c>
      <c r="E15" s="7">
        <v>3</v>
      </c>
      <c r="F15" s="7" t="s">
        <v>645</v>
      </c>
      <c r="G15" s="20">
        <v>3</v>
      </c>
      <c r="H15" s="23">
        <v>15</v>
      </c>
      <c r="I15" s="37">
        <v>15</v>
      </c>
      <c r="J15" s="20"/>
    </row>
    <row r="16" ht="21" customHeight="1" spans="1:10">
      <c r="A16" s="24"/>
      <c r="B16" s="24"/>
      <c r="C16" s="21" t="s">
        <v>764</v>
      </c>
      <c r="D16" s="22" t="s">
        <v>642</v>
      </c>
      <c r="E16" s="7">
        <v>3</v>
      </c>
      <c r="F16" s="7" t="s">
        <v>765</v>
      </c>
      <c r="G16" s="20">
        <v>5</v>
      </c>
      <c r="H16" s="23">
        <v>15</v>
      </c>
      <c r="I16" s="37">
        <v>15</v>
      </c>
      <c r="J16" s="20"/>
    </row>
    <row r="17" ht="25.9" customHeight="1" spans="1:10">
      <c r="A17" s="24"/>
      <c r="B17" s="19" t="s">
        <v>653</v>
      </c>
      <c r="C17" s="21" t="s">
        <v>766</v>
      </c>
      <c r="D17" s="22" t="s">
        <v>642</v>
      </c>
      <c r="E17" s="7">
        <v>90</v>
      </c>
      <c r="F17" s="7" t="s">
        <v>656</v>
      </c>
      <c r="G17" s="20">
        <v>90</v>
      </c>
      <c r="H17" s="23">
        <v>20</v>
      </c>
      <c r="I17" s="37">
        <v>20</v>
      </c>
      <c r="J17" s="20"/>
    </row>
    <row r="18" ht="30" customHeight="1" spans="1:10">
      <c r="A18" s="7" t="s">
        <v>702</v>
      </c>
      <c r="B18" s="7" t="s">
        <v>703</v>
      </c>
      <c r="C18" s="21" t="s">
        <v>767</v>
      </c>
      <c r="D18" s="22" t="s">
        <v>642</v>
      </c>
      <c r="E18" s="7">
        <v>80</v>
      </c>
      <c r="F18" s="7" t="s">
        <v>656</v>
      </c>
      <c r="G18" s="20">
        <v>85</v>
      </c>
      <c r="H18" s="23">
        <v>30</v>
      </c>
      <c r="I18" s="23">
        <v>30</v>
      </c>
      <c r="J18" s="20"/>
    </row>
    <row r="19" ht="30" customHeight="1" spans="1:10">
      <c r="A19" s="25" t="s">
        <v>668</v>
      </c>
      <c r="B19" s="26" t="s">
        <v>669</v>
      </c>
      <c r="C19" s="21" t="s">
        <v>768</v>
      </c>
      <c r="D19" s="22" t="s">
        <v>642</v>
      </c>
      <c r="E19" s="7">
        <v>90</v>
      </c>
      <c r="F19" s="7"/>
      <c r="G19" s="20"/>
      <c r="H19" s="23">
        <v>0</v>
      </c>
      <c r="I19" s="23">
        <v>0</v>
      </c>
      <c r="J19" s="20"/>
    </row>
    <row r="20" ht="30" customHeight="1" spans="1:10">
      <c r="A20" s="38"/>
      <c r="B20" s="39"/>
      <c r="C20" s="21" t="s">
        <v>670</v>
      </c>
      <c r="D20" s="22" t="s">
        <v>642</v>
      </c>
      <c r="E20" s="9" t="s">
        <v>659</v>
      </c>
      <c r="F20" s="7" t="s">
        <v>656</v>
      </c>
      <c r="G20" s="9" t="s">
        <v>659</v>
      </c>
      <c r="H20" s="27">
        <v>10</v>
      </c>
      <c r="I20" s="27">
        <v>10</v>
      </c>
      <c r="J20" s="32" t="s">
        <v>706</v>
      </c>
    </row>
    <row r="21" ht="54" customHeight="1" spans="1:10">
      <c r="A21" s="7" t="s">
        <v>707</v>
      </c>
      <c r="B21" s="7"/>
      <c r="C21" s="7"/>
      <c r="D21" s="16" t="s">
        <v>711</v>
      </c>
      <c r="E21" s="17"/>
      <c r="F21" s="17"/>
      <c r="G21" s="17"/>
      <c r="H21" s="17"/>
      <c r="I21" s="18"/>
      <c r="J21" s="33" t="s">
        <v>709</v>
      </c>
    </row>
    <row r="22" ht="25.5" customHeight="1" spans="1:10">
      <c r="A22" s="13" t="s">
        <v>710</v>
      </c>
      <c r="B22" s="13"/>
      <c r="C22" s="13"/>
      <c r="D22" s="13"/>
      <c r="E22" s="13"/>
      <c r="F22" s="13"/>
      <c r="G22" s="13"/>
      <c r="H22" s="13">
        <v>100</v>
      </c>
      <c r="I22" s="34">
        <f>SUM(I7,I15:I20)</f>
        <v>100</v>
      </c>
      <c r="J22" s="35" t="s">
        <v>711</v>
      </c>
    </row>
    <row r="23" ht="16.9" customHeight="1"/>
    <row r="24" ht="28.9" customHeight="1" spans="1:10">
      <c r="A24" s="28" t="s">
        <v>673</v>
      </c>
      <c r="B24" s="29"/>
      <c r="C24" s="29"/>
      <c r="D24" s="29"/>
      <c r="E24" s="29"/>
      <c r="F24" s="29"/>
      <c r="G24" s="29"/>
      <c r="H24" s="29"/>
      <c r="I24" s="29"/>
      <c r="J24" s="36"/>
    </row>
    <row r="25" ht="27" customHeight="1" spans="1:10">
      <c r="A25" s="30" t="s">
        <v>674</v>
      </c>
      <c r="B25" s="30"/>
      <c r="C25" s="30"/>
      <c r="D25" s="30"/>
      <c r="E25" s="30"/>
      <c r="F25" s="30"/>
      <c r="G25" s="30"/>
      <c r="H25" s="30"/>
      <c r="I25" s="30"/>
      <c r="J25" s="30"/>
    </row>
    <row r="26" ht="19.15" customHeight="1" spans="1:10">
      <c r="A26" s="30" t="s">
        <v>675</v>
      </c>
      <c r="B26" s="30"/>
      <c r="C26" s="30"/>
      <c r="D26" s="30"/>
      <c r="E26" s="30"/>
      <c r="F26" s="30"/>
      <c r="G26" s="30"/>
      <c r="H26" s="30"/>
      <c r="I26" s="30"/>
      <c r="J26" s="30"/>
    </row>
    <row r="27" ht="18" customHeight="1" spans="1:10">
      <c r="A27" s="30" t="s">
        <v>712</v>
      </c>
      <c r="B27" s="30"/>
      <c r="C27" s="30"/>
      <c r="D27" s="30"/>
      <c r="E27" s="30"/>
      <c r="F27" s="30"/>
      <c r="G27" s="30"/>
      <c r="H27" s="30"/>
      <c r="I27" s="30"/>
      <c r="J27" s="30"/>
    </row>
    <row r="28" ht="18" customHeight="1" spans="1:10">
      <c r="A28" s="30" t="s">
        <v>713</v>
      </c>
      <c r="B28" s="30"/>
      <c r="C28" s="30"/>
      <c r="D28" s="30"/>
      <c r="E28" s="30"/>
      <c r="F28" s="30"/>
      <c r="G28" s="30"/>
      <c r="H28" s="30"/>
      <c r="I28" s="30"/>
      <c r="J28" s="30"/>
    </row>
    <row r="29" s="4" customFormat="1" ht="18" customHeight="1" spans="1:10">
      <c r="A29" s="30" t="s">
        <v>714</v>
      </c>
      <c r="B29" s="30"/>
      <c r="C29" s="30"/>
      <c r="D29" s="30"/>
      <c r="E29" s="30"/>
      <c r="F29" s="30"/>
      <c r="G29" s="30"/>
      <c r="H29" s="30"/>
      <c r="I29" s="30"/>
      <c r="J29" s="30"/>
    </row>
    <row r="30" ht="24" customHeight="1" spans="1:10">
      <c r="A30" s="30" t="s">
        <v>715</v>
      </c>
      <c r="B30" s="30"/>
      <c r="C30" s="30"/>
      <c r="D30" s="30"/>
      <c r="E30" s="30"/>
      <c r="F30" s="30"/>
      <c r="G30" s="30"/>
      <c r="H30" s="30"/>
      <c r="I30" s="30"/>
      <c r="J30" s="30"/>
    </row>
    <row r="31" ht="24" customHeight="1" spans="1:10">
      <c r="A31" s="30" t="s">
        <v>716</v>
      </c>
      <c r="B31" s="30"/>
      <c r="C31" s="30"/>
      <c r="D31" s="30"/>
      <c r="E31" s="30"/>
      <c r="F31" s="30"/>
      <c r="G31" s="30"/>
      <c r="H31" s="30"/>
      <c r="I31" s="30"/>
      <c r="J31" s="30"/>
    </row>
    <row r="32" ht="24" customHeight="1" spans="1:10">
      <c r="A32" s="30" t="s">
        <v>717</v>
      </c>
      <c r="B32" s="30"/>
      <c r="C32" s="30"/>
      <c r="D32" s="30"/>
      <c r="E32" s="30"/>
      <c r="F32" s="30"/>
      <c r="G32" s="30"/>
      <c r="H32" s="30"/>
      <c r="I32" s="30"/>
      <c r="J32" s="30"/>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A19:A20"/>
    <mergeCell ref="B15:B16"/>
    <mergeCell ref="B19:B20"/>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IV31"/>
  <sheetViews>
    <sheetView tabSelected="1" topLeftCell="A8"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769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c r="E7" s="12">
        <v>79973</v>
      </c>
      <c r="F7" s="12">
        <v>79973</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79973</v>
      </c>
      <c r="F8" s="12">
        <v>79973</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770</v>
      </c>
      <c r="C12" s="15"/>
      <c r="D12" s="15"/>
      <c r="E12" s="15"/>
      <c r="F12" s="15" t="s">
        <v>770</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19" t="s">
        <v>639</v>
      </c>
      <c r="B15" s="19" t="s">
        <v>640</v>
      </c>
      <c r="C15" s="21" t="s">
        <v>771</v>
      </c>
      <c r="D15" s="22" t="s">
        <v>642</v>
      </c>
      <c r="E15" s="7">
        <v>1</v>
      </c>
      <c r="F15" s="7" t="s">
        <v>743</v>
      </c>
      <c r="G15" s="20">
        <v>1</v>
      </c>
      <c r="H15" s="23">
        <v>15</v>
      </c>
      <c r="I15" s="37">
        <v>15</v>
      </c>
      <c r="J15" s="20"/>
    </row>
    <row r="16" ht="21" customHeight="1" spans="1:10">
      <c r="A16" s="24"/>
      <c r="B16" s="24"/>
      <c r="C16" s="21" t="s">
        <v>772</v>
      </c>
      <c r="D16" s="22" t="s">
        <v>642</v>
      </c>
      <c r="E16" s="7">
        <v>20</v>
      </c>
      <c r="F16" s="7" t="s">
        <v>773</v>
      </c>
      <c r="G16" s="20">
        <v>23</v>
      </c>
      <c r="H16" s="23">
        <v>15</v>
      </c>
      <c r="I16" s="37">
        <v>15</v>
      </c>
      <c r="J16" s="20"/>
    </row>
    <row r="17" ht="25.9" customHeight="1" spans="1:10">
      <c r="A17" s="24"/>
      <c r="B17" s="19" t="s">
        <v>653</v>
      </c>
      <c r="C17" s="21" t="s">
        <v>774</v>
      </c>
      <c r="D17" s="22" t="s">
        <v>642</v>
      </c>
      <c r="E17" s="7">
        <v>90</v>
      </c>
      <c r="F17" s="7" t="s">
        <v>656</v>
      </c>
      <c r="G17" s="20">
        <v>90</v>
      </c>
      <c r="H17" s="23">
        <v>20</v>
      </c>
      <c r="I17" s="37">
        <v>20</v>
      </c>
      <c r="J17" s="20"/>
    </row>
    <row r="18" ht="30" customHeight="1" spans="1:10">
      <c r="A18" s="7" t="s">
        <v>702</v>
      </c>
      <c r="B18" s="7" t="s">
        <v>703</v>
      </c>
      <c r="C18" s="21" t="s">
        <v>775</v>
      </c>
      <c r="D18" s="22" t="s">
        <v>642</v>
      </c>
      <c r="E18" s="7">
        <v>80</v>
      </c>
      <c r="F18" s="7" t="s">
        <v>656</v>
      </c>
      <c r="G18" s="20">
        <v>85</v>
      </c>
      <c r="H18" s="23">
        <v>30</v>
      </c>
      <c r="I18" s="23">
        <v>30</v>
      </c>
      <c r="J18" s="20"/>
    </row>
    <row r="19" ht="30" customHeight="1" spans="1:10">
      <c r="A19" s="25" t="s">
        <v>668</v>
      </c>
      <c r="B19" s="26" t="s">
        <v>669</v>
      </c>
      <c r="C19" s="21" t="s">
        <v>670</v>
      </c>
      <c r="D19" s="22" t="s">
        <v>642</v>
      </c>
      <c r="E19" s="7">
        <v>85</v>
      </c>
      <c r="F19" s="7" t="s">
        <v>656</v>
      </c>
      <c r="G19" s="20">
        <v>85</v>
      </c>
      <c r="H19" s="23">
        <v>10</v>
      </c>
      <c r="I19" s="23">
        <v>10</v>
      </c>
      <c r="J19" s="20"/>
    </row>
    <row r="20" ht="54" customHeight="1" spans="1:10">
      <c r="A20" s="7" t="s">
        <v>707</v>
      </c>
      <c r="B20" s="7"/>
      <c r="C20" s="7"/>
      <c r="D20" s="16" t="s">
        <v>711</v>
      </c>
      <c r="E20" s="17"/>
      <c r="F20" s="17"/>
      <c r="G20" s="17"/>
      <c r="H20" s="17"/>
      <c r="I20" s="18"/>
      <c r="J20" s="33" t="s">
        <v>709</v>
      </c>
    </row>
    <row r="21" ht="25.5" customHeight="1" spans="1:10">
      <c r="A21" s="13" t="s">
        <v>710</v>
      </c>
      <c r="B21" s="13"/>
      <c r="C21" s="13"/>
      <c r="D21" s="13"/>
      <c r="E21" s="13"/>
      <c r="F21" s="13"/>
      <c r="G21" s="13"/>
      <c r="H21" s="13">
        <v>100</v>
      </c>
      <c r="I21" s="34">
        <f>SUM(I7,I15:I19)</f>
        <v>100</v>
      </c>
      <c r="J21" s="35" t="s">
        <v>711</v>
      </c>
    </row>
    <row r="22" ht="16.9" customHeight="1"/>
    <row r="23" ht="28.9" customHeight="1" spans="1:10">
      <c r="A23" s="28" t="s">
        <v>673</v>
      </c>
      <c r="B23" s="29"/>
      <c r="C23" s="29"/>
      <c r="D23" s="29"/>
      <c r="E23" s="29"/>
      <c r="F23" s="29"/>
      <c r="G23" s="29"/>
      <c r="H23" s="29"/>
      <c r="I23" s="29"/>
      <c r="J23" s="36"/>
    </row>
    <row r="24" ht="27" customHeight="1" spans="1:10">
      <c r="A24" s="30" t="s">
        <v>674</v>
      </c>
      <c r="B24" s="30"/>
      <c r="C24" s="30"/>
      <c r="D24" s="30"/>
      <c r="E24" s="30"/>
      <c r="F24" s="30"/>
      <c r="G24" s="30"/>
      <c r="H24" s="30"/>
      <c r="I24" s="30"/>
      <c r="J24" s="30"/>
    </row>
    <row r="25" ht="19.15" customHeight="1" spans="1:10">
      <c r="A25" s="30" t="s">
        <v>675</v>
      </c>
      <c r="B25" s="30"/>
      <c r="C25" s="30"/>
      <c r="D25" s="30"/>
      <c r="E25" s="30"/>
      <c r="F25" s="30"/>
      <c r="G25" s="30"/>
      <c r="H25" s="30"/>
      <c r="I25" s="30"/>
      <c r="J25" s="30"/>
    </row>
    <row r="26" ht="18" customHeight="1" spans="1:10">
      <c r="A26" s="30" t="s">
        <v>712</v>
      </c>
      <c r="B26" s="30"/>
      <c r="C26" s="30"/>
      <c r="D26" s="30"/>
      <c r="E26" s="30"/>
      <c r="F26" s="30"/>
      <c r="G26" s="30"/>
      <c r="H26" s="30"/>
      <c r="I26" s="30"/>
      <c r="J26" s="30"/>
    </row>
    <row r="27" ht="18" customHeight="1" spans="1:10">
      <c r="A27" s="30" t="s">
        <v>713</v>
      </c>
      <c r="B27" s="30"/>
      <c r="C27" s="30"/>
      <c r="D27" s="30"/>
      <c r="E27" s="30"/>
      <c r="F27" s="30"/>
      <c r="G27" s="30"/>
      <c r="H27" s="30"/>
      <c r="I27" s="30"/>
      <c r="J27" s="30"/>
    </row>
    <row r="28" s="4" customFormat="1" ht="18" customHeight="1" spans="1:10">
      <c r="A28" s="30" t="s">
        <v>714</v>
      </c>
      <c r="B28" s="30"/>
      <c r="C28" s="30"/>
      <c r="D28" s="30"/>
      <c r="E28" s="30"/>
      <c r="F28" s="30"/>
      <c r="G28" s="30"/>
      <c r="H28" s="30"/>
      <c r="I28" s="30"/>
      <c r="J28" s="30"/>
    </row>
    <row r="29" ht="24" customHeight="1" spans="1:10">
      <c r="A29" s="30" t="s">
        <v>715</v>
      </c>
      <c r="B29" s="30"/>
      <c r="C29" s="30"/>
      <c r="D29" s="30"/>
      <c r="E29" s="30"/>
      <c r="F29" s="30"/>
      <c r="G29" s="30"/>
      <c r="H29" s="30"/>
      <c r="I29" s="30"/>
      <c r="J29" s="30"/>
    </row>
    <row r="30" ht="24" customHeight="1" spans="1:10">
      <c r="A30" s="30" t="s">
        <v>716</v>
      </c>
      <c r="B30" s="30"/>
      <c r="C30" s="30"/>
      <c r="D30" s="30"/>
      <c r="E30" s="30"/>
      <c r="F30" s="30"/>
      <c r="G30" s="30"/>
      <c r="H30" s="30"/>
      <c r="I30" s="30"/>
      <c r="J30" s="30"/>
    </row>
    <row r="31" ht="24" customHeight="1" spans="1:10">
      <c r="A31" s="30" t="s">
        <v>717</v>
      </c>
      <c r="B31" s="30"/>
      <c r="C31" s="30"/>
      <c r="D31" s="30"/>
      <c r="E31" s="30"/>
      <c r="F31" s="30"/>
      <c r="G31" s="30"/>
      <c r="H31" s="30"/>
      <c r="I31" s="30"/>
      <c r="J31" s="3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IV32"/>
  <sheetViews>
    <sheetView tabSelected="1" topLeftCell="A8"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776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c r="E7" s="12">
        <v>1397.5</v>
      </c>
      <c r="F7" s="12">
        <v>1397.5</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1397.5</v>
      </c>
      <c r="F8" s="12">
        <v>1397.5</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777</v>
      </c>
      <c r="C12" s="15"/>
      <c r="D12" s="15"/>
      <c r="E12" s="15"/>
      <c r="F12" s="15" t="s">
        <v>778</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19" t="s">
        <v>639</v>
      </c>
      <c r="B15" s="19" t="s">
        <v>640</v>
      </c>
      <c r="C15" s="21" t="s">
        <v>779</v>
      </c>
      <c r="D15" s="22" t="s">
        <v>642</v>
      </c>
      <c r="E15" s="7">
        <v>90</v>
      </c>
      <c r="F15" s="7" t="s">
        <v>780</v>
      </c>
      <c r="G15" s="20">
        <v>90</v>
      </c>
      <c r="H15" s="23">
        <v>20</v>
      </c>
      <c r="I15" s="37">
        <v>20</v>
      </c>
      <c r="J15" s="20"/>
    </row>
    <row r="16" ht="21" customHeight="1" spans="1:10">
      <c r="A16" s="24"/>
      <c r="B16" s="24"/>
      <c r="C16" s="21" t="s">
        <v>781</v>
      </c>
      <c r="D16" s="22" t="s">
        <v>642</v>
      </c>
      <c r="E16" s="7">
        <v>1</v>
      </c>
      <c r="F16" s="7" t="s">
        <v>782</v>
      </c>
      <c r="G16" s="20">
        <v>1</v>
      </c>
      <c r="H16" s="23">
        <v>10</v>
      </c>
      <c r="I16" s="37">
        <v>10</v>
      </c>
      <c r="J16" s="20"/>
    </row>
    <row r="17" ht="25.9" customHeight="1" spans="1:10">
      <c r="A17" s="24"/>
      <c r="B17" s="19" t="s">
        <v>653</v>
      </c>
      <c r="C17" s="21" t="s">
        <v>783</v>
      </c>
      <c r="D17" s="22" t="s">
        <v>721</v>
      </c>
      <c r="E17" s="7" t="s">
        <v>784</v>
      </c>
      <c r="F17" s="7"/>
      <c r="G17" s="20" t="s">
        <v>784</v>
      </c>
      <c r="H17" s="23">
        <v>20</v>
      </c>
      <c r="I17" s="37">
        <v>20</v>
      </c>
      <c r="J17" s="20"/>
    </row>
    <row r="18" ht="25.9" customHeight="1" spans="1:10">
      <c r="A18" s="24"/>
      <c r="B18" s="19" t="s">
        <v>785</v>
      </c>
      <c r="C18" s="21" t="s">
        <v>786</v>
      </c>
      <c r="D18" s="22" t="s">
        <v>663</v>
      </c>
      <c r="E18" s="7">
        <v>18</v>
      </c>
      <c r="F18" s="7" t="s">
        <v>656</v>
      </c>
      <c r="G18" s="20">
        <v>16</v>
      </c>
      <c r="H18" s="23">
        <v>10</v>
      </c>
      <c r="I18" s="37">
        <v>10</v>
      </c>
      <c r="J18" s="20"/>
    </row>
    <row r="19" ht="30" customHeight="1" spans="1:10">
      <c r="A19" s="7" t="s">
        <v>702</v>
      </c>
      <c r="B19" s="7" t="s">
        <v>703</v>
      </c>
      <c r="C19" s="21" t="s">
        <v>787</v>
      </c>
      <c r="D19" s="22" t="s">
        <v>663</v>
      </c>
      <c r="E19" s="7">
        <v>0</v>
      </c>
      <c r="F19" s="7" t="s">
        <v>656</v>
      </c>
      <c r="G19" s="20">
        <v>0</v>
      </c>
      <c r="H19" s="23">
        <v>20</v>
      </c>
      <c r="I19" s="23">
        <v>20</v>
      </c>
      <c r="J19" s="20"/>
    </row>
    <row r="20" ht="30" customHeight="1" spans="1:10">
      <c r="A20" s="25" t="s">
        <v>668</v>
      </c>
      <c r="B20" s="26" t="s">
        <v>669</v>
      </c>
      <c r="C20" s="21" t="s">
        <v>788</v>
      </c>
      <c r="D20" s="22" t="s">
        <v>642</v>
      </c>
      <c r="E20" s="7">
        <v>90</v>
      </c>
      <c r="F20" s="7" t="s">
        <v>656</v>
      </c>
      <c r="G20" s="20">
        <v>90</v>
      </c>
      <c r="H20" s="23">
        <v>10</v>
      </c>
      <c r="I20" s="23">
        <v>10</v>
      </c>
      <c r="J20" s="20"/>
    </row>
    <row r="21" ht="54" customHeight="1" spans="1:10">
      <c r="A21" s="7" t="s">
        <v>707</v>
      </c>
      <c r="B21" s="7"/>
      <c r="C21" s="7"/>
      <c r="D21" s="16" t="s">
        <v>711</v>
      </c>
      <c r="E21" s="17"/>
      <c r="F21" s="17"/>
      <c r="G21" s="17"/>
      <c r="H21" s="17"/>
      <c r="I21" s="18"/>
      <c r="J21" s="33" t="s">
        <v>709</v>
      </c>
    </row>
    <row r="22" ht="25.5" customHeight="1" spans="1:10">
      <c r="A22" s="13" t="s">
        <v>710</v>
      </c>
      <c r="B22" s="13"/>
      <c r="C22" s="13"/>
      <c r="D22" s="13"/>
      <c r="E22" s="13"/>
      <c r="F22" s="13"/>
      <c r="G22" s="13"/>
      <c r="H22" s="13">
        <v>100</v>
      </c>
      <c r="I22" s="34">
        <f>SUM(I7,I15:I20)</f>
        <v>100</v>
      </c>
      <c r="J22" s="35" t="s">
        <v>711</v>
      </c>
    </row>
    <row r="23" ht="16.9" customHeight="1"/>
    <row r="24" ht="28.9" customHeight="1" spans="1:10">
      <c r="A24" s="28" t="s">
        <v>673</v>
      </c>
      <c r="B24" s="29"/>
      <c r="C24" s="29"/>
      <c r="D24" s="29"/>
      <c r="E24" s="29"/>
      <c r="F24" s="29"/>
      <c r="G24" s="29"/>
      <c r="H24" s="29"/>
      <c r="I24" s="29"/>
      <c r="J24" s="36"/>
    </row>
    <row r="25" ht="27" customHeight="1" spans="1:10">
      <c r="A25" s="30" t="s">
        <v>674</v>
      </c>
      <c r="B25" s="30"/>
      <c r="C25" s="30"/>
      <c r="D25" s="30"/>
      <c r="E25" s="30"/>
      <c r="F25" s="30"/>
      <c r="G25" s="30"/>
      <c r="H25" s="30"/>
      <c r="I25" s="30"/>
      <c r="J25" s="30"/>
    </row>
    <row r="26" ht="19.15" customHeight="1" spans="1:10">
      <c r="A26" s="30" t="s">
        <v>675</v>
      </c>
      <c r="B26" s="30"/>
      <c r="C26" s="30"/>
      <c r="D26" s="30"/>
      <c r="E26" s="30"/>
      <c r="F26" s="30"/>
      <c r="G26" s="30"/>
      <c r="H26" s="30"/>
      <c r="I26" s="30"/>
      <c r="J26" s="30"/>
    </row>
    <row r="27" ht="18" customHeight="1" spans="1:10">
      <c r="A27" s="30" t="s">
        <v>712</v>
      </c>
      <c r="B27" s="30"/>
      <c r="C27" s="30"/>
      <c r="D27" s="30"/>
      <c r="E27" s="30"/>
      <c r="F27" s="30"/>
      <c r="G27" s="30"/>
      <c r="H27" s="30"/>
      <c r="I27" s="30"/>
      <c r="J27" s="30"/>
    </row>
    <row r="28" ht="18" customHeight="1" spans="1:10">
      <c r="A28" s="30" t="s">
        <v>713</v>
      </c>
      <c r="B28" s="30"/>
      <c r="C28" s="30"/>
      <c r="D28" s="30"/>
      <c r="E28" s="30"/>
      <c r="F28" s="30"/>
      <c r="G28" s="30"/>
      <c r="H28" s="30"/>
      <c r="I28" s="30"/>
      <c r="J28" s="30"/>
    </row>
    <row r="29" s="4" customFormat="1" ht="18" customHeight="1" spans="1:10">
      <c r="A29" s="30" t="s">
        <v>714</v>
      </c>
      <c r="B29" s="30"/>
      <c r="C29" s="30"/>
      <c r="D29" s="30"/>
      <c r="E29" s="30"/>
      <c r="F29" s="30"/>
      <c r="G29" s="30"/>
      <c r="H29" s="30"/>
      <c r="I29" s="30"/>
      <c r="J29" s="30"/>
    </row>
    <row r="30" ht="24" customHeight="1" spans="1:10">
      <c r="A30" s="30" t="s">
        <v>715</v>
      </c>
      <c r="B30" s="30"/>
      <c r="C30" s="30"/>
      <c r="D30" s="30"/>
      <c r="E30" s="30"/>
      <c r="F30" s="30"/>
      <c r="G30" s="30"/>
      <c r="H30" s="30"/>
      <c r="I30" s="30"/>
      <c r="J30" s="30"/>
    </row>
    <row r="31" ht="24" customHeight="1" spans="1:10">
      <c r="A31" s="30" t="s">
        <v>716</v>
      </c>
      <c r="B31" s="30"/>
      <c r="C31" s="30"/>
      <c r="D31" s="30"/>
      <c r="E31" s="30"/>
      <c r="F31" s="30"/>
      <c r="G31" s="30"/>
      <c r="H31" s="30"/>
      <c r="I31" s="30"/>
      <c r="J31" s="30"/>
    </row>
    <row r="32" ht="24" customHeight="1" spans="1:10">
      <c r="A32" s="30" t="s">
        <v>717</v>
      </c>
      <c r="B32" s="30"/>
      <c r="C32" s="30"/>
      <c r="D32" s="30"/>
      <c r="E32" s="30"/>
      <c r="F32" s="30"/>
      <c r="G32" s="30"/>
      <c r="H32" s="30"/>
      <c r="I32" s="30"/>
      <c r="J32" s="3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8"/>
    <mergeCell ref="B15:B16"/>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IV31"/>
  <sheetViews>
    <sheetView tabSelected="1" topLeftCell="A7"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789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c r="E7" s="12">
        <v>116400</v>
      </c>
      <c r="F7" s="12">
        <v>116400</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116400</v>
      </c>
      <c r="F8" s="12">
        <v>116400</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762</v>
      </c>
      <c r="C12" s="15"/>
      <c r="D12" s="15"/>
      <c r="E12" s="15"/>
      <c r="F12" s="15" t="s">
        <v>762</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19" t="s">
        <v>639</v>
      </c>
      <c r="B15" s="19" t="s">
        <v>640</v>
      </c>
      <c r="C15" s="21" t="s">
        <v>763</v>
      </c>
      <c r="D15" s="22" t="s">
        <v>642</v>
      </c>
      <c r="E15" s="7">
        <v>3</v>
      </c>
      <c r="F15" s="7" t="s">
        <v>645</v>
      </c>
      <c r="G15" s="20">
        <v>3</v>
      </c>
      <c r="H15" s="23">
        <v>15</v>
      </c>
      <c r="I15" s="37">
        <v>15</v>
      </c>
      <c r="J15" s="20"/>
    </row>
    <row r="16" ht="21" customHeight="1" spans="1:10">
      <c r="A16" s="24"/>
      <c r="B16" s="24"/>
      <c r="C16" s="21" t="s">
        <v>764</v>
      </c>
      <c r="D16" s="22" t="s">
        <v>642</v>
      </c>
      <c r="E16" s="7">
        <v>3</v>
      </c>
      <c r="F16" s="7" t="s">
        <v>765</v>
      </c>
      <c r="G16" s="20">
        <v>5</v>
      </c>
      <c r="H16" s="23">
        <v>15</v>
      </c>
      <c r="I16" s="37">
        <v>15</v>
      </c>
      <c r="J16" s="20"/>
    </row>
    <row r="17" ht="25.9" customHeight="1" spans="1:10">
      <c r="A17" s="24"/>
      <c r="B17" s="19" t="s">
        <v>653</v>
      </c>
      <c r="C17" s="21" t="s">
        <v>766</v>
      </c>
      <c r="D17" s="22" t="s">
        <v>642</v>
      </c>
      <c r="E17" s="7">
        <v>90</v>
      </c>
      <c r="F17" s="7" t="s">
        <v>656</v>
      </c>
      <c r="G17" s="20">
        <v>90</v>
      </c>
      <c r="H17" s="23">
        <v>20</v>
      </c>
      <c r="I17" s="37">
        <v>20</v>
      </c>
      <c r="J17" s="20"/>
    </row>
    <row r="18" ht="30" customHeight="1" spans="1:10">
      <c r="A18" s="7" t="s">
        <v>702</v>
      </c>
      <c r="B18" s="7" t="s">
        <v>703</v>
      </c>
      <c r="C18" s="21" t="s">
        <v>767</v>
      </c>
      <c r="D18" s="22" t="s">
        <v>642</v>
      </c>
      <c r="E18" s="7">
        <v>80</v>
      </c>
      <c r="F18" s="7" t="s">
        <v>656</v>
      </c>
      <c r="G18" s="20">
        <v>85</v>
      </c>
      <c r="H18" s="23">
        <v>30</v>
      </c>
      <c r="I18" s="23">
        <v>30</v>
      </c>
      <c r="J18" s="20"/>
    </row>
    <row r="19" ht="30" customHeight="1" spans="1:10">
      <c r="A19" s="25" t="s">
        <v>668</v>
      </c>
      <c r="B19" s="26" t="s">
        <v>669</v>
      </c>
      <c r="C19" s="21" t="s">
        <v>670</v>
      </c>
      <c r="D19" s="22" t="s">
        <v>642</v>
      </c>
      <c r="E19" s="9" t="s">
        <v>659</v>
      </c>
      <c r="F19" s="7" t="s">
        <v>656</v>
      </c>
      <c r="G19" s="9" t="s">
        <v>659</v>
      </c>
      <c r="H19" s="27">
        <v>10</v>
      </c>
      <c r="I19" s="27">
        <v>10</v>
      </c>
      <c r="J19" s="32" t="s">
        <v>706</v>
      </c>
    </row>
    <row r="20" ht="54" customHeight="1" spans="1:10">
      <c r="A20" s="7" t="s">
        <v>707</v>
      </c>
      <c r="B20" s="7"/>
      <c r="C20" s="7"/>
      <c r="D20" s="16" t="s">
        <v>711</v>
      </c>
      <c r="E20" s="17"/>
      <c r="F20" s="17"/>
      <c r="G20" s="17"/>
      <c r="H20" s="17"/>
      <c r="I20" s="18"/>
      <c r="J20" s="33" t="s">
        <v>709</v>
      </c>
    </row>
    <row r="21" ht="25.5" customHeight="1" spans="1:10">
      <c r="A21" s="13" t="s">
        <v>710</v>
      </c>
      <c r="B21" s="13"/>
      <c r="C21" s="13"/>
      <c r="D21" s="13"/>
      <c r="E21" s="13"/>
      <c r="F21" s="13"/>
      <c r="G21" s="13"/>
      <c r="H21" s="13">
        <v>100</v>
      </c>
      <c r="I21" s="34">
        <f>SUM(I7,I15:I19)</f>
        <v>100</v>
      </c>
      <c r="J21" s="35" t="s">
        <v>711</v>
      </c>
    </row>
    <row r="22" ht="16.9" customHeight="1"/>
    <row r="23" ht="28.9" customHeight="1" spans="1:10">
      <c r="A23" s="28" t="s">
        <v>673</v>
      </c>
      <c r="B23" s="29"/>
      <c r="C23" s="29"/>
      <c r="D23" s="29"/>
      <c r="E23" s="29"/>
      <c r="F23" s="29"/>
      <c r="G23" s="29"/>
      <c r="H23" s="29"/>
      <c r="I23" s="29"/>
      <c r="J23" s="36"/>
    </row>
    <row r="24" ht="27" customHeight="1" spans="1:10">
      <c r="A24" s="30" t="s">
        <v>674</v>
      </c>
      <c r="B24" s="30"/>
      <c r="C24" s="30"/>
      <c r="D24" s="30"/>
      <c r="E24" s="30"/>
      <c r="F24" s="30"/>
      <c r="G24" s="30"/>
      <c r="H24" s="30"/>
      <c r="I24" s="30"/>
      <c r="J24" s="30"/>
    </row>
    <row r="25" ht="19.15" customHeight="1" spans="1:10">
      <c r="A25" s="30" t="s">
        <v>675</v>
      </c>
      <c r="B25" s="30"/>
      <c r="C25" s="30"/>
      <c r="D25" s="30"/>
      <c r="E25" s="30"/>
      <c r="F25" s="30"/>
      <c r="G25" s="30"/>
      <c r="H25" s="30"/>
      <c r="I25" s="30"/>
      <c r="J25" s="30"/>
    </row>
    <row r="26" ht="18" customHeight="1" spans="1:10">
      <c r="A26" s="30" t="s">
        <v>712</v>
      </c>
      <c r="B26" s="30"/>
      <c r="C26" s="30"/>
      <c r="D26" s="30"/>
      <c r="E26" s="30"/>
      <c r="F26" s="30"/>
      <c r="G26" s="30"/>
      <c r="H26" s="30"/>
      <c r="I26" s="30"/>
      <c r="J26" s="30"/>
    </row>
    <row r="27" ht="18" customHeight="1" spans="1:10">
      <c r="A27" s="30" t="s">
        <v>713</v>
      </c>
      <c r="B27" s="30"/>
      <c r="C27" s="30"/>
      <c r="D27" s="30"/>
      <c r="E27" s="30"/>
      <c r="F27" s="30"/>
      <c r="G27" s="30"/>
      <c r="H27" s="30"/>
      <c r="I27" s="30"/>
      <c r="J27" s="30"/>
    </row>
    <row r="28" s="4" customFormat="1" ht="18" customHeight="1" spans="1:10">
      <c r="A28" s="30" t="s">
        <v>714</v>
      </c>
      <c r="B28" s="30"/>
      <c r="C28" s="30"/>
      <c r="D28" s="30"/>
      <c r="E28" s="30"/>
      <c r="F28" s="30"/>
      <c r="G28" s="30"/>
      <c r="H28" s="30"/>
      <c r="I28" s="30"/>
      <c r="J28" s="30"/>
    </row>
    <row r="29" ht="24" customHeight="1" spans="1:10">
      <c r="A29" s="30" t="s">
        <v>715</v>
      </c>
      <c r="B29" s="30"/>
      <c r="C29" s="30"/>
      <c r="D29" s="30"/>
      <c r="E29" s="30"/>
      <c r="F29" s="30"/>
      <c r="G29" s="30"/>
      <c r="H29" s="30"/>
      <c r="I29" s="30"/>
      <c r="J29" s="30"/>
    </row>
    <row r="30" ht="24" customHeight="1" spans="1:10">
      <c r="A30" s="30" t="s">
        <v>716</v>
      </c>
      <c r="B30" s="30"/>
      <c r="C30" s="30"/>
      <c r="D30" s="30"/>
      <c r="E30" s="30"/>
      <c r="F30" s="30"/>
      <c r="G30" s="30"/>
      <c r="H30" s="30"/>
      <c r="I30" s="30"/>
      <c r="J30" s="30"/>
    </row>
    <row r="31" ht="24" customHeight="1" spans="1:10">
      <c r="A31" s="30" t="s">
        <v>717</v>
      </c>
      <c r="B31" s="30"/>
      <c r="C31" s="30"/>
      <c r="D31" s="30"/>
      <c r="E31" s="30"/>
      <c r="F31" s="30"/>
      <c r="G31" s="30"/>
      <c r="H31" s="30"/>
      <c r="I31" s="30"/>
      <c r="J31" s="3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IV31"/>
  <sheetViews>
    <sheetView tabSelected="1" topLeftCell="A8"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790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c r="E7" s="12">
        <v>30000</v>
      </c>
      <c r="F7" s="12">
        <v>30000</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30000</v>
      </c>
      <c r="F8" s="12">
        <v>30000</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791</v>
      </c>
      <c r="C12" s="15"/>
      <c r="D12" s="15"/>
      <c r="E12" s="15"/>
      <c r="F12" s="15" t="s">
        <v>791</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19" t="s">
        <v>639</v>
      </c>
      <c r="B15" s="19" t="s">
        <v>640</v>
      </c>
      <c r="C15" s="21" t="s">
        <v>792</v>
      </c>
      <c r="D15" s="22" t="s">
        <v>642</v>
      </c>
      <c r="E15" s="7">
        <v>1</v>
      </c>
      <c r="F15" s="7" t="s">
        <v>793</v>
      </c>
      <c r="G15" s="20">
        <v>1</v>
      </c>
      <c r="H15" s="23">
        <v>30</v>
      </c>
      <c r="I15" s="37">
        <v>30</v>
      </c>
      <c r="J15" s="20"/>
    </row>
    <row r="16" ht="25.9" customHeight="1" spans="1:10">
      <c r="A16" s="24"/>
      <c r="B16" s="19" t="s">
        <v>653</v>
      </c>
      <c r="C16" s="21" t="s">
        <v>794</v>
      </c>
      <c r="D16" s="22" t="s">
        <v>642</v>
      </c>
      <c r="E16" s="7">
        <v>30000</v>
      </c>
      <c r="F16" s="7" t="s">
        <v>795</v>
      </c>
      <c r="G16" s="20">
        <v>30000</v>
      </c>
      <c r="H16" s="23">
        <v>20</v>
      </c>
      <c r="I16" s="37">
        <v>20</v>
      </c>
      <c r="J16" s="20"/>
    </row>
    <row r="17" ht="30" customHeight="1" spans="1:10">
      <c r="A17" s="7" t="s">
        <v>702</v>
      </c>
      <c r="B17" s="7" t="s">
        <v>703</v>
      </c>
      <c r="C17" s="21" t="s">
        <v>796</v>
      </c>
      <c r="D17" s="22" t="s">
        <v>642</v>
      </c>
      <c r="E17" s="7">
        <v>95</v>
      </c>
      <c r="F17" s="7" t="s">
        <v>656</v>
      </c>
      <c r="G17" s="20">
        <v>95</v>
      </c>
      <c r="H17" s="23">
        <v>10</v>
      </c>
      <c r="I17" s="23">
        <v>10</v>
      </c>
      <c r="J17" s="20"/>
    </row>
    <row r="18" ht="30" customHeight="1" spans="1:10">
      <c r="A18" s="7"/>
      <c r="B18" s="7"/>
      <c r="C18" s="21" t="s">
        <v>797</v>
      </c>
      <c r="D18" s="22" t="s">
        <v>642</v>
      </c>
      <c r="E18" s="7">
        <v>95</v>
      </c>
      <c r="F18" s="7" t="s">
        <v>656</v>
      </c>
      <c r="G18" s="20">
        <v>95</v>
      </c>
      <c r="H18" s="23">
        <v>20</v>
      </c>
      <c r="I18" s="23">
        <v>20</v>
      </c>
      <c r="J18" s="20"/>
    </row>
    <row r="19" ht="30" customHeight="1" spans="1:10">
      <c r="A19" s="25" t="s">
        <v>668</v>
      </c>
      <c r="B19" s="26" t="s">
        <v>669</v>
      </c>
      <c r="C19" s="21" t="s">
        <v>670</v>
      </c>
      <c r="D19" s="22" t="s">
        <v>642</v>
      </c>
      <c r="E19" s="7">
        <v>90</v>
      </c>
      <c r="F19" s="7" t="s">
        <v>656</v>
      </c>
      <c r="G19" s="20">
        <v>90</v>
      </c>
      <c r="H19" s="23">
        <v>10</v>
      </c>
      <c r="I19" s="23">
        <v>10</v>
      </c>
      <c r="J19" s="20"/>
    </row>
    <row r="20" ht="54" customHeight="1" spans="1:10">
      <c r="A20" s="7" t="s">
        <v>707</v>
      </c>
      <c r="B20" s="7"/>
      <c r="C20" s="7"/>
      <c r="D20" s="16" t="s">
        <v>711</v>
      </c>
      <c r="E20" s="17"/>
      <c r="F20" s="17"/>
      <c r="G20" s="17"/>
      <c r="H20" s="17"/>
      <c r="I20" s="18"/>
      <c r="J20" s="33" t="s">
        <v>709</v>
      </c>
    </row>
    <row r="21" ht="25.5" customHeight="1" spans="1:10">
      <c r="A21" s="13" t="s">
        <v>710</v>
      </c>
      <c r="B21" s="13"/>
      <c r="C21" s="13"/>
      <c r="D21" s="13"/>
      <c r="E21" s="13"/>
      <c r="F21" s="13"/>
      <c r="G21" s="13"/>
      <c r="H21" s="13">
        <v>100</v>
      </c>
      <c r="I21" s="34">
        <f>SUM(I7,I15:I19)</f>
        <v>100</v>
      </c>
      <c r="J21" s="35" t="s">
        <v>711</v>
      </c>
    </row>
    <row r="22" ht="16.9" customHeight="1"/>
    <row r="23" ht="28.9" customHeight="1" spans="1:10">
      <c r="A23" s="28" t="s">
        <v>673</v>
      </c>
      <c r="B23" s="29"/>
      <c r="C23" s="29"/>
      <c r="D23" s="29"/>
      <c r="E23" s="29"/>
      <c r="F23" s="29"/>
      <c r="G23" s="29"/>
      <c r="H23" s="29"/>
      <c r="I23" s="29"/>
      <c r="J23" s="36"/>
    </row>
    <row r="24" ht="27" customHeight="1" spans="1:10">
      <c r="A24" s="30" t="s">
        <v>674</v>
      </c>
      <c r="B24" s="30"/>
      <c r="C24" s="30"/>
      <c r="D24" s="30"/>
      <c r="E24" s="30"/>
      <c r="F24" s="30"/>
      <c r="G24" s="30"/>
      <c r="H24" s="30"/>
      <c r="I24" s="30"/>
      <c r="J24" s="30"/>
    </row>
    <row r="25" ht="19.15" customHeight="1" spans="1:10">
      <c r="A25" s="30" t="s">
        <v>675</v>
      </c>
      <c r="B25" s="30"/>
      <c r="C25" s="30"/>
      <c r="D25" s="30"/>
      <c r="E25" s="30"/>
      <c r="F25" s="30"/>
      <c r="G25" s="30"/>
      <c r="H25" s="30"/>
      <c r="I25" s="30"/>
      <c r="J25" s="30"/>
    </row>
    <row r="26" ht="18" customHeight="1" spans="1:10">
      <c r="A26" s="30" t="s">
        <v>712</v>
      </c>
      <c r="B26" s="30"/>
      <c r="C26" s="30"/>
      <c r="D26" s="30"/>
      <c r="E26" s="30"/>
      <c r="F26" s="30"/>
      <c r="G26" s="30"/>
      <c r="H26" s="30"/>
      <c r="I26" s="30"/>
      <c r="J26" s="30"/>
    </row>
    <row r="27" ht="18" customHeight="1" spans="1:10">
      <c r="A27" s="30" t="s">
        <v>713</v>
      </c>
      <c r="B27" s="30"/>
      <c r="C27" s="30"/>
      <c r="D27" s="30"/>
      <c r="E27" s="30"/>
      <c r="F27" s="30"/>
      <c r="G27" s="30"/>
      <c r="H27" s="30"/>
      <c r="I27" s="30"/>
      <c r="J27" s="30"/>
    </row>
    <row r="28" s="4" customFormat="1" ht="18" customHeight="1" spans="1:10">
      <c r="A28" s="30" t="s">
        <v>714</v>
      </c>
      <c r="B28" s="30"/>
      <c r="C28" s="30"/>
      <c r="D28" s="30"/>
      <c r="E28" s="30"/>
      <c r="F28" s="30"/>
      <c r="G28" s="30"/>
      <c r="H28" s="30"/>
      <c r="I28" s="30"/>
      <c r="J28" s="30"/>
    </row>
    <row r="29" ht="24" customHeight="1" spans="1:10">
      <c r="A29" s="30" t="s">
        <v>715</v>
      </c>
      <c r="B29" s="30"/>
      <c r="C29" s="30"/>
      <c r="D29" s="30"/>
      <c r="E29" s="30"/>
      <c r="F29" s="30"/>
      <c r="G29" s="30"/>
      <c r="H29" s="30"/>
      <c r="I29" s="30"/>
      <c r="J29" s="30"/>
    </row>
    <row r="30" ht="24" customHeight="1" spans="1:10">
      <c r="A30" s="30" t="s">
        <v>716</v>
      </c>
      <c r="B30" s="30"/>
      <c r="C30" s="30"/>
      <c r="D30" s="30"/>
      <c r="E30" s="30"/>
      <c r="F30" s="30"/>
      <c r="G30" s="30"/>
      <c r="H30" s="30"/>
      <c r="I30" s="30"/>
      <c r="J30" s="30"/>
    </row>
    <row r="31" ht="24" customHeight="1" spans="1:10">
      <c r="A31" s="30" t="s">
        <v>717</v>
      </c>
      <c r="B31" s="30"/>
      <c r="C31" s="30"/>
      <c r="D31" s="30"/>
      <c r="E31" s="30"/>
      <c r="F31" s="30"/>
      <c r="G31" s="30"/>
      <c r="H31" s="30"/>
      <c r="I31" s="30"/>
      <c r="J31" s="30"/>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6"/>
    <mergeCell ref="A17:A18"/>
    <mergeCell ref="B17:B18"/>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IV30"/>
  <sheetViews>
    <sheetView tabSelected="1" topLeftCell="A7"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798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c r="E7" s="12">
        <v>39800</v>
      </c>
      <c r="F7" s="12">
        <v>39800</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39800</v>
      </c>
      <c r="F8" s="12">
        <v>39800</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799</v>
      </c>
      <c r="C12" s="15"/>
      <c r="D12" s="15"/>
      <c r="E12" s="15"/>
      <c r="F12" s="15" t="s">
        <v>799</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19" t="s">
        <v>639</v>
      </c>
      <c r="B15" s="19" t="s">
        <v>640</v>
      </c>
      <c r="C15" s="21" t="s">
        <v>800</v>
      </c>
      <c r="D15" s="22" t="s">
        <v>721</v>
      </c>
      <c r="E15" s="7">
        <v>100</v>
      </c>
      <c r="F15" s="7" t="s">
        <v>801</v>
      </c>
      <c r="G15" s="20">
        <v>1</v>
      </c>
      <c r="H15" s="23">
        <v>30</v>
      </c>
      <c r="I15" s="37">
        <v>30</v>
      </c>
      <c r="J15" s="20"/>
    </row>
    <row r="16" ht="25.9" customHeight="1" spans="1:10">
      <c r="A16" s="24"/>
      <c r="B16" s="19" t="s">
        <v>653</v>
      </c>
      <c r="C16" s="21" t="s">
        <v>802</v>
      </c>
      <c r="D16" s="22" t="s">
        <v>642</v>
      </c>
      <c r="E16" s="7">
        <v>95</v>
      </c>
      <c r="F16" s="7" t="s">
        <v>656</v>
      </c>
      <c r="G16" s="20">
        <v>30000</v>
      </c>
      <c r="H16" s="23">
        <v>20</v>
      </c>
      <c r="I16" s="37">
        <v>20</v>
      </c>
      <c r="J16" s="20"/>
    </row>
    <row r="17" ht="72" spans="1:10">
      <c r="A17" s="7" t="s">
        <v>702</v>
      </c>
      <c r="B17" s="7" t="s">
        <v>703</v>
      </c>
      <c r="C17" s="21" t="s">
        <v>803</v>
      </c>
      <c r="D17" s="22" t="s">
        <v>642</v>
      </c>
      <c r="E17" s="7">
        <v>85</v>
      </c>
      <c r="F17" s="7" t="s">
        <v>656</v>
      </c>
      <c r="G17" s="20">
        <v>90</v>
      </c>
      <c r="H17" s="23">
        <v>20</v>
      </c>
      <c r="I17" s="23">
        <v>20</v>
      </c>
      <c r="J17" s="20"/>
    </row>
    <row r="18" ht="30" customHeight="1" spans="1:10">
      <c r="A18" s="25" t="s">
        <v>668</v>
      </c>
      <c r="B18" s="26" t="s">
        <v>669</v>
      </c>
      <c r="C18" s="21" t="s">
        <v>705</v>
      </c>
      <c r="D18" s="22" t="s">
        <v>642</v>
      </c>
      <c r="E18" s="7">
        <v>90</v>
      </c>
      <c r="F18" s="7" t="s">
        <v>656</v>
      </c>
      <c r="G18" s="20">
        <v>90</v>
      </c>
      <c r="H18" s="23">
        <v>20</v>
      </c>
      <c r="I18" s="23">
        <v>20</v>
      </c>
      <c r="J18" s="20"/>
    </row>
    <row r="19" ht="54" customHeight="1" spans="1:10">
      <c r="A19" s="7" t="s">
        <v>707</v>
      </c>
      <c r="B19" s="7"/>
      <c r="C19" s="7"/>
      <c r="D19" s="16" t="s">
        <v>711</v>
      </c>
      <c r="E19" s="17"/>
      <c r="F19" s="17"/>
      <c r="G19" s="17"/>
      <c r="H19" s="17"/>
      <c r="I19" s="18"/>
      <c r="J19" s="33" t="s">
        <v>709</v>
      </c>
    </row>
    <row r="20" ht="25.5" customHeight="1" spans="1:10">
      <c r="A20" s="13" t="s">
        <v>710</v>
      </c>
      <c r="B20" s="13"/>
      <c r="C20" s="13"/>
      <c r="D20" s="13"/>
      <c r="E20" s="13"/>
      <c r="F20" s="13"/>
      <c r="G20" s="13"/>
      <c r="H20" s="13">
        <v>100</v>
      </c>
      <c r="I20" s="34">
        <f>SUM(I7,I15:I18)</f>
        <v>100</v>
      </c>
      <c r="J20" s="35" t="s">
        <v>711</v>
      </c>
    </row>
    <row r="21" ht="16.9" customHeight="1"/>
    <row r="22" ht="28.9" customHeight="1" spans="1:10">
      <c r="A22" s="28" t="s">
        <v>673</v>
      </c>
      <c r="B22" s="29"/>
      <c r="C22" s="29"/>
      <c r="D22" s="29"/>
      <c r="E22" s="29"/>
      <c r="F22" s="29"/>
      <c r="G22" s="29"/>
      <c r="H22" s="29"/>
      <c r="I22" s="29"/>
      <c r="J22" s="36"/>
    </row>
    <row r="23" ht="27" customHeight="1" spans="1:10">
      <c r="A23" s="30" t="s">
        <v>674</v>
      </c>
      <c r="B23" s="30"/>
      <c r="C23" s="30"/>
      <c r="D23" s="30"/>
      <c r="E23" s="30"/>
      <c r="F23" s="30"/>
      <c r="G23" s="30"/>
      <c r="H23" s="30"/>
      <c r="I23" s="30"/>
      <c r="J23" s="30"/>
    </row>
    <row r="24" ht="19.15" customHeight="1" spans="1:10">
      <c r="A24" s="30" t="s">
        <v>675</v>
      </c>
      <c r="B24" s="30"/>
      <c r="C24" s="30"/>
      <c r="D24" s="30"/>
      <c r="E24" s="30"/>
      <c r="F24" s="30"/>
      <c r="G24" s="30"/>
      <c r="H24" s="30"/>
      <c r="I24" s="30"/>
      <c r="J24" s="30"/>
    </row>
    <row r="25" ht="18" customHeight="1" spans="1:10">
      <c r="A25" s="30" t="s">
        <v>712</v>
      </c>
      <c r="B25" s="30"/>
      <c r="C25" s="30"/>
      <c r="D25" s="30"/>
      <c r="E25" s="30"/>
      <c r="F25" s="30"/>
      <c r="G25" s="30"/>
      <c r="H25" s="30"/>
      <c r="I25" s="30"/>
      <c r="J25" s="30"/>
    </row>
    <row r="26" ht="18" customHeight="1" spans="1:10">
      <c r="A26" s="30" t="s">
        <v>713</v>
      </c>
      <c r="B26" s="30"/>
      <c r="C26" s="30"/>
      <c r="D26" s="30"/>
      <c r="E26" s="30"/>
      <c r="F26" s="30"/>
      <c r="G26" s="30"/>
      <c r="H26" s="30"/>
      <c r="I26" s="30"/>
      <c r="J26" s="30"/>
    </row>
    <row r="27" s="4" customFormat="1" ht="18" customHeight="1" spans="1:10">
      <c r="A27" s="30" t="s">
        <v>714</v>
      </c>
      <c r="B27" s="30"/>
      <c r="C27" s="30"/>
      <c r="D27" s="30"/>
      <c r="E27" s="30"/>
      <c r="F27" s="30"/>
      <c r="G27" s="30"/>
      <c r="H27" s="30"/>
      <c r="I27" s="30"/>
      <c r="J27" s="30"/>
    </row>
    <row r="28" ht="24" customHeight="1" spans="1:10">
      <c r="A28" s="30" t="s">
        <v>715</v>
      </c>
      <c r="B28" s="30"/>
      <c r="C28" s="30"/>
      <c r="D28" s="30"/>
      <c r="E28" s="30"/>
      <c r="F28" s="30"/>
      <c r="G28" s="30"/>
      <c r="H28" s="30"/>
      <c r="I28" s="30"/>
      <c r="J28" s="30"/>
    </row>
    <row r="29" ht="24" customHeight="1" spans="1:10">
      <c r="A29" s="30" t="s">
        <v>716</v>
      </c>
      <c r="B29" s="30"/>
      <c r="C29" s="30"/>
      <c r="D29" s="30"/>
      <c r="E29" s="30"/>
      <c r="F29" s="30"/>
      <c r="G29" s="30"/>
      <c r="H29" s="30"/>
      <c r="I29" s="30"/>
      <c r="J29" s="30"/>
    </row>
    <row r="30" ht="24" customHeight="1" spans="1:10">
      <c r="A30" s="30" t="s">
        <v>717</v>
      </c>
      <c r="B30" s="30"/>
      <c r="C30" s="30"/>
      <c r="D30" s="30"/>
      <c r="E30" s="30"/>
      <c r="F30" s="30"/>
      <c r="G30" s="30"/>
      <c r="H30" s="30"/>
      <c r="I30" s="30"/>
      <c r="J30" s="3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41"/>
  <sheetViews>
    <sheetView tabSelected="1" workbookViewId="0">
      <selection activeCell="L10" sqref="L10"/>
    </sheetView>
  </sheetViews>
  <sheetFormatPr defaultColWidth="9" defaultRowHeight="13.5"/>
  <cols>
    <col min="1" max="3" width="3.25" style="126" customWidth="1"/>
    <col min="4" max="4" width="32.75" style="126" customWidth="1"/>
    <col min="5" max="8" width="18.75" style="126" customWidth="1"/>
    <col min="9" max="9" width="17.875" style="126" customWidth="1"/>
    <col min="10" max="12" width="18.75" style="126" customWidth="1"/>
    <col min="13" max="16384" width="9" style="126"/>
  </cols>
  <sheetData>
    <row r="1" ht="27" spans="7:7">
      <c r="G1" s="136" t="s">
        <v>173</v>
      </c>
    </row>
    <row r="2" ht="14.25" spans="12:12">
      <c r="L2" s="128" t="s">
        <v>174</v>
      </c>
    </row>
    <row r="3" ht="14.25" spans="1:12">
      <c r="A3" s="128" t="s">
        <v>61</v>
      </c>
      <c r="L3" s="128" t="s">
        <v>62</v>
      </c>
    </row>
    <row r="4" ht="15.6" customHeight="1" spans="1:12">
      <c r="A4" s="129" t="s">
        <v>65</v>
      </c>
      <c r="B4" s="129"/>
      <c r="C4" s="129"/>
      <c r="D4" s="129"/>
      <c r="E4" s="133" t="s">
        <v>156</v>
      </c>
      <c r="F4" s="133" t="s">
        <v>175</v>
      </c>
      <c r="G4" s="133" t="s">
        <v>176</v>
      </c>
      <c r="H4" s="133" t="s">
        <v>177</v>
      </c>
      <c r="I4" s="133"/>
      <c r="J4" s="133" t="s">
        <v>178</v>
      </c>
      <c r="K4" s="133" t="s">
        <v>179</v>
      </c>
      <c r="L4" s="133" t="s">
        <v>180</v>
      </c>
    </row>
    <row r="5" ht="15.6" customHeight="1" spans="1:12">
      <c r="A5" s="133" t="s">
        <v>181</v>
      </c>
      <c r="B5" s="133"/>
      <c r="C5" s="133"/>
      <c r="D5" s="129" t="s">
        <v>182</v>
      </c>
      <c r="E5" s="133"/>
      <c r="F5" s="133"/>
      <c r="G5" s="133"/>
      <c r="H5" s="133" t="s">
        <v>183</v>
      </c>
      <c r="I5" s="133" t="s">
        <v>184</v>
      </c>
      <c r="J5" s="133"/>
      <c r="K5" s="133"/>
      <c r="L5" s="133" t="s">
        <v>183</v>
      </c>
    </row>
    <row r="6" ht="15.6" customHeight="1" spans="1:12">
      <c r="A6" s="133"/>
      <c r="B6" s="133"/>
      <c r="C6" s="133"/>
      <c r="D6" s="129"/>
      <c r="E6" s="133"/>
      <c r="F6" s="133"/>
      <c r="G6" s="133"/>
      <c r="H6" s="133"/>
      <c r="I6" s="133"/>
      <c r="J6" s="133"/>
      <c r="K6" s="133"/>
      <c r="L6" s="133"/>
    </row>
    <row r="7" ht="15.6" customHeight="1" spans="1:12">
      <c r="A7" s="133"/>
      <c r="B7" s="133"/>
      <c r="C7" s="133"/>
      <c r="D7" s="129"/>
      <c r="E7" s="133"/>
      <c r="F7" s="133"/>
      <c r="G7" s="133"/>
      <c r="H7" s="133"/>
      <c r="I7" s="133"/>
      <c r="J7" s="133"/>
      <c r="K7" s="133"/>
      <c r="L7" s="133"/>
    </row>
    <row r="8" ht="15.6" customHeight="1" spans="1:12">
      <c r="A8" s="129" t="s">
        <v>185</v>
      </c>
      <c r="B8" s="129" t="s">
        <v>186</v>
      </c>
      <c r="C8" s="129" t="s">
        <v>187</v>
      </c>
      <c r="D8" s="129" t="s">
        <v>69</v>
      </c>
      <c r="E8" s="133" t="s">
        <v>70</v>
      </c>
      <c r="F8" s="133" t="s">
        <v>71</v>
      </c>
      <c r="G8" s="133" t="s">
        <v>79</v>
      </c>
      <c r="H8" s="133" t="s">
        <v>83</v>
      </c>
      <c r="I8" s="133" t="s">
        <v>87</v>
      </c>
      <c r="J8" s="133" t="s">
        <v>91</v>
      </c>
      <c r="K8" s="133" t="s">
        <v>95</v>
      </c>
      <c r="L8" s="133" t="s">
        <v>99</v>
      </c>
    </row>
    <row r="9" ht="15.6" customHeight="1" spans="1:12">
      <c r="A9" s="129"/>
      <c r="B9" s="129"/>
      <c r="C9" s="129"/>
      <c r="D9" s="129" t="s">
        <v>188</v>
      </c>
      <c r="E9" s="131">
        <v>5724967.45</v>
      </c>
      <c r="F9" s="131">
        <v>5724967.45</v>
      </c>
      <c r="G9" s="131">
        <v>0</v>
      </c>
      <c r="H9" s="131">
        <v>0</v>
      </c>
      <c r="I9" s="131"/>
      <c r="J9" s="131">
        <v>0</v>
      </c>
      <c r="K9" s="131">
        <v>0</v>
      </c>
      <c r="L9" s="131">
        <v>0</v>
      </c>
    </row>
    <row r="10" s="140" customFormat="1" ht="19.5" customHeight="1" spans="1:12">
      <c r="A10" s="130" t="s">
        <v>189</v>
      </c>
      <c r="B10" s="130"/>
      <c r="C10" s="130"/>
      <c r="D10" s="130" t="s">
        <v>190</v>
      </c>
      <c r="E10" s="131">
        <v>3383162.74</v>
      </c>
      <c r="F10" s="131">
        <v>3383162.74</v>
      </c>
      <c r="G10" s="131">
        <v>0</v>
      </c>
      <c r="H10" s="131">
        <v>0</v>
      </c>
      <c r="I10" s="131"/>
      <c r="J10" s="131">
        <v>0</v>
      </c>
      <c r="K10" s="131">
        <v>0</v>
      </c>
      <c r="L10" s="131">
        <v>0</v>
      </c>
    </row>
    <row r="11" s="140" customFormat="1" ht="19.5" customHeight="1" spans="1:12">
      <c r="A11" s="130" t="s">
        <v>191</v>
      </c>
      <c r="B11" s="130"/>
      <c r="C11" s="130"/>
      <c r="D11" s="130" t="s">
        <v>192</v>
      </c>
      <c r="E11" s="131">
        <v>3383162.74</v>
      </c>
      <c r="F11" s="131">
        <v>3383162.74</v>
      </c>
      <c r="G11" s="131">
        <v>0</v>
      </c>
      <c r="H11" s="131">
        <v>0</v>
      </c>
      <c r="I11" s="131"/>
      <c r="J11" s="131">
        <v>0</v>
      </c>
      <c r="K11" s="131">
        <v>0</v>
      </c>
      <c r="L11" s="131">
        <v>0</v>
      </c>
    </row>
    <row r="12" s="140" customFormat="1" ht="19.5" customHeight="1" spans="1:12">
      <c r="A12" s="130" t="s">
        <v>193</v>
      </c>
      <c r="B12" s="130"/>
      <c r="C12" s="130"/>
      <c r="D12" s="130" t="s">
        <v>194</v>
      </c>
      <c r="E12" s="131">
        <v>2540534.6</v>
      </c>
      <c r="F12" s="131">
        <v>2540534.6</v>
      </c>
      <c r="G12" s="131">
        <v>0</v>
      </c>
      <c r="H12" s="131">
        <v>0</v>
      </c>
      <c r="I12" s="131"/>
      <c r="J12" s="131">
        <v>0</v>
      </c>
      <c r="K12" s="131">
        <v>0</v>
      </c>
      <c r="L12" s="131">
        <v>0</v>
      </c>
    </row>
    <row r="13" s="140" customFormat="1" ht="19.5" customHeight="1" spans="1:12">
      <c r="A13" s="130" t="s">
        <v>195</v>
      </c>
      <c r="B13" s="130"/>
      <c r="C13" s="130"/>
      <c r="D13" s="130" t="s">
        <v>196</v>
      </c>
      <c r="E13" s="131">
        <v>180167.2</v>
      </c>
      <c r="F13" s="131">
        <v>180167.2</v>
      </c>
      <c r="G13" s="131">
        <v>0</v>
      </c>
      <c r="H13" s="131">
        <v>0</v>
      </c>
      <c r="I13" s="131"/>
      <c r="J13" s="131">
        <v>0</v>
      </c>
      <c r="K13" s="131">
        <v>0</v>
      </c>
      <c r="L13" s="131">
        <v>0</v>
      </c>
    </row>
    <row r="14" s="140" customFormat="1" ht="19.5" customHeight="1" spans="1:12">
      <c r="A14" s="130" t="s">
        <v>197</v>
      </c>
      <c r="B14" s="130"/>
      <c r="C14" s="130"/>
      <c r="D14" s="130" t="s">
        <v>198</v>
      </c>
      <c r="E14" s="131">
        <v>662460.94</v>
      </c>
      <c r="F14" s="131">
        <v>662460.94</v>
      </c>
      <c r="G14" s="131">
        <v>0</v>
      </c>
      <c r="H14" s="131">
        <v>0</v>
      </c>
      <c r="I14" s="131"/>
      <c r="J14" s="131">
        <v>0</v>
      </c>
      <c r="K14" s="131">
        <v>0</v>
      </c>
      <c r="L14" s="131">
        <v>0</v>
      </c>
    </row>
    <row r="15" s="140" customFormat="1" ht="19.5" customHeight="1" spans="1:12">
      <c r="A15" s="130" t="s">
        <v>199</v>
      </c>
      <c r="B15" s="130"/>
      <c r="C15" s="130"/>
      <c r="D15" s="130" t="s">
        <v>200</v>
      </c>
      <c r="E15" s="131">
        <v>1474510.31</v>
      </c>
      <c r="F15" s="131">
        <v>1474510.31</v>
      </c>
      <c r="G15" s="131">
        <v>0</v>
      </c>
      <c r="H15" s="131">
        <v>0</v>
      </c>
      <c r="I15" s="131"/>
      <c r="J15" s="131">
        <v>0</v>
      </c>
      <c r="K15" s="131">
        <v>0</v>
      </c>
      <c r="L15" s="131">
        <v>0</v>
      </c>
    </row>
    <row r="16" s="140" customFormat="1" ht="19.5" customHeight="1" spans="1:12">
      <c r="A16" s="130" t="s">
        <v>201</v>
      </c>
      <c r="B16" s="130"/>
      <c r="C16" s="130"/>
      <c r="D16" s="130" t="s">
        <v>202</v>
      </c>
      <c r="E16" s="131">
        <v>214093</v>
      </c>
      <c r="F16" s="131">
        <v>214093</v>
      </c>
      <c r="G16" s="131">
        <v>0</v>
      </c>
      <c r="H16" s="131">
        <v>0</v>
      </c>
      <c r="I16" s="131"/>
      <c r="J16" s="131">
        <v>0</v>
      </c>
      <c r="K16" s="131">
        <v>0</v>
      </c>
      <c r="L16" s="131">
        <v>0</v>
      </c>
    </row>
    <row r="17" s="140" customFormat="1" ht="19.5" customHeight="1" spans="1:12">
      <c r="A17" s="130" t="s">
        <v>203</v>
      </c>
      <c r="B17" s="130"/>
      <c r="C17" s="130"/>
      <c r="D17" s="130" t="s">
        <v>196</v>
      </c>
      <c r="E17" s="131">
        <v>214093</v>
      </c>
      <c r="F17" s="131">
        <v>214093</v>
      </c>
      <c r="G17" s="131">
        <v>0</v>
      </c>
      <c r="H17" s="131">
        <v>0</v>
      </c>
      <c r="I17" s="131"/>
      <c r="J17" s="131">
        <v>0</v>
      </c>
      <c r="K17" s="131">
        <v>0</v>
      </c>
      <c r="L17" s="131">
        <v>0</v>
      </c>
    </row>
    <row r="18" s="140" customFormat="1" ht="19.5" customHeight="1" spans="1:12">
      <c r="A18" s="130" t="s">
        <v>204</v>
      </c>
      <c r="B18" s="130"/>
      <c r="C18" s="130"/>
      <c r="D18" s="130" t="s">
        <v>205</v>
      </c>
      <c r="E18" s="131">
        <v>594113</v>
      </c>
      <c r="F18" s="131">
        <v>594113</v>
      </c>
      <c r="G18" s="131">
        <v>0</v>
      </c>
      <c r="H18" s="131">
        <v>0</v>
      </c>
      <c r="I18" s="131"/>
      <c r="J18" s="131">
        <v>0</v>
      </c>
      <c r="K18" s="131">
        <v>0</v>
      </c>
      <c r="L18" s="131">
        <v>0</v>
      </c>
    </row>
    <row r="19" s="140" customFormat="1" ht="19.5" customHeight="1" spans="1:12">
      <c r="A19" s="130" t="s">
        <v>206</v>
      </c>
      <c r="B19" s="130"/>
      <c r="C19" s="130"/>
      <c r="D19" s="130" t="s">
        <v>196</v>
      </c>
      <c r="E19" s="131">
        <v>30733</v>
      </c>
      <c r="F19" s="131">
        <v>30733</v>
      </c>
      <c r="G19" s="131">
        <v>0</v>
      </c>
      <c r="H19" s="131">
        <v>0</v>
      </c>
      <c r="I19" s="131"/>
      <c r="J19" s="131">
        <v>0</v>
      </c>
      <c r="K19" s="131">
        <v>0</v>
      </c>
      <c r="L19" s="131">
        <v>0</v>
      </c>
    </row>
    <row r="20" s="140" customFormat="1" ht="19.5" customHeight="1" spans="1:12">
      <c r="A20" s="130" t="s">
        <v>207</v>
      </c>
      <c r="B20" s="130"/>
      <c r="C20" s="130"/>
      <c r="D20" s="130" t="s">
        <v>208</v>
      </c>
      <c r="E20" s="131">
        <v>563380</v>
      </c>
      <c r="F20" s="131">
        <v>563380</v>
      </c>
      <c r="G20" s="131">
        <v>0</v>
      </c>
      <c r="H20" s="131">
        <v>0</v>
      </c>
      <c r="I20" s="131"/>
      <c r="J20" s="131">
        <v>0</v>
      </c>
      <c r="K20" s="131">
        <v>0</v>
      </c>
      <c r="L20" s="131">
        <v>0</v>
      </c>
    </row>
    <row r="21" s="140" customFormat="1" ht="19.5" customHeight="1" spans="1:12">
      <c r="A21" s="130" t="s">
        <v>209</v>
      </c>
      <c r="B21" s="130"/>
      <c r="C21" s="130"/>
      <c r="D21" s="130" t="s">
        <v>210</v>
      </c>
      <c r="E21" s="131">
        <v>71000</v>
      </c>
      <c r="F21" s="131">
        <v>71000</v>
      </c>
      <c r="G21" s="131"/>
      <c r="H21" s="131"/>
      <c r="I21" s="131"/>
      <c r="J21" s="131"/>
      <c r="K21" s="131"/>
      <c r="L21" s="131"/>
    </row>
    <row r="22" s="140" customFormat="1" ht="19.5" customHeight="1" spans="1:12">
      <c r="A22" s="130" t="s">
        <v>211</v>
      </c>
      <c r="B22" s="130"/>
      <c r="C22" s="130"/>
      <c r="D22" s="130" t="s">
        <v>212</v>
      </c>
      <c r="E22" s="131">
        <v>71000</v>
      </c>
      <c r="F22" s="131">
        <v>71000</v>
      </c>
      <c r="G22" s="131"/>
      <c r="H22" s="131"/>
      <c r="I22" s="131"/>
      <c r="J22" s="131"/>
      <c r="K22" s="131"/>
      <c r="L22" s="131"/>
    </row>
    <row r="23" s="140" customFormat="1" ht="19.5" customHeight="1" spans="1:12">
      <c r="A23" s="130" t="s">
        <v>213</v>
      </c>
      <c r="B23" s="130"/>
      <c r="C23" s="130"/>
      <c r="D23" s="130" t="s">
        <v>214</v>
      </c>
      <c r="E23" s="131">
        <v>595304.31</v>
      </c>
      <c r="F23" s="131">
        <v>595304.31</v>
      </c>
      <c r="G23" s="131">
        <v>0</v>
      </c>
      <c r="H23" s="131">
        <v>0</v>
      </c>
      <c r="I23" s="131"/>
      <c r="J23" s="131">
        <v>0</v>
      </c>
      <c r="K23" s="131">
        <v>0</v>
      </c>
      <c r="L23" s="131">
        <v>0</v>
      </c>
    </row>
    <row r="24" s="140" customFormat="1" ht="19.5" customHeight="1" spans="1:12">
      <c r="A24" s="130" t="s">
        <v>215</v>
      </c>
      <c r="B24" s="130"/>
      <c r="C24" s="130"/>
      <c r="D24" s="130" t="s">
        <v>214</v>
      </c>
      <c r="E24" s="131">
        <v>595304.31</v>
      </c>
      <c r="F24" s="131">
        <v>595304.31</v>
      </c>
      <c r="G24" s="131">
        <v>0</v>
      </c>
      <c r="H24" s="131">
        <v>0</v>
      </c>
      <c r="I24" s="131"/>
      <c r="J24" s="131">
        <v>0</v>
      </c>
      <c r="K24" s="131">
        <v>0</v>
      </c>
      <c r="L24" s="131">
        <v>0</v>
      </c>
    </row>
    <row r="25" s="140" customFormat="1" ht="19.5" customHeight="1" spans="1:12">
      <c r="A25" s="130" t="s">
        <v>216</v>
      </c>
      <c r="B25" s="130"/>
      <c r="C25" s="130"/>
      <c r="D25" s="130" t="s">
        <v>217</v>
      </c>
      <c r="E25" s="131">
        <v>233976.48</v>
      </c>
      <c r="F25" s="131">
        <v>233976.48</v>
      </c>
      <c r="G25" s="131">
        <v>0</v>
      </c>
      <c r="H25" s="131">
        <v>0</v>
      </c>
      <c r="I25" s="131"/>
      <c r="J25" s="131">
        <v>0</v>
      </c>
      <c r="K25" s="131">
        <v>0</v>
      </c>
      <c r="L25" s="131">
        <v>0</v>
      </c>
    </row>
    <row r="26" s="140" customFormat="1" ht="19.5" customHeight="1" spans="1:12">
      <c r="A26" s="130" t="s">
        <v>218</v>
      </c>
      <c r="B26" s="130"/>
      <c r="C26" s="130"/>
      <c r="D26" s="130" t="s">
        <v>219</v>
      </c>
      <c r="E26" s="131">
        <v>225528.48</v>
      </c>
      <c r="F26" s="131">
        <v>225528.48</v>
      </c>
      <c r="G26" s="131">
        <v>0</v>
      </c>
      <c r="H26" s="131">
        <v>0</v>
      </c>
      <c r="I26" s="131"/>
      <c r="J26" s="131">
        <v>0</v>
      </c>
      <c r="K26" s="131">
        <v>0</v>
      </c>
      <c r="L26" s="131">
        <v>0</v>
      </c>
    </row>
    <row r="27" s="140" customFormat="1" ht="19.5" customHeight="1" spans="1:12">
      <c r="A27" s="130" t="s">
        <v>220</v>
      </c>
      <c r="B27" s="130"/>
      <c r="C27" s="130"/>
      <c r="D27" s="130" t="s">
        <v>221</v>
      </c>
      <c r="E27" s="131">
        <v>300</v>
      </c>
      <c r="F27" s="131">
        <v>300</v>
      </c>
      <c r="G27" s="131">
        <v>0</v>
      </c>
      <c r="H27" s="131">
        <v>0</v>
      </c>
      <c r="I27" s="131"/>
      <c r="J27" s="131">
        <v>0</v>
      </c>
      <c r="K27" s="131">
        <v>0</v>
      </c>
      <c r="L27" s="131">
        <v>0</v>
      </c>
    </row>
    <row r="28" s="140" customFormat="1" ht="19.5" customHeight="1" spans="1:12">
      <c r="A28" s="130" t="s">
        <v>222</v>
      </c>
      <c r="B28" s="130"/>
      <c r="C28" s="130"/>
      <c r="D28" s="130" t="s">
        <v>223</v>
      </c>
      <c r="E28" s="131">
        <v>225228.48</v>
      </c>
      <c r="F28" s="131">
        <v>225228.48</v>
      </c>
      <c r="G28" s="131">
        <v>0</v>
      </c>
      <c r="H28" s="131">
        <v>0</v>
      </c>
      <c r="I28" s="131"/>
      <c r="J28" s="131">
        <v>0</v>
      </c>
      <c r="K28" s="131">
        <v>0</v>
      </c>
      <c r="L28" s="131">
        <v>0</v>
      </c>
    </row>
    <row r="29" s="140" customFormat="1" ht="19.5" customHeight="1" spans="1:12">
      <c r="A29" s="130" t="s">
        <v>224</v>
      </c>
      <c r="B29" s="130"/>
      <c r="C29" s="130"/>
      <c r="D29" s="130" t="s">
        <v>225</v>
      </c>
      <c r="E29" s="131">
        <v>8448</v>
      </c>
      <c r="F29" s="131">
        <v>8448</v>
      </c>
      <c r="G29" s="131">
        <v>0</v>
      </c>
      <c r="H29" s="131">
        <v>0</v>
      </c>
      <c r="I29" s="131"/>
      <c r="J29" s="131">
        <v>0</v>
      </c>
      <c r="K29" s="131">
        <v>0</v>
      </c>
      <c r="L29" s="131">
        <v>0</v>
      </c>
    </row>
    <row r="30" s="140" customFormat="1" ht="19.5" customHeight="1" spans="1:12">
      <c r="A30" s="130" t="s">
        <v>226</v>
      </c>
      <c r="B30" s="130"/>
      <c r="C30" s="130"/>
      <c r="D30" s="130" t="s">
        <v>227</v>
      </c>
      <c r="E30" s="131">
        <v>8448</v>
      </c>
      <c r="F30" s="131">
        <v>8448</v>
      </c>
      <c r="G30" s="131">
        <v>0</v>
      </c>
      <c r="H30" s="131">
        <v>0</v>
      </c>
      <c r="I30" s="131"/>
      <c r="J30" s="131">
        <v>0</v>
      </c>
      <c r="K30" s="131">
        <v>0</v>
      </c>
      <c r="L30" s="131">
        <v>0</v>
      </c>
    </row>
    <row r="31" s="140" customFormat="1" ht="19.5" customHeight="1" spans="1:12">
      <c r="A31" s="130" t="s">
        <v>228</v>
      </c>
      <c r="B31" s="130"/>
      <c r="C31" s="130"/>
      <c r="D31" s="130" t="s">
        <v>229</v>
      </c>
      <c r="E31" s="131">
        <v>333591.92</v>
      </c>
      <c r="F31" s="131">
        <v>333591.92</v>
      </c>
      <c r="G31" s="131">
        <v>0</v>
      </c>
      <c r="H31" s="131">
        <v>0</v>
      </c>
      <c r="I31" s="131"/>
      <c r="J31" s="131">
        <v>0</v>
      </c>
      <c r="K31" s="131">
        <v>0</v>
      </c>
      <c r="L31" s="131">
        <v>0</v>
      </c>
    </row>
    <row r="32" s="140" customFormat="1" ht="19.5" customHeight="1" spans="1:12">
      <c r="A32" s="130" t="s">
        <v>230</v>
      </c>
      <c r="B32" s="130"/>
      <c r="C32" s="130"/>
      <c r="D32" s="130" t="s">
        <v>231</v>
      </c>
      <c r="E32" s="131">
        <v>313591.92</v>
      </c>
      <c r="F32" s="131">
        <v>313591.92</v>
      </c>
      <c r="G32" s="131">
        <v>0</v>
      </c>
      <c r="H32" s="131">
        <v>0</v>
      </c>
      <c r="I32" s="131"/>
      <c r="J32" s="131">
        <v>0</v>
      </c>
      <c r="K32" s="131">
        <v>0</v>
      </c>
      <c r="L32" s="131">
        <v>0</v>
      </c>
    </row>
    <row r="33" s="140" customFormat="1" ht="19.5" customHeight="1" spans="1:12">
      <c r="A33" s="130" t="s">
        <v>232</v>
      </c>
      <c r="B33" s="130"/>
      <c r="C33" s="130"/>
      <c r="D33" s="130" t="s">
        <v>233</v>
      </c>
      <c r="E33" s="131">
        <v>223427.6</v>
      </c>
      <c r="F33" s="131">
        <v>223427.6</v>
      </c>
      <c r="G33" s="131">
        <v>0</v>
      </c>
      <c r="H33" s="131">
        <v>0</v>
      </c>
      <c r="I33" s="131"/>
      <c r="J33" s="131">
        <v>0</v>
      </c>
      <c r="K33" s="131">
        <v>0</v>
      </c>
      <c r="L33" s="131">
        <v>0</v>
      </c>
    </row>
    <row r="34" s="140" customFormat="1" ht="19.5" customHeight="1" spans="1:12">
      <c r="A34" s="130" t="s">
        <v>234</v>
      </c>
      <c r="B34" s="130"/>
      <c r="C34" s="130"/>
      <c r="D34" s="130" t="s">
        <v>235</v>
      </c>
      <c r="E34" s="131">
        <v>83142.64</v>
      </c>
      <c r="F34" s="131">
        <v>83142.64</v>
      </c>
      <c r="G34" s="131">
        <v>0</v>
      </c>
      <c r="H34" s="131">
        <v>0</v>
      </c>
      <c r="I34" s="131"/>
      <c r="J34" s="131">
        <v>0</v>
      </c>
      <c r="K34" s="131">
        <v>0</v>
      </c>
      <c r="L34" s="131">
        <v>0</v>
      </c>
    </row>
    <row r="35" s="140" customFormat="1" ht="19.5" customHeight="1" spans="1:12">
      <c r="A35" s="130" t="s">
        <v>236</v>
      </c>
      <c r="B35" s="130"/>
      <c r="C35" s="130"/>
      <c r="D35" s="130" t="s">
        <v>237</v>
      </c>
      <c r="E35" s="131">
        <v>7021.68</v>
      </c>
      <c r="F35" s="131">
        <v>7021.68</v>
      </c>
      <c r="G35" s="131">
        <v>0</v>
      </c>
      <c r="H35" s="131">
        <v>0</v>
      </c>
      <c r="I35" s="131"/>
      <c r="J35" s="131">
        <v>0</v>
      </c>
      <c r="K35" s="131">
        <v>0</v>
      </c>
      <c r="L35" s="131">
        <v>0</v>
      </c>
    </row>
    <row r="36" s="140" customFormat="1" ht="19.5" customHeight="1" spans="1:12">
      <c r="A36" s="130" t="s">
        <v>238</v>
      </c>
      <c r="B36" s="130"/>
      <c r="C36" s="130"/>
      <c r="D36" s="130" t="s">
        <v>239</v>
      </c>
      <c r="E36" s="131">
        <v>20000</v>
      </c>
      <c r="F36" s="131">
        <v>20000</v>
      </c>
      <c r="G36" s="131">
        <v>0</v>
      </c>
      <c r="H36" s="131">
        <v>0</v>
      </c>
      <c r="I36" s="131"/>
      <c r="J36" s="131">
        <v>0</v>
      </c>
      <c r="K36" s="131">
        <v>0</v>
      </c>
      <c r="L36" s="131">
        <v>0</v>
      </c>
    </row>
    <row r="37" s="140" customFormat="1" ht="19.5" customHeight="1" spans="1:12">
      <c r="A37" s="130" t="s">
        <v>240</v>
      </c>
      <c r="B37" s="130"/>
      <c r="C37" s="130"/>
      <c r="D37" s="130" t="s">
        <v>239</v>
      </c>
      <c r="E37" s="131">
        <v>20000</v>
      </c>
      <c r="F37" s="131">
        <v>20000</v>
      </c>
      <c r="G37" s="131">
        <v>0</v>
      </c>
      <c r="H37" s="131">
        <v>0</v>
      </c>
      <c r="I37" s="131"/>
      <c r="J37" s="131">
        <v>0</v>
      </c>
      <c r="K37" s="131">
        <v>0</v>
      </c>
      <c r="L37" s="131">
        <v>0</v>
      </c>
    </row>
    <row r="38" s="140" customFormat="1" ht="19.5" customHeight="1" spans="1:12">
      <c r="A38" s="130" t="s">
        <v>241</v>
      </c>
      <c r="B38" s="130"/>
      <c r="C38" s="130"/>
      <c r="D38" s="130" t="s">
        <v>242</v>
      </c>
      <c r="E38" s="131">
        <v>299726</v>
      </c>
      <c r="F38" s="131">
        <v>299726</v>
      </c>
      <c r="G38" s="131">
        <v>0</v>
      </c>
      <c r="H38" s="131">
        <v>0</v>
      </c>
      <c r="I38" s="131"/>
      <c r="J38" s="131">
        <v>0</v>
      </c>
      <c r="K38" s="131">
        <v>0</v>
      </c>
      <c r="L38" s="131">
        <v>0</v>
      </c>
    </row>
    <row r="39" s="140" customFormat="1" ht="19.5" customHeight="1" spans="1:12">
      <c r="A39" s="130" t="s">
        <v>243</v>
      </c>
      <c r="B39" s="130"/>
      <c r="C39" s="130"/>
      <c r="D39" s="130" t="s">
        <v>244</v>
      </c>
      <c r="E39" s="131">
        <v>299726</v>
      </c>
      <c r="F39" s="131">
        <v>299726</v>
      </c>
      <c r="G39" s="131">
        <v>0</v>
      </c>
      <c r="H39" s="131">
        <v>0</v>
      </c>
      <c r="I39" s="131"/>
      <c r="J39" s="131">
        <v>0</v>
      </c>
      <c r="K39" s="131">
        <v>0</v>
      </c>
      <c r="L39" s="131">
        <v>0</v>
      </c>
    </row>
    <row r="40" s="140" customFormat="1" ht="19.5" customHeight="1" spans="1:12">
      <c r="A40" s="130" t="s">
        <v>245</v>
      </c>
      <c r="B40" s="130"/>
      <c r="C40" s="130"/>
      <c r="D40" s="130" t="s">
        <v>246</v>
      </c>
      <c r="E40" s="131">
        <v>299726</v>
      </c>
      <c r="F40" s="131">
        <v>299726</v>
      </c>
      <c r="G40" s="131">
        <v>0</v>
      </c>
      <c r="H40" s="131">
        <v>0</v>
      </c>
      <c r="I40" s="131"/>
      <c r="J40" s="131">
        <v>0</v>
      </c>
      <c r="K40" s="131">
        <v>0</v>
      </c>
      <c r="L40" s="131">
        <v>0</v>
      </c>
    </row>
    <row r="41" s="140" customFormat="1" ht="19.5" customHeight="1" spans="1:12">
      <c r="A41" s="130" t="s">
        <v>247</v>
      </c>
      <c r="B41" s="130"/>
      <c r="C41" s="130"/>
      <c r="D41" s="130"/>
      <c r="E41" s="130"/>
      <c r="F41" s="130"/>
      <c r="G41" s="130"/>
      <c r="H41" s="130"/>
      <c r="I41" s="130"/>
      <c r="J41" s="130"/>
      <c r="K41" s="130"/>
      <c r="L41" s="130"/>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IV30"/>
  <sheetViews>
    <sheetView tabSelected="1"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804</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c r="E7" s="12">
        <v>100348</v>
      </c>
      <c r="F7" s="12">
        <v>100348</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100348</v>
      </c>
      <c r="F8" s="12">
        <v>100348</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805</v>
      </c>
      <c r="C12" s="15"/>
      <c r="D12" s="15"/>
      <c r="E12" s="15"/>
      <c r="F12" s="15" t="s">
        <v>805</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19" t="s">
        <v>639</v>
      </c>
      <c r="B15" s="19" t="s">
        <v>640</v>
      </c>
      <c r="C15" s="21" t="s">
        <v>806</v>
      </c>
      <c r="D15" s="22" t="s">
        <v>642</v>
      </c>
      <c r="E15" s="7">
        <v>6</v>
      </c>
      <c r="F15" s="7" t="s">
        <v>645</v>
      </c>
      <c r="G15" s="20">
        <v>7</v>
      </c>
      <c r="H15" s="23">
        <v>30</v>
      </c>
      <c r="I15" s="37">
        <v>30</v>
      </c>
      <c r="J15" s="20"/>
    </row>
    <row r="16" ht="25.9" customHeight="1" spans="1:10">
      <c r="A16" s="24"/>
      <c r="B16" s="19" t="s">
        <v>653</v>
      </c>
      <c r="C16" s="21" t="s">
        <v>807</v>
      </c>
      <c r="D16" s="22" t="s">
        <v>663</v>
      </c>
      <c r="E16" s="142" t="s">
        <v>808</v>
      </c>
      <c r="F16" s="7"/>
      <c r="G16" s="20" t="s">
        <v>739</v>
      </c>
      <c r="H16" s="23">
        <v>20</v>
      </c>
      <c r="I16" s="37">
        <v>20</v>
      </c>
      <c r="J16" s="20"/>
    </row>
    <row r="17" ht="24" spans="1:10">
      <c r="A17" s="7" t="s">
        <v>702</v>
      </c>
      <c r="B17" s="7" t="s">
        <v>703</v>
      </c>
      <c r="C17" s="21" t="s">
        <v>809</v>
      </c>
      <c r="D17" s="22" t="s">
        <v>642</v>
      </c>
      <c r="E17" s="7">
        <v>85</v>
      </c>
      <c r="F17" s="7" t="s">
        <v>656</v>
      </c>
      <c r="G17" s="20">
        <v>90</v>
      </c>
      <c r="H17" s="23">
        <v>20</v>
      </c>
      <c r="I17" s="23">
        <v>20</v>
      </c>
      <c r="J17" s="20"/>
    </row>
    <row r="18" ht="30" customHeight="1" spans="1:10">
      <c r="A18" s="25" t="s">
        <v>668</v>
      </c>
      <c r="B18" s="26" t="s">
        <v>669</v>
      </c>
      <c r="C18" s="21" t="s">
        <v>705</v>
      </c>
      <c r="D18" s="22" t="s">
        <v>642</v>
      </c>
      <c r="E18" s="7">
        <v>85</v>
      </c>
      <c r="F18" s="7" t="s">
        <v>656</v>
      </c>
      <c r="G18" s="20">
        <v>90</v>
      </c>
      <c r="H18" s="23">
        <v>20</v>
      </c>
      <c r="I18" s="23">
        <v>20</v>
      </c>
      <c r="J18" s="20"/>
    </row>
    <row r="19" ht="54" customHeight="1" spans="1:10">
      <c r="A19" s="7" t="s">
        <v>707</v>
      </c>
      <c r="B19" s="7"/>
      <c r="C19" s="7"/>
      <c r="D19" s="16" t="s">
        <v>711</v>
      </c>
      <c r="E19" s="17"/>
      <c r="F19" s="17"/>
      <c r="G19" s="17"/>
      <c r="H19" s="17"/>
      <c r="I19" s="18"/>
      <c r="J19" s="33" t="s">
        <v>709</v>
      </c>
    </row>
    <row r="20" ht="25.5" customHeight="1" spans="1:10">
      <c r="A20" s="13" t="s">
        <v>710</v>
      </c>
      <c r="B20" s="13"/>
      <c r="C20" s="13"/>
      <c r="D20" s="13"/>
      <c r="E20" s="13"/>
      <c r="F20" s="13"/>
      <c r="G20" s="13"/>
      <c r="H20" s="13">
        <v>100</v>
      </c>
      <c r="I20" s="34">
        <f>SUM(I7,I15:I18)</f>
        <v>100</v>
      </c>
      <c r="J20" s="35" t="s">
        <v>711</v>
      </c>
    </row>
    <row r="21" ht="16.9" customHeight="1"/>
    <row r="22" ht="28.9" customHeight="1" spans="1:10">
      <c r="A22" s="28" t="s">
        <v>673</v>
      </c>
      <c r="B22" s="29"/>
      <c r="C22" s="29"/>
      <c r="D22" s="29"/>
      <c r="E22" s="29"/>
      <c r="F22" s="29"/>
      <c r="G22" s="29"/>
      <c r="H22" s="29"/>
      <c r="I22" s="29"/>
      <c r="J22" s="36"/>
    </row>
    <row r="23" ht="27" customHeight="1" spans="1:10">
      <c r="A23" s="30" t="s">
        <v>674</v>
      </c>
      <c r="B23" s="30"/>
      <c r="C23" s="30"/>
      <c r="D23" s="30"/>
      <c r="E23" s="30"/>
      <c r="F23" s="30"/>
      <c r="G23" s="30"/>
      <c r="H23" s="30"/>
      <c r="I23" s="30"/>
      <c r="J23" s="30"/>
    </row>
    <row r="24" ht="19.15" customHeight="1" spans="1:10">
      <c r="A24" s="30" t="s">
        <v>675</v>
      </c>
      <c r="B24" s="30"/>
      <c r="C24" s="30"/>
      <c r="D24" s="30"/>
      <c r="E24" s="30"/>
      <c r="F24" s="30"/>
      <c r="G24" s="30"/>
      <c r="H24" s="30"/>
      <c r="I24" s="30"/>
      <c r="J24" s="30"/>
    </row>
    <row r="25" ht="18" customHeight="1" spans="1:10">
      <c r="A25" s="30" t="s">
        <v>712</v>
      </c>
      <c r="B25" s="30"/>
      <c r="C25" s="30"/>
      <c r="D25" s="30"/>
      <c r="E25" s="30"/>
      <c r="F25" s="30"/>
      <c r="G25" s="30"/>
      <c r="H25" s="30"/>
      <c r="I25" s="30"/>
      <c r="J25" s="30"/>
    </row>
    <row r="26" ht="18" customHeight="1" spans="1:10">
      <c r="A26" s="30" t="s">
        <v>713</v>
      </c>
      <c r="B26" s="30"/>
      <c r="C26" s="30"/>
      <c r="D26" s="30"/>
      <c r="E26" s="30"/>
      <c r="F26" s="30"/>
      <c r="G26" s="30"/>
      <c r="H26" s="30"/>
      <c r="I26" s="30"/>
      <c r="J26" s="30"/>
    </row>
    <row r="27" s="4" customFormat="1" ht="18" customHeight="1" spans="1:10">
      <c r="A27" s="30" t="s">
        <v>714</v>
      </c>
      <c r="B27" s="30"/>
      <c r="C27" s="30"/>
      <c r="D27" s="30"/>
      <c r="E27" s="30"/>
      <c r="F27" s="30"/>
      <c r="G27" s="30"/>
      <c r="H27" s="30"/>
      <c r="I27" s="30"/>
      <c r="J27" s="30"/>
    </row>
    <row r="28" ht="24" customHeight="1" spans="1:10">
      <c r="A28" s="30" t="s">
        <v>715</v>
      </c>
      <c r="B28" s="30"/>
      <c r="C28" s="30"/>
      <c r="D28" s="30"/>
      <c r="E28" s="30"/>
      <c r="F28" s="30"/>
      <c r="G28" s="30"/>
      <c r="H28" s="30"/>
      <c r="I28" s="30"/>
      <c r="J28" s="30"/>
    </row>
    <row r="29" ht="24" customHeight="1" spans="1:10">
      <c r="A29" s="30" t="s">
        <v>716</v>
      </c>
      <c r="B29" s="30"/>
      <c r="C29" s="30"/>
      <c r="D29" s="30"/>
      <c r="E29" s="30"/>
      <c r="F29" s="30"/>
      <c r="G29" s="30"/>
      <c r="H29" s="30"/>
      <c r="I29" s="30"/>
      <c r="J29" s="30"/>
    </row>
    <row r="30" ht="24" customHeight="1" spans="1:10">
      <c r="A30" s="30" t="s">
        <v>717</v>
      </c>
      <c r="B30" s="30"/>
      <c r="C30" s="30"/>
      <c r="D30" s="30"/>
      <c r="E30" s="30"/>
      <c r="F30" s="30"/>
      <c r="G30" s="30"/>
      <c r="H30" s="30"/>
      <c r="I30" s="30"/>
      <c r="J30" s="3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IV30"/>
  <sheetViews>
    <sheetView tabSelected="1" topLeftCell="A3"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810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c r="E7" s="12">
        <v>49850</v>
      </c>
      <c r="F7" s="12">
        <v>49850</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49850</v>
      </c>
      <c r="F8" s="12">
        <v>49850</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811</v>
      </c>
      <c r="C12" s="15"/>
      <c r="D12" s="15"/>
      <c r="E12" s="15"/>
      <c r="F12" s="15" t="s">
        <v>811</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19" t="s">
        <v>639</v>
      </c>
      <c r="B15" s="19" t="s">
        <v>640</v>
      </c>
      <c r="C15" s="21" t="s">
        <v>812</v>
      </c>
      <c r="D15" s="22" t="s">
        <v>642</v>
      </c>
      <c r="E15" s="7">
        <v>4</v>
      </c>
      <c r="F15" s="7" t="s">
        <v>645</v>
      </c>
      <c r="G15" s="20">
        <v>4</v>
      </c>
      <c r="H15" s="23">
        <v>30</v>
      </c>
      <c r="I15" s="37">
        <v>30</v>
      </c>
      <c r="J15" s="20"/>
    </row>
    <row r="16" ht="25.9" customHeight="1" spans="1:10">
      <c r="A16" s="24"/>
      <c r="B16" s="19" t="s">
        <v>653</v>
      </c>
      <c r="C16" s="21" t="s">
        <v>807</v>
      </c>
      <c r="D16" s="22" t="s">
        <v>663</v>
      </c>
      <c r="E16" s="142" t="s">
        <v>808</v>
      </c>
      <c r="F16" s="7"/>
      <c r="G16" s="20" t="s">
        <v>739</v>
      </c>
      <c r="H16" s="23">
        <v>20</v>
      </c>
      <c r="I16" s="37">
        <v>20</v>
      </c>
      <c r="J16" s="20"/>
    </row>
    <row r="17" ht="24" spans="1:10">
      <c r="A17" s="7" t="s">
        <v>702</v>
      </c>
      <c r="B17" s="7" t="s">
        <v>703</v>
      </c>
      <c r="C17" s="21" t="s">
        <v>813</v>
      </c>
      <c r="D17" s="22" t="s">
        <v>642</v>
      </c>
      <c r="E17" s="7">
        <v>80</v>
      </c>
      <c r="F17" s="7" t="s">
        <v>656</v>
      </c>
      <c r="G17" s="20">
        <v>85</v>
      </c>
      <c r="H17" s="23">
        <v>20</v>
      </c>
      <c r="I17" s="23">
        <v>20</v>
      </c>
      <c r="J17" s="20"/>
    </row>
    <row r="18" ht="30" customHeight="1" spans="1:10">
      <c r="A18" s="25" t="s">
        <v>668</v>
      </c>
      <c r="B18" s="26" t="s">
        <v>669</v>
      </c>
      <c r="C18" s="21" t="s">
        <v>705</v>
      </c>
      <c r="D18" s="22" t="s">
        <v>642</v>
      </c>
      <c r="E18" s="7">
        <v>80</v>
      </c>
      <c r="F18" s="7" t="s">
        <v>656</v>
      </c>
      <c r="G18" s="20">
        <v>85</v>
      </c>
      <c r="H18" s="23">
        <v>20</v>
      </c>
      <c r="I18" s="23">
        <v>20</v>
      </c>
      <c r="J18" s="20"/>
    </row>
    <row r="19" ht="54" customHeight="1" spans="1:10">
      <c r="A19" s="7" t="s">
        <v>707</v>
      </c>
      <c r="B19" s="7"/>
      <c r="C19" s="7"/>
      <c r="D19" s="16" t="s">
        <v>711</v>
      </c>
      <c r="E19" s="17"/>
      <c r="F19" s="17"/>
      <c r="G19" s="17"/>
      <c r="H19" s="17"/>
      <c r="I19" s="18"/>
      <c r="J19" s="33" t="s">
        <v>709</v>
      </c>
    </row>
    <row r="20" ht="25.5" customHeight="1" spans="1:10">
      <c r="A20" s="13" t="s">
        <v>710</v>
      </c>
      <c r="B20" s="13"/>
      <c r="C20" s="13"/>
      <c r="D20" s="13"/>
      <c r="E20" s="13"/>
      <c r="F20" s="13"/>
      <c r="G20" s="13"/>
      <c r="H20" s="13">
        <v>100</v>
      </c>
      <c r="I20" s="34">
        <f>SUM(I7,I15:I18)</f>
        <v>100</v>
      </c>
      <c r="J20" s="35" t="s">
        <v>711</v>
      </c>
    </row>
    <row r="21" ht="16.9" customHeight="1"/>
    <row r="22" ht="28.9" customHeight="1" spans="1:10">
      <c r="A22" s="28" t="s">
        <v>673</v>
      </c>
      <c r="B22" s="29"/>
      <c r="C22" s="29"/>
      <c r="D22" s="29"/>
      <c r="E22" s="29"/>
      <c r="F22" s="29"/>
      <c r="G22" s="29"/>
      <c r="H22" s="29"/>
      <c r="I22" s="29"/>
      <c r="J22" s="36"/>
    </row>
    <row r="23" ht="27" customHeight="1" spans="1:10">
      <c r="A23" s="30" t="s">
        <v>674</v>
      </c>
      <c r="B23" s="30"/>
      <c r="C23" s="30"/>
      <c r="D23" s="30"/>
      <c r="E23" s="30"/>
      <c r="F23" s="30"/>
      <c r="G23" s="30"/>
      <c r="H23" s="30"/>
      <c r="I23" s="30"/>
      <c r="J23" s="30"/>
    </row>
    <row r="24" ht="19.15" customHeight="1" spans="1:10">
      <c r="A24" s="30" t="s">
        <v>675</v>
      </c>
      <c r="B24" s="30"/>
      <c r="C24" s="30"/>
      <c r="D24" s="30"/>
      <c r="E24" s="30"/>
      <c r="F24" s="30"/>
      <c r="G24" s="30"/>
      <c r="H24" s="30"/>
      <c r="I24" s="30"/>
      <c r="J24" s="30"/>
    </row>
    <row r="25" ht="18" customHeight="1" spans="1:10">
      <c r="A25" s="30" t="s">
        <v>712</v>
      </c>
      <c r="B25" s="30"/>
      <c r="C25" s="30"/>
      <c r="D25" s="30"/>
      <c r="E25" s="30"/>
      <c r="F25" s="30"/>
      <c r="G25" s="30"/>
      <c r="H25" s="30"/>
      <c r="I25" s="30"/>
      <c r="J25" s="30"/>
    </row>
    <row r="26" ht="18" customHeight="1" spans="1:10">
      <c r="A26" s="30" t="s">
        <v>713</v>
      </c>
      <c r="B26" s="30"/>
      <c r="C26" s="30"/>
      <c r="D26" s="30"/>
      <c r="E26" s="30"/>
      <c r="F26" s="30"/>
      <c r="G26" s="30"/>
      <c r="H26" s="30"/>
      <c r="I26" s="30"/>
      <c r="J26" s="30"/>
    </row>
    <row r="27" s="4" customFormat="1" ht="18" customHeight="1" spans="1:10">
      <c r="A27" s="30" t="s">
        <v>714</v>
      </c>
      <c r="B27" s="30"/>
      <c r="C27" s="30"/>
      <c r="D27" s="30"/>
      <c r="E27" s="30"/>
      <c r="F27" s="30"/>
      <c r="G27" s="30"/>
      <c r="H27" s="30"/>
      <c r="I27" s="30"/>
      <c r="J27" s="30"/>
    </row>
    <row r="28" ht="24" customHeight="1" spans="1:10">
      <c r="A28" s="30" t="s">
        <v>715</v>
      </c>
      <c r="B28" s="30"/>
      <c r="C28" s="30"/>
      <c r="D28" s="30"/>
      <c r="E28" s="30"/>
      <c r="F28" s="30"/>
      <c r="G28" s="30"/>
      <c r="H28" s="30"/>
      <c r="I28" s="30"/>
      <c r="J28" s="30"/>
    </row>
    <row r="29" ht="24" customHeight="1" spans="1:10">
      <c r="A29" s="30" t="s">
        <v>716</v>
      </c>
      <c r="B29" s="30"/>
      <c r="C29" s="30"/>
      <c r="D29" s="30"/>
      <c r="E29" s="30"/>
      <c r="F29" s="30"/>
      <c r="G29" s="30"/>
      <c r="H29" s="30"/>
      <c r="I29" s="30"/>
      <c r="J29" s="30"/>
    </row>
    <row r="30" ht="24" customHeight="1" spans="1:10">
      <c r="A30" s="30" t="s">
        <v>717</v>
      </c>
      <c r="B30" s="30"/>
      <c r="C30" s="30"/>
      <c r="D30" s="30"/>
      <c r="E30" s="30"/>
      <c r="F30" s="30"/>
      <c r="G30" s="30"/>
      <c r="H30" s="30"/>
      <c r="I30" s="30"/>
      <c r="J30" s="3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IV30"/>
  <sheetViews>
    <sheetView tabSelected="1" topLeftCell="A4"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814</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c r="E7" s="12">
        <v>55987.24</v>
      </c>
      <c r="F7" s="12">
        <v>55987.24</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55987.24</v>
      </c>
      <c r="F8" s="12">
        <v>55987.24</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815</v>
      </c>
      <c r="C12" s="15"/>
      <c r="D12" s="15"/>
      <c r="E12" s="15"/>
      <c r="F12" s="15" t="s">
        <v>815</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1" customHeight="1" spans="1:10">
      <c r="A15" s="19" t="s">
        <v>639</v>
      </c>
      <c r="B15" s="19" t="s">
        <v>640</v>
      </c>
      <c r="C15" s="21" t="s">
        <v>758</v>
      </c>
      <c r="D15" s="22" t="s">
        <v>642</v>
      </c>
      <c r="E15" s="7">
        <v>1</v>
      </c>
      <c r="F15" s="7" t="s">
        <v>645</v>
      </c>
      <c r="G15" s="20">
        <v>4</v>
      </c>
      <c r="H15" s="23">
        <v>30</v>
      </c>
      <c r="I15" s="37">
        <v>30</v>
      </c>
      <c r="J15" s="20"/>
    </row>
    <row r="16" ht="25.9" customHeight="1" spans="1:10">
      <c r="A16" s="24"/>
      <c r="B16" s="19" t="s">
        <v>653</v>
      </c>
      <c r="C16" s="21" t="s">
        <v>759</v>
      </c>
      <c r="D16" s="22" t="s">
        <v>642</v>
      </c>
      <c r="E16" s="7">
        <v>85</v>
      </c>
      <c r="F16" s="7" t="s">
        <v>656</v>
      </c>
      <c r="G16" s="20">
        <v>85</v>
      </c>
      <c r="H16" s="23">
        <v>20</v>
      </c>
      <c r="I16" s="37">
        <v>20</v>
      </c>
      <c r="J16" s="20"/>
    </row>
    <row r="17" ht="30" customHeight="1" spans="1:10">
      <c r="A17" s="7" t="s">
        <v>702</v>
      </c>
      <c r="B17" s="7" t="s">
        <v>703</v>
      </c>
      <c r="C17" s="21" t="s">
        <v>760</v>
      </c>
      <c r="D17" s="22" t="s">
        <v>642</v>
      </c>
      <c r="E17" s="7">
        <v>85</v>
      </c>
      <c r="F17" s="7" t="s">
        <v>656</v>
      </c>
      <c r="G17" s="20">
        <v>85</v>
      </c>
      <c r="H17" s="23">
        <v>30</v>
      </c>
      <c r="I17" s="23">
        <v>30</v>
      </c>
      <c r="J17" s="20"/>
    </row>
    <row r="18" ht="30" customHeight="1" spans="1:10">
      <c r="A18" s="25" t="s">
        <v>668</v>
      </c>
      <c r="B18" s="26" t="s">
        <v>669</v>
      </c>
      <c r="C18" s="21" t="s">
        <v>705</v>
      </c>
      <c r="D18" s="22" t="s">
        <v>642</v>
      </c>
      <c r="E18" s="9" t="s">
        <v>659</v>
      </c>
      <c r="F18" s="7" t="s">
        <v>656</v>
      </c>
      <c r="G18" s="9" t="s">
        <v>659</v>
      </c>
      <c r="H18" s="27">
        <v>10</v>
      </c>
      <c r="I18" s="27">
        <v>10</v>
      </c>
      <c r="J18" s="32" t="s">
        <v>706</v>
      </c>
    </row>
    <row r="19" ht="54" customHeight="1" spans="1:10">
      <c r="A19" s="7" t="s">
        <v>707</v>
      </c>
      <c r="B19" s="7"/>
      <c r="C19" s="7"/>
      <c r="D19" s="16" t="s">
        <v>711</v>
      </c>
      <c r="E19" s="17"/>
      <c r="F19" s="17"/>
      <c r="G19" s="17"/>
      <c r="H19" s="17"/>
      <c r="I19" s="18"/>
      <c r="J19" s="33" t="s">
        <v>709</v>
      </c>
    </row>
    <row r="20" ht="25.5" customHeight="1" spans="1:10">
      <c r="A20" s="13" t="s">
        <v>710</v>
      </c>
      <c r="B20" s="13"/>
      <c r="C20" s="13"/>
      <c r="D20" s="13"/>
      <c r="E20" s="13"/>
      <c r="F20" s="13"/>
      <c r="G20" s="13"/>
      <c r="H20" s="13">
        <v>100</v>
      </c>
      <c r="I20" s="34">
        <f>SUM(I7,I15:I18)</f>
        <v>100</v>
      </c>
      <c r="J20" s="35" t="s">
        <v>711</v>
      </c>
    </row>
    <row r="21" ht="16.9" customHeight="1"/>
    <row r="22" ht="28.9" customHeight="1" spans="1:10">
      <c r="A22" s="28" t="s">
        <v>673</v>
      </c>
      <c r="B22" s="29"/>
      <c r="C22" s="29"/>
      <c r="D22" s="29"/>
      <c r="E22" s="29"/>
      <c r="F22" s="29"/>
      <c r="G22" s="29"/>
      <c r="H22" s="29"/>
      <c r="I22" s="29"/>
      <c r="J22" s="36"/>
    </row>
    <row r="23" ht="27" customHeight="1" spans="1:10">
      <c r="A23" s="30" t="s">
        <v>674</v>
      </c>
      <c r="B23" s="30"/>
      <c r="C23" s="30"/>
      <c r="D23" s="30"/>
      <c r="E23" s="30"/>
      <c r="F23" s="30"/>
      <c r="G23" s="30"/>
      <c r="H23" s="30"/>
      <c r="I23" s="30"/>
      <c r="J23" s="30"/>
    </row>
    <row r="24" ht="19.15" customHeight="1" spans="1:10">
      <c r="A24" s="30" t="s">
        <v>675</v>
      </c>
      <c r="B24" s="30"/>
      <c r="C24" s="30"/>
      <c r="D24" s="30"/>
      <c r="E24" s="30"/>
      <c r="F24" s="30"/>
      <c r="G24" s="30"/>
      <c r="H24" s="30"/>
      <c r="I24" s="30"/>
      <c r="J24" s="30"/>
    </row>
    <row r="25" ht="18" customHeight="1" spans="1:10">
      <c r="A25" s="30" t="s">
        <v>712</v>
      </c>
      <c r="B25" s="30"/>
      <c r="C25" s="30"/>
      <c r="D25" s="30"/>
      <c r="E25" s="30"/>
      <c r="F25" s="30"/>
      <c r="G25" s="30"/>
      <c r="H25" s="30"/>
      <c r="I25" s="30"/>
      <c r="J25" s="30"/>
    </row>
    <row r="26" ht="18" customHeight="1" spans="1:10">
      <c r="A26" s="30" t="s">
        <v>713</v>
      </c>
      <c r="B26" s="30"/>
      <c r="C26" s="30"/>
      <c r="D26" s="30"/>
      <c r="E26" s="30"/>
      <c r="F26" s="30"/>
      <c r="G26" s="30"/>
      <c r="H26" s="30"/>
      <c r="I26" s="30"/>
      <c r="J26" s="30"/>
    </row>
    <row r="27" s="4" customFormat="1" ht="18" customHeight="1" spans="1:10">
      <c r="A27" s="30" t="s">
        <v>714</v>
      </c>
      <c r="B27" s="30"/>
      <c r="C27" s="30"/>
      <c r="D27" s="30"/>
      <c r="E27" s="30"/>
      <c r="F27" s="30"/>
      <c r="G27" s="30"/>
      <c r="H27" s="30"/>
      <c r="I27" s="30"/>
      <c r="J27" s="30"/>
    </row>
    <row r="28" ht="24" customHeight="1" spans="1:10">
      <c r="A28" s="30" t="s">
        <v>715</v>
      </c>
      <c r="B28" s="30"/>
      <c r="C28" s="30"/>
      <c r="D28" s="30"/>
      <c r="E28" s="30"/>
      <c r="F28" s="30"/>
      <c r="G28" s="30"/>
      <c r="H28" s="30"/>
      <c r="I28" s="30"/>
      <c r="J28" s="30"/>
    </row>
    <row r="29" ht="24" customHeight="1" spans="1:10">
      <c r="A29" s="30" t="s">
        <v>716</v>
      </c>
      <c r="B29" s="30"/>
      <c r="C29" s="30"/>
      <c r="D29" s="30"/>
      <c r="E29" s="30"/>
      <c r="F29" s="30"/>
      <c r="G29" s="30"/>
      <c r="H29" s="30"/>
      <c r="I29" s="30"/>
      <c r="J29" s="30"/>
    </row>
    <row r="30" ht="24" customHeight="1" spans="1:10">
      <c r="A30" s="30" t="s">
        <v>717</v>
      </c>
      <c r="B30" s="30"/>
      <c r="C30" s="30"/>
      <c r="D30" s="30"/>
      <c r="E30" s="30"/>
      <c r="F30" s="30"/>
      <c r="G30" s="30"/>
      <c r="H30" s="30"/>
      <c r="I30" s="30"/>
      <c r="J30" s="3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IV31"/>
  <sheetViews>
    <sheetView tabSelected="1" topLeftCell="A7"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816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v>300000</v>
      </c>
      <c r="E7" s="12">
        <v>214093</v>
      </c>
      <c r="F7" s="12">
        <v>214093</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300000</v>
      </c>
      <c r="E8" s="12">
        <v>214093</v>
      </c>
      <c r="F8" s="12">
        <v>214093</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817</v>
      </c>
      <c r="C12" s="15"/>
      <c r="D12" s="15"/>
      <c r="E12" s="15"/>
      <c r="F12" s="15" t="s">
        <v>818</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60" spans="1:10">
      <c r="A15" s="7" t="s">
        <v>639</v>
      </c>
      <c r="B15" s="19" t="s">
        <v>640</v>
      </c>
      <c r="C15" s="21" t="s">
        <v>819</v>
      </c>
      <c r="D15" s="22" t="s">
        <v>642</v>
      </c>
      <c r="E15" s="142" t="s">
        <v>71</v>
      </c>
      <c r="F15" s="7" t="s">
        <v>645</v>
      </c>
      <c r="G15" s="20">
        <v>16</v>
      </c>
      <c r="H15" s="23">
        <v>20</v>
      </c>
      <c r="I15" s="37">
        <v>0</v>
      </c>
      <c r="J15" s="20" t="s">
        <v>646</v>
      </c>
    </row>
    <row r="16" ht="24" spans="1:10">
      <c r="A16" s="7"/>
      <c r="B16" s="19" t="s">
        <v>661</v>
      </c>
      <c r="C16" s="21" t="s">
        <v>737</v>
      </c>
      <c r="D16" s="22" t="s">
        <v>721</v>
      </c>
      <c r="E16" s="142" t="s">
        <v>738</v>
      </c>
      <c r="F16" s="7"/>
      <c r="G16" s="20" t="s">
        <v>739</v>
      </c>
      <c r="H16" s="23">
        <v>20</v>
      </c>
      <c r="I16" s="37">
        <v>20</v>
      </c>
      <c r="J16" s="20"/>
    </row>
    <row r="17" ht="30" customHeight="1" spans="1:10">
      <c r="A17" s="7" t="s">
        <v>702</v>
      </c>
      <c r="B17" s="7" t="s">
        <v>703</v>
      </c>
      <c r="C17" s="21" t="s">
        <v>820</v>
      </c>
      <c r="D17" s="22" t="s">
        <v>642</v>
      </c>
      <c r="E17" s="7">
        <v>85</v>
      </c>
      <c r="F17" s="7" t="s">
        <v>656</v>
      </c>
      <c r="G17" s="20">
        <v>85</v>
      </c>
      <c r="H17" s="23">
        <v>30</v>
      </c>
      <c r="I17" s="23">
        <v>30</v>
      </c>
      <c r="J17" s="20"/>
    </row>
    <row r="18" ht="30" customHeight="1" spans="1:10">
      <c r="A18" s="25" t="s">
        <v>668</v>
      </c>
      <c r="B18" s="26" t="s">
        <v>669</v>
      </c>
      <c r="C18" s="21" t="s">
        <v>705</v>
      </c>
      <c r="D18" s="22" t="s">
        <v>642</v>
      </c>
      <c r="E18" s="9" t="s">
        <v>659</v>
      </c>
      <c r="F18" s="7" t="s">
        <v>656</v>
      </c>
      <c r="G18" s="9" t="s">
        <v>659</v>
      </c>
      <c r="H18" s="27">
        <v>20</v>
      </c>
      <c r="I18" s="27">
        <v>20</v>
      </c>
      <c r="J18" s="32" t="s">
        <v>706</v>
      </c>
    </row>
    <row r="19" ht="54" customHeight="1" spans="1:10">
      <c r="A19" s="7" t="s">
        <v>707</v>
      </c>
      <c r="B19" s="7"/>
      <c r="C19" s="7"/>
      <c r="D19" s="16" t="s">
        <v>821</v>
      </c>
      <c r="E19" s="17"/>
      <c r="F19" s="17"/>
      <c r="G19" s="17"/>
      <c r="H19" s="17"/>
      <c r="I19" s="18"/>
      <c r="J19" s="33" t="s">
        <v>709</v>
      </c>
    </row>
    <row r="20" ht="25.5" customHeight="1" spans="1:10">
      <c r="A20" s="13" t="s">
        <v>710</v>
      </c>
      <c r="B20" s="13"/>
      <c r="C20" s="13"/>
      <c r="D20" s="13"/>
      <c r="E20" s="13"/>
      <c r="F20" s="13"/>
      <c r="G20" s="13"/>
      <c r="H20" s="13">
        <v>100</v>
      </c>
      <c r="I20" s="34">
        <f>SUM(I7,I15:I18)</f>
        <v>80</v>
      </c>
      <c r="J20" s="35" t="s">
        <v>821</v>
      </c>
    </row>
    <row r="21" ht="16.9" customHeight="1"/>
    <row r="22" ht="28.9" customHeight="1" spans="1:10">
      <c r="A22" s="28" t="s">
        <v>673</v>
      </c>
      <c r="B22" s="29"/>
      <c r="C22" s="29"/>
      <c r="D22" s="29"/>
      <c r="E22" s="29"/>
      <c r="F22" s="29"/>
      <c r="G22" s="29"/>
      <c r="H22" s="29"/>
      <c r="I22" s="29"/>
      <c r="J22" s="36"/>
    </row>
    <row r="23" ht="27" customHeight="1" spans="1:10">
      <c r="A23" s="30" t="s">
        <v>674</v>
      </c>
      <c r="B23" s="30"/>
      <c r="C23" s="30"/>
      <c r="D23" s="30"/>
      <c r="E23" s="30"/>
      <c r="F23" s="30"/>
      <c r="G23" s="30"/>
      <c r="H23" s="30"/>
      <c r="I23" s="30"/>
      <c r="J23" s="30"/>
    </row>
    <row r="24" ht="19.15" customHeight="1" spans="1:10">
      <c r="A24" s="30" t="s">
        <v>675</v>
      </c>
      <c r="B24" s="30"/>
      <c r="C24" s="30"/>
      <c r="D24" s="30"/>
      <c r="E24" s="30"/>
      <c r="F24" s="30"/>
      <c r="G24" s="30"/>
      <c r="H24" s="30"/>
      <c r="I24" s="30"/>
      <c r="J24" s="30"/>
    </row>
    <row r="25" ht="18" customHeight="1" spans="1:10">
      <c r="A25" s="30" t="s">
        <v>712</v>
      </c>
      <c r="B25" s="30"/>
      <c r="C25" s="30"/>
      <c r="D25" s="30"/>
      <c r="E25" s="30"/>
      <c r="F25" s="30"/>
      <c r="G25" s="30"/>
      <c r="H25" s="30"/>
      <c r="I25" s="30"/>
      <c r="J25" s="30"/>
    </row>
    <row r="26" ht="18" customHeight="1" spans="1:10">
      <c r="A26" s="30" t="s">
        <v>713</v>
      </c>
      <c r="B26" s="30"/>
      <c r="C26" s="30"/>
      <c r="D26" s="30"/>
      <c r="E26" s="30"/>
      <c r="F26" s="30"/>
      <c r="G26" s="30"/>
      <c r="H26" s="30"/>
      <c r="I26" s="30"/>
      <c r="J26" s="30"/>
    </row>
    <row r="27" s="4" customFormat="1" ht="18" customHeight="1" spans="1:10">
      <c r="A27" s="30" t="s">
        <v>714</v>
      </c>
      <c r="B27" s="30"/>
      <c r="C27" s="30"/>
      <c r="D27" s="30"/>
      <c r="E27" s="30"/>
      <c r="F27" s="30"/>
      <c r="G27" s="30"/>
      <c r="H27" s="30"/>
      <c r="I27" s="30"/>
      <c r="J27" s="30"/>
    </row>
    <row r="28" ht="24" customHeight="1" spans="1:10">
      <c r="A28" s="30" t="s">
        <v>715</v>
      </c>
      <c r="B28" s="30"/>
      <c r="C28" s="30"/>
      <c r="D28" s="30"/>
      <c r="E28" s="30"/>
      <c r="F28" s="30"/>
      <c r="G28" s="30"/>
      <c r="H28" s="30"/>
      <c r="I28" s="30"/>
      <c r="J28" s="30"/>
    </row>
    <row r="29" ht="24" customHeight="1" spans="1:10">
      <c r="A29" s="30" t="s">
        <v>716</v>
      </c>
      <c r="B29" s="30"/>
      <c r="C29" s="30"/>
      <c r="D29" s="30"/>
      <c r="E29" s="30"/>
      <c r="F29" s="30"/>
      <c r="G29" s="30"/>
      <c r="H29" s="30"/>
      <c r="I29" s="30"/>
      <c r="J29" s="30"/>
    </row>
    <row r="30" ht="24" customHeight="1" spans="1:10">
      <c r="A30" s="30" t="s">
        <v>717</v>
      </c>
      <c r="B30" s="30"/>
      <c r="C30" s="30"/>
      <c r="D30" s="30"/>
      <c r="E30" s="30"/>
      <c r="F30" s="30"/>
      <c r="G30" s="30"/>
      <c r="H30" s="30"/>
      <c r="I30" s="30"/>
      <c r="J30" s="30"/>
    </row>
    <row r="31" spans="1:10">
      <c r="A31" s="30"/>
      <c r="B31" s="30"/>
      <c r="C31" s="30"/>
      <c r="D31" s="30"/>
      <c r="E31" s="30"/>
      <c r="F31" s="30"/>
      <c r="G31" s="30"/>
      <c r="H31" s="30"/>
      <c r="I31" s="30"/>
      <c r="J31" s="3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IV31"/>
  <sheetViews>
    <sheetView tabSelected="1" topLeftCell="A7"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822</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c r="E7" s="12">
        <v>30733</v>
      </c>
      <c r="F7" s="12">
        <v>30733</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30733</v>
      </c>
      <c r="F8" s="12">
        <v>30733</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823</v>
      </c>
      <c r="C12" s="15"/>
      <c r="D12" s="15"/>
      <c r="E12" s="15"/>
      <c r="F12" s="15" t="s">
        <v>824</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60" spans="1:10">
      <c r="A15" s="19" t="s">
        <v>639</v>
      </c>
      <c r="B15" s="19" t="s">
        <v>640</v>
      </c>
      <c r="C15" s="21" t="s">
        <v>825</v>
      </c>
      <c r="D15" s="22" t="s">
        <v>642</v>
      </c>
      <c r="E15" s="7">
        <v>4</v>
      </c>
      <c r="F15" s="7" t="s">
        <v>645</v>
      </c>
      <c r="G15" s="20">
        <v>0</v>
      </c>
      <c r="H15" s="23">
        <v>30</v>
      </c>
      <c r="I15" s="37">
        <v>0</v>
      </c>
      <c r="J15" s="20" t="s">
        <v>826</v>
      </c>
    </row>
    <row r="16" ht="25.9" customHeight="1" spans="1:10">
      <c r="A16" s="24"/>
      <c r="B16" s="19" t="s">
        <v>661</v>
      </c>
      <c r="C16" s="21" t="s">
        <v>827</v>
      </c>
      <c r="D16" s="22" t="s">
        <v>721</v>
      </c>
      <c r="E16" s="142" t="s">
        <v>738</v>
      </c>
      <c r="F16" s="7"/>
      <c r="G16" s="20" t="s">
        <v>739</v>
      </c>
      <c r="H16" s="23">
        <v>10</v>
      </c>
      <c r="I16" s="37">
        <v>10</v>
      </c>
      <c r="J16" s="20"/>
    </row>
    <row r="17" ht="25.9" customHeight="1" spans="1:10">
      <c r="A17" s="20"/>
      <c r="B17" s="24"/>
      <c r="C17" s="21" t="s">
        <v>828</v>
      </c>
      <c r="D17" s="22" t="s">
        <v>721</v>
      </c>
      <c r="E17" s="142" t="s">
        <v>738</v>
      </c>
      <c r="F17" s="7"/>
      <c r="G17" s="20" t="s">
        <v>739</v>
      </c>
      <c r="H17" s="23">
        <v>10</v>
      </c>
      <c r="I17" s="37">
        <v>10</v>
      </c>
      <c r="J17" s="20"/>
    </row>
    <row r="18" ht="30" customHeight="1" spans="1:10">
      <c r="A18" s="7" t="s">
        <v>702</v>
      </c>
      <c r="B18" s="7" t="s">
        <v>703</v>
      </c>
      <c r="C18" s="21" t="s">
        <v>829</v>
      </c>
      <c r="D18" s="22" t="s">
        <v>642</v>
      </c>
      <c r="E18" s="7">
        <v>80</v>
      </c>
      <c r="F18" s="7" t="s">
        <v>656</v>
      </c>
      <c r="G18" s="20">
        <v>85</v>
      </c>
      <c r="H18" s="23">
        <v>30</v>
      </c>
      <c r="I18" s="23">
        <v>30</v>
      </c>
      <c r="J18" s="20"/>
    </row>
    <row r="19" ht="30" customHeight="1" spans="1:10">
      <c r="A19" s="25" t="s">
        <v>668</v>
      </c>
      <c r="B19" s="26" t="s">
        <v>669</v>
      </c>
      <c r="C19" s="21" t="s">
        <v>705</v>
      </c>
      <c r="D19" s="22" t="s">
        <v>642</v>
      </c>
      <c r="E19" s="9" t="s">
        <v>659</v>
      </c>
      <c r="F19" s="7" t="s">
        <v>656</v>
      </c>
      <c r="G19" s="9" t="s">
        <v>659</v>
      </c>
      <c r="H19" s="27">
        <v>10</v>
      </c>
      <c r="I19" s="27">
        <v>10</v>
      </c>
      <c r="J19" s="32" t="s">
        <v>706</v>
      </c>
    </row>
    <row r="20" ht="54" customHeight="1" spans="1:10">
      <c r="A20" s="7" t="s">
        <v>707</v>
      </c>
      <c r="B20" s="7"/>
      <c r="C20" s="7"/>
      <c r="D20" s="16" t="s">
        <v>732</v>
      </c>
      <c r="E20" s="17"/>
      <c r="F20" s="17"/>
      <c r="G20" s="17"/>
      <c r="H20" s="17"/>
      <c r="I20" s="18"/>
      <c r="J20" s="33" t="s">
        <v>709</v>
      </c>
    </row>
    <row r="21" ht="25.5" customHeight="1" spans="1:10">
      <c r="A21" s="13" t="s">
        <v>710</v>
      </c>
      <c r="B21" s="13"/>
      <c r="C21" s="13"/>
      <c r="D21" s="13"/>
      <c r="E21" s="13"/>
      <c r="F21" s="13"/>
      <c r="G21" s="13"/>
      <c r="H21" s="13">
        <v>100</v>
      </c>
      <c r="I21" s="34">
        <f>SUM(I7,I15:I19)</f>
        <v>70</v>
      </c>
      <c r="J21" s="35" t="s">
        <v>732</v>
      </c>
    </row>
    <row r="22" ht="16.9" customHeight="1"/>
    <row r="23" ht="28.9" customHeight="1" spans="1:10">
      <c r="A23" s="28" t="s">
        <v>673</v>
      </c>
      <c r="B23" s="29"/>
      <c r="C23" s="29"/>
      <c r="D23" s="29"/>
      <c r="E23" s="29"/>
      <c r="F23" s="29"/>
      <c r="G23" s="29"/>
      <c r="H23" s="29"/>
      <c r="I23" s="29"/>
      <c r="J23" s="36"/>
    </row>
    <row r="24" ht="27" customHeight="1" spans="1:10">
      <c r="A24" s="30" t="s">
        <v>674</v>
      </c>
      <c r="B24" s="30"/>
      <c r="C24" s="30"/>
      <c r="D24" s="30"/>
      <c r="E24" s="30"/>
      <c r="F24" s="30"/>
      <c r="G24" s="30"/>
      <c r="H24" s="30"/>
      <c r="I24" s="30"/>
      <c r="J24" s="30"/>
    </row>
    <row r="25" ht="19.15" customHeight="1" spans="1:10">
      <c r="A25" s="30" t="s">
        <v>675</v>
      </c>
      <c r="B25" s="30"/>
      <c r="C25" s="30"/>
      <c r="D25" s="30"/>
      <c r="E25" s="30"/>
      <c r="F25" s="30"/>
      <c r="G25" s="30"/>
      <c r="H25" s="30"/>
      <c r="I25" s="30"/>
      <c r="J25" s="30"/>
    </row>
    <row r="26" ht="18" customHeight="1" spans="1:10">
      <c r="A26" s="30" t="s">
        <v>712</v>
      </c>
      <c r="B26" s="30"/>
      <c r="C26" s="30"/>
      <c r="D26" s="30"/>
      <c r="E26" s="30"/>
      <c r="F26" s="30"/>
      <c r="G26" s="30"/>
      <c r="H26" s="30"/>
      <c r="I26" s="30"/>
      <c r="J26" s="30"/>
    </row>
    <row r="27" ht="18" customHeight="1" spans="1:10">
      <c r="A27" s="30" t="s">
        <v>713</v>
      </c>
      <c r="B27" s="30"/>
      <c r="C27" s="30"/>
      <c r="D27" s="30"/>
      <c r="E27" s="30"/>
      <c r="F27" s="30"/>
      <c r="G27" s="30"/>
      <c r="H27" s="30"/>
      <c r="I27" s="30"/>
      <c r="J27" s="30"/>
    </row>
    <row r="28" s="4" customFormat="1" ht="18" customHeight="1" spans="1:10">
      <c r="A28" s="30" t="s">
        <v>714</v>
      </c>
      <c r="B28" s="30"/>
      <c r="C28" s="30"/>
      <c r="D28" s="30"/>
      <c r="E28" s="30"/>
      <c r="F28" s="30"/>
      <c r="G28" s="30"/>
      <c r="H28" s="30"/>
      <c r="I28" s="30"/>
      <c r="J28" s="30"/>
    </row>
    <row r="29" ht="24" customHeight="1" spans="1:10">
      <c r="A29" s="30" t="s">
        <v>715</v>
      </c>
      <c r="B29" s="30"/>
      <c r="C29" s="30"/>
      <c r="D29" s="30"/>
      <c r="E29" s="30"/>
      <c r="F29" s="30"/>
      <c r="G29" s="30"/>
      <c r="H29" s="30"/>
      <c r="I29" s="30"/>
      <c r="J29" s="30"/>
    </row>
    <row r="30" ht="24" customHeight="1" spans="1:10">
      <c r="A30" s="30" t="s">
        <v>716</v>
      </c>
      <c r="B30" s="30"/>
      <c r="C30" s="30"/>
      <c r="D30" s="30"/>
      <c r="E30" s="30"/>
      <c r="F30" s="30"/>
      <c r="G30" s="30"/>
      <c r="H30" s="30"/>
      <c r="I30" s="30"/>
      <c r="J30" s="30"/>
    </row>
    <row r="31" ht="24" customHeight="1" spans="1:10">
      <c r="A31" s="30" t="s">
        <v>717</v>
      </c>
      <c r="B31" s="30"/>
      <c r="C31" s="30"/>
      <c r="D31" s="30"/>
      <c r="E31" s="30"/>
      <c r="F31" s="30"/>
      <c r="G31" s="30"/>
      <c r="H31" s="30"/>
      <c r="I31" s="30"/>
      <c r="J31" s="3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6:B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IV30"/>
  <sheetViews>
    <sheetView tabSelected="1" topLeftCell="A7"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830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c r="E7" s="12">
        <v>71000</v>
      </c>
      <c r="F7" s="12">
        <v>71000</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71000</v>
      </c>
      <c r="F8" s="12">
        <v>71000</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831</v>
      </c>
      <c r="C12" s="15"/>
      <c r="D12" s="15"/>
      <c r="E12" s="15"/>
      <c r="F12" s="15" t="s">
        <v>831</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spans="1:10">
      <c r="A15" s="19" t="s">
        <v>639</v>
      </c>
      <c r="B15" s="19" t="s">
        <v>640</v>
      </c>
      <c r="C15" s="21" t="s">
        <v>832</v>
      </c>
      <c r="D15" s="22" t="s">
        <v>642</v>
      </c>
      <c r="E15" s="7">
        <v>5</v>
      </c>
      <c r="F15" s="7" t="s">
        <v>833</v>
      </c>
      <c r="G15" s="20">
        <v>0</v>
      </c>
      <c r="H15" s="23">
        <v>30</v>
      </c>
      <c r="I15" s="23">
        <v>30</v>
      </c>
      <c r="J15" s="20"/>
    </row>
    <row r="16" ht="25.9" customHeight="1" spans="1:10">
      <c r="A16" s="24"/>
      <c r="B16" s="19" t="s">
        <v>661</v>
      </c>
      <c r="C16" s="21" t="s">
        <v>834</v>
      </c>
      <c r="D16" s="22" t="s">
        <v>642</v>
      </c>
      <c r="E16" s="7">
        <v>90</v>
      </c>
      <c r="F16" s="7" t="s">
        <v>656</v>
      </c>
      <c r="G16" s="20">
        <v>90</v>
      </c>
      <c r="H16" s="23">
        <v>20</v>
      </c>
      <c r="I16" s="23">
        <v>20</v>
      </c>
      <c r="J16" s="20"/>
    </row>
    <row r="17" ht="30" customHeight="1" spans="1:10">
      <c r="A17" s="7" t="s">
        <v>702</v>
      </c>
      <c r="B17" s="7" t="s">
        <v>703</v>
      </c>
      <c r="C17" s="21" t="s">
        <v>835</v>
      </c>
      <c r="D17" s="22" t="s">
        <v>642</v>
      </c>
      <c r="E17" s="7">
        <v>90</v>
      </c>
      <c r="F17" s="7" t="s">
        <v>656</v>
      </c>
      <c r="G17" s="20">
        <v>90</v>
      </c>
      <c r="H17" s="23">
        <v>30</v>
      </c>
      <c r="I17" s="23">
        <v>30</v>
      </c>
      <c r="J17" s="20"/>
    </row>
    <row r="18" ht="30" customHeight="1" spans="1:10">
      <c r="A18" s="25" t="s">
        <v>668</v>
      </c>
      <c r="B18" s="26" t="s">
        <v>669</v>
      </c>
      <c r="C18" s="21" t="s">
        <v>836</v>
      </c>
      <c r="D18" s="22" t="s">
        <v>642</v>
      </c>
      <c r="E18" s="9" t="s">
        <v>655</v>
      </c>
      <c r="F18" s="7" t="s">
        <v>656</v>
      </c>
      <c r="G18" s="9" t="s">
        <v>659</v>
      </c>
      <c r="H18" s="27">
        <v>10</v>
      </c>
      <c r="I18" s="27">
        <v>10</v>
      </c>
      <c r="J18" s="32" t="s">
        <v>706</v>
      </c>
    </row>
    <row r="19" ht="54" customHeight="1" spans="1:10">
      <c r="A19" s="7" t="s">
        <v>707</v>
      </c>
      <c r="B19" s="7"/>
      <c r="C19" s="7"/>
      <c r="D19" s="16" t="s">
        <v>711</v>
      </c>
      <c r="E19" s="17"/>
      <c r="F19" s="17"/>
      <c r="G19" s="17"/>
      <c r="H19" s="17"/>
      <c r="I19" s="18"/>
      <c r="J19" s="33" t="s">
        <v>709</v>
      </c>
    </row>
    <row r="20" ht="25.5" customHeight="1" spans="1:10">
      <c r="A20" s="13" t="s">
        <v>710</v>
      </c>
      <c r="B20" s="13"/>
      <c r="C20" s="13"/>
      <c r="D20" s="13"/>
      <c r="E20" s="13"/>
      <c r="F20" s="13"/>
      <c r="G20" s="13"/>
      <c r="H20" s="13">
        <v>100</v>
      </c>
      <c r="I20" s="34">
        <f>SUM(I7,I15:I18)</f>
        <v>100</v>
      </c>
      <c r="J20" s="35" t="s">
        <v>711</v>
      </c>
    </row>
    <row r="21" ht="16.9" customHeight="1"/>
    <row r="22" ht="28.9" customHeight="1" spans="1:10">
      <c r="A22" s="28" t="s">
        <v>673</v>
      </c>
      <c r="B22" s="29"/>
      <c r="C22" s="29"/>
      <c r="D22" s="29"/>
      <c r="E22" s="29"/>
      <c r="F22" s="29"/>
      <c r="G22" s="29"/>
      <c r="H22" s="29"/>
      <c r="I22" s="29"/>
      <c r="J22" s="36"/>
    </row>
    <row r="23" ht="27" customHeight="1" spans="1:10">
      <c r="A23" s="30" t="s">
        <v>674</v>
      </c>
      <c r="B23" s="30"/>
      <c r="C23" s="30"/>
      <c r="D23" s="30"/>
      <c r="E23" s="30"/>
      <c r="F23" s="30"/>
      <c r="G23" s="30"/>
      <c r="H23" s="30"/>
      <c r="I23" s="30"/>
      <c r="J23" s="30"/>
    </row>
    <row r="24" ht="19.15" customHeight="1" spans="1:10">
      <c r="A24" s="30" t="s">
        <v>675</v>
      </c>
      <c r="B24" s="30"/>
      <c r="C24" s="30"/>
      <c r="D24" s="30"/>
      <c r="E24" s="30"/>
      <c r="F24" s="30"/>
      <c r="G24" s="30"/>
      <c r="H24" s="30"/>
      <c r="I24" s="30"/>
      <c r="J24" s="30"/>
    </row>
    <row r="25" ht="18" customHeight="1" spans="1:10">
      <c r="A25" s="30" t="s">
        <v>712</v>
      </c>
      <c r="B25" s="30"/>
      <c r="C25" s="30"/>
      <c r="D25" s="30"/>
      <c r="E25" s="30"/>
      <c r="F25" s="30"/>
      <c r="G25" s="30"/>
      <c r="H25" s="30"/>
      <c r="I25" s="30"/>
      <c r="J25" s="30"/>
    </row>
    <row r="26" ht="18" customHeight="1" spans="1:10">
      <c r="A26" s="30" t="s">
        <v>713</v>
      </c>
      <c r="B26" s="30"/>
      <c r="C26" s="30"/>
      <c r="D26" s="30"/>
      <c r="E26" s="30"/>
      <c r="F26" s="30"/>
      <c r="G26" s="30"/>
      <c r="H26" s="30"/>
      <c r="I26" s="30"/>
      <c r="J26" s="30"/>
    </row>
    <row r="27" s="4" customFormat="1" ht="18" customHeight="1" spans="1:10">
      <c r="A27" s="30" t="s">
        <v>714</v>
      </c>
      <c r="B27" s="30"/>
      <c r="C27" s="30"/>
      <c r="D27" s="30"/>
      <c r="E27" s="30"/>
      <c r="F27" s="30"/>
      <c r="G27" s="30"/>
      <c r="H27" s="30"/>
      <c r="I27" s="30"/>
      <c r="J27" s="30"/>
    </row>
    <row r="28" ht="24" customHeight="1" spans="1:10">
      <c r="A28" s="30" t="s">
        <v>715</v>
      </c>
      <c r="B28" s="30"/>
      <c r="C28" s="30"/>
      <c r="D28" s="30"/>
      <c r="E28" s="30"/>
      <c r="F28" s="30"/>
      <c r="G28" s="30"/>
      <c r="H28" s="30"/>
      <c r="I28" s="30"/>
      <c r="J28" s="30"/>
    </row>
    <row r="29" ht="24" customHeight="1" spans="1:10">
      <c r="A29" s="30" t="s">
        <v>716</v>
      </c>
      <c r="B29" s="30"/>
      <c r="C29" s="30"/>
      <c r="D29" s="30"/>
      <c r="E29" s="30"/>
      <c r="F29" s="30"/>
      <c r="G29" s="30"/>
      <c r="H29" s="30"/>
      <c r="I29" s="30"/>
      <c r="J29" s="30"/>
    </row>
    <row r="30" ht="24" customHeight="1" spans="1:10">
      <c r="A30" s="30" t="s">
        <v>717</v>
      </c>
      <c r="B30" s="30"/>
      <c r="C30" s="30"/>
      <c r="D30" s="30"/>
      <c r="E30" s="30"/>
      <c r="F30" s="30"/>
      <c r="G30" s="30"/>
      <c r="H30" s="30"/>
      <c r="I30" s="30"/>
      <c r="J30" s="3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IV31"/>
  <sheetViews>
    <sheetView tabSelected="1" topLeftCell="A8"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837</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2"/>
      <c r="E7" s="12">
        <v>176000</v>
      </c>
      <c r="F7" s="12">
        <v>176000</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176000</v>
      </c>
      <c r="F8" s="12">
        <v>176000</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838</v>
      </c>
      <c r="C12" s="15"/>
      <c r="D12" s="15"/>
      <c r="E12" s="15"/>
      <c r="F12" s="15" t="s">
        <v>838</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spans="1:10">
      <c r="A15" s="19" t="s">
        <v>639</v>
      </c>
      <c r="B15" s="19" t="s">
        <v>640</v>
      </c>
      <c r="C15" s="21" t="s">
        <v>839</v>
      </c>
      <c r="D15" s="22" t="s">
        <v>642</v>
      </c>
      <c r="E15" s="7">
        <v>60</v>
      </c>
      <c r="F15" s="7" t="s">
        <v>840</v>
      </c>
      <c r="G15" s="20">
        <v>60</v>
      </c>
      <c r="H15" s="23">
        <v>15</v>
      </c>
      <c r="I15" s="23">
        <v>15</v>
      </c>
      <c r="J15" s="20"/>
    </row>
    <row r="16" spans="1:10">
      <c r="A16" s="24"/>
      <c r="B16" s="24"/>
      <c r="C16" s="21" t="s">
        <v>841</v>
      </c>
      <c r="D16" s="22" t="s">
        <v>721</v>
      </c>
      <c r="E16" s="7">
        <v>88</v>
      </c>
      <c r="F16" s="7" t="s">
        <v>743</v>
      </c>
      <c r="G16" s="20">
        <v>88</v>
      </c>
      <c r="H16" s="23">
        <v>15</v>
      </c>
      <c r="I16" s="23">
        <v>15</v>
      </c>
      <c r="J16" s="20"/>
    </row>
    <row r="17" ht="25.9" customHeight="1" spans="1:10">
      <c r="A17" s="24"/>
      <c r="B17" s="19" t="s">
        <v>661</v>
      </c>
      <c r="C17" s="21" t="s">
        <v>842</v>
      </c>
      <c r="D17" s="22" t="s">
        <v>721</v>
      </c>
      <c r="E17" s="142" t="s">
        <v>843</v>
      </c>
      <c r="F17" s="7"/>
      <c r="G17" s="20" t="s">
        <v>739</v>
      </c>
      <c r="H17" s="23">
        <v>20</v>
      </c>
      <c r="I17" s="23">
        <v>20</v>
      </c>
      <c r="J17" s="20"/>
    </row>
    <row r="18" ht="30" customHeight="1" spans="1:10">
      <c r="A18" s="7" t="s">
        <v>702</v>
      </c>
      <c r="B18" s="7" t="s">
        <v>703</v>
      </c>
      <c r="C18" s="21" t="s">
        <v>844</v>
      </c>
      <c r="D18" s="22" t="s">
        <v>642</v>
      </c>
      <c r="E18" s="7">
        <v>90</v>
      </c>
      <c r="F18" s="7" t="s">
        <v>656</v>
      </c>
      <c r="G18" s="20">
        <v>90</v>
      </c>
      <c r="H18" s="23">
        <v>30</v>
      </c>
      <c r="I18" s="23">
        <v>30</v>
      </c>
      <c r="J18" s="20"/>
    </row>
    <row r="19" ht="30" customHeight="1" spans="1:10">
      <c r="A19" s="25" t="s">
        <v>668</v>
      </c>
      <c r="B19" s="26" t="s">
        <v>669</v>
      </c>
      <c r="C19" s="21" t="s">
        <v>705</v>
      </c>
      <c r="D19" s="22" t="s">
        <v>642</v>
      </c>
      <c r="E19" s="9" t="s">
        <v>658</v>
      </c>
      <c r="F19" s="7" t="s">
        <v>656</v>
      </c>
      <c r="G19" s="9" t="s">
        <v>658</v>
      </c>
      <c r="H19" s="27">
        <v>10</v>
      </c>
      <c r="I19" s="27">
        <v>10</v>
      </c>
      <c r="J19" s="32" t="s">
        <v>706</v>
      </c>
    </row>
    <row r="20" ht="54" customHeight="1" spans="1:10">
      <c r="A20" s="7" t="s">
        <v>707</v>
      </c>
      <c r="B20" s="7"/>
      <c r="C20" s="7"/>
      <c r="D20" s="16" t="s">
        <v>711</v>
      </c>
      <c r="E20" s="17"/>
      <c r="F20" s="17"/>
      <c r="G20" s="17"/>
      <c r="H20" s="17"/>
      <c r="I20" s="18"/>
      <c r="J20" s="33" t="s">
        <v>709</v>
      </c>
    </row>
    <row r="21" ht="25.5" customHeight="1" spans="1:10">
      <c r="A21" s="13" t="s">
        <v>710</v>
      </c>
      <c r="B21" s="13"/>
      <c r="C21" s="13"/>
      <c r="D21" s="13"/>
      <c r="E21" s="13"/>
      <c r="F21" s="13"/>
      <c r="G21" s="13"/>
      <c r="H21" s="13">
        <v>100</v>
      </c>
      <c r="I21" s="34">
        <f>SUM(I7,I15:I19)</f>
        <v>100</v>
      </c>
      <c r="J21" s="35" t="s">
        <v>711</v>
      </c>
    </row>
    <row r="22" ht="16.9" customHeight="1"/>
    <row r="23" ht="28.9" customHeight="1" spans="1:10">
      <c r="A23" s="28" t="s">
        <v>673</v>
      </c>
      <c r="B23" s="29"/>
      <c r="C23" s="29"/>
      <c r="D23" s="29"/>
      <c r="E23" s="29"/>
      <c r="F23" s="29"/>
      <c r="G23" s="29"/>
      <c r="H23" s="29"/>
      <c r="I23" s="29"/>
      <c r="J23" s="36"/>
    </row>
    <row r="24" ht="27" customHeight="1" spans="1:10">
      <c r="A24" s="30" t="s">
        <v>674</v>
      </c>
      <c r="B24" s="30"/>
      <c r="C24" s="30"/>
      <c r="D24" s="30"/>
      <c r="E24" s="30"/>
      <c r="F24" s="30"/>
      <c r="G24" s="30"/>
      <c r="H24" s="30"/>
      <c r="I24" s="30"/>
      <c r="J24" s="30"/>
    </row>
    <row r="25" ht="19.15" customHeight="1" spans="1:10">
      <c r="A25" s="30" t="s">
        <v>675</v>
      </c>
      <c r="B25" s="30"/>
      <c r="C25" s="30"/>
      <c r="D25" s="30"/>
      <c r="E25" s="30"/>
      <c r="F25" s="30"/>
      <c r="G25" s="30"/>
      <c r="H25" s="30"/>
      <c r="I25" s="30"/>
      <c r="J25" s="30"/>
    </row>
    <row r="26" ht="18" customHeight="1" spans="1:10">
      <c r="A26" s="30" t="s">
        <v>712</v>
      </c>
      <c r="B26" s="30"/>
      <c r="C26" s="30"/>
      <c r="D26" s="30"/>
      <c r="E26" s="30"/>
      <c r="F26" s="30"/>
      <c r="G26" s="30"/>
      <c r="H26" s="30"/>
      <c r="I26" s="30"/>
      <c r="J26" s="30"/>
    </row>
    <row r="27" ht="18" customHeight="1" spans="1:10">
      <c r="A27" s="30" t="s">
        <v>713</v>
      </c>
      <c r="B27" s="30"/>
      <c r="C27" s="30"/>
      <c r="D27" s="30"/>
      <c r="E27" s="30"/>
      <c r="F27" s="30"/>
      <c r="G27" s="30"/>
      <c r="H27" s="30"/>
      <c r="I27" s="30"/>
      <c r="J27" s="30"/>
    </row>
    <row r="28" s="4" customFormat="1" ht="18" customHeight="1" spans="1:10">
      <c r="A28" s="30" t="s">
        <v>714</v>
      </c>
      <c r="B28" s="30"/>
      <c r="C28" s="30"/>
      <c r="D28" s="30"/>
      <c r="E28" s="30"/>
      <c r="F28" s="30"/>
      <c r="G28" s="30"/>
      <c r="H28" s="30"/>
      <c r="I28" s="30"/>
      <c r="J28" s="30"/>
    </row>
    <row r="29" ht="24" customHeight="1" spans="1:10">
      <c r="A29" s="30" t="s">
        <v>715</v>
      </c>
      <c r="B29" s="30"/>
      <c r="C29" s="30"/>
      <c r="D29" s="30"/>
      <c r="E29" s="30"/>
      <c r="F29" s="30"/>
      <c r="G29" s="30"/>
      <c r="H29" s="30"/>
      <c r="I29" s="30"/>
      <c r="J29" s="30"/>
    </row>
    <row r="30" ht="24" customHeight="1" spans="1:10">
      <c r="A30" s="30" t="s">
        <v>716</v>
      </c>
      <c r="B30" s="30"/>
      <c r="C30" s="30"/>
      <c r="D30" s="30"/>
      <c r="E30" s="30"/>
      <c r="F30" s="30"/>
      <c r="G30" s="30"/>
      <c r="H30" s="30"/>
      <c r="I30" s="30"/>
      <c r="J30" s="30"/>
    </row>
    <row r="31" ht="24" customHeight="1" spans="1:10">
      <c r="A31" s="30" t="s">
        <v>717</v>
      </c>
      <c r="B31" s="30"/>
      <c r="C31" s="30"/>
      <c r="D31" s="30"/>
      <c r="E31" s="30"/>
      <c r="F31" s="30"/>
      <c r="G31" s="30"/>
      <c r="H31" s="30"/>
      <c r="I31" s="30"/>
      <c r="J31" s="3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dimension ref="A1:IV31"/>
  <sheetViews>
    <sheetView tabSelected="1" topLeftCell="A9"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845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1"/>
      <c r="E7" s="12">
        <v>166869.9</v>
      </c>
      <c r="F7" s="12">
        <v>166869.9</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166869.9</v>
      </c>
      <c r="F8" s="12">
        <v>166869.9</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846</v>
      </c>
      <c r="C12" s="15"/>
      <c r="D12" s="15"/>
      <c r="E12" s="15"/>
      <c r="F12" s="15" t="s">
        <v>847</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spans="1:10">
      <c r="A15" s="19" t="s">
        <v>639</v>
      </c>
      <c r="B15" s="19" t="s">
        <v>640</v>
      </c>
      <c r="C15" s="21" t="s">
        <v>839</v>
      </c>
      <c r="D15" s="22" t="s">
        <v>642</v>
      </c>
      <c r="E15" s="7">
        <v>60</v>
      </c>
      <c r="F15" s="7" t="s">
        <v>840</v>
      </c>
      <c r="G15" s="20">
        <v>60</v>
      </c>
      <c r="H15" s="23">
        <v>15</v>
      </c>
      <c r="I15" s="23">
        <v>15</v>
      </c>
      <c r="J15" s="20"/>
    </row>
    <row r="16" spans="1:10">
      <c r="A16" s="24"/>
      <c r="B16" s="24"/>
      <c r="C16" s="21" t="s">
        <v>841</v>
      </c>
      <c r="D16" s="22" t="s">
        <v>721</v>
      </c>
      <c r="E16" s="7">
        <v>88</v>
      </c>
      <c r="F16" s="7" t="s">
        <v>743</v>
      </c>
      <c r="G16" s="20">
        <v>88</v>
      </c>
      <c r="H16" s="23">
        <v>15</v>
      </c>
      <c r="I16" s="23">
        <v>15</v>
      </c>
      <c r="J16" s="20"/>
    </row>
    <row r="17" ht="25.9" customHeight="1" spans="1:10">
      <c r="A17" s="24"/>
      <c r="B17" s="19" t="s">
        <v>661</v>
      </c>
      <c r="C17" s="21" t="s">
        <v>842</v>
      </c>
      <c r="D17" s="22" t="s">
        <v>721</v>
      </c>
      <c r="E17" s="142" t="s">
        <v>843</v>
      </c>
      <c r="F17" s="7"/>
      <c r="G17" s="20" t="s">
        <v>739</v>
      </c>
      <c r="H17" s="23">
        <v>20</v>
      </c>
      <c r="I17" s="23">
        <v>20</v>
      </c>
      <c r="J17" s="20"/>
    </row>
    <row r="18" ht="30" customHeight="1" spans="1:10">
      <c r="A18" s="7" t="s">
        <v>702</v>
      </c>
      <c r="B18" s="7" t="s">
        <v>703</v>
      </c>
      <c r="C18" s="21" t="s">
        <v>844</v>
      </c>
      <c r="D18" s="22" t="s">
        <v>642</v>
      </c>
      <c r="E18" s="7">
        <v>90</v>
      </c>
      <c r="F18" s="7" t="s">
        <v>656</v>
      </c>
      <c r="G18" s="20">
        <v>90</v>
      </c>
      <c r="H18" s="23">
        <v>30</v>
      </c>
      <c r="I18" s="23">
        <v>30</v>
      </c>
      <c r="J18" s="20"/>
    </row>
    <row r="19" ht="30" customHeight="1" spans="1:10">
      <c r="A19" s="25" t="s">
        <v>668</v>
      </c>
      <c r="B19" s="26" t="s">
        <v>669</v>
      </c>
      <c r="C19" s="21" t="s">
        <v>705</v>
      </c>
      <c r="D19" s="22" t="s">
        <v>642</v>
      </c>
      <c r="E19" s="9" t="s">
        <v>658</v>
      </c>
      <c r="F19" s="7" t="s">
        <v>656</v>
      </c>
      <c r="G19" s="9" t="s">
        <v>658</v>
      </c>
      <c r="H19" s="27">
        <v>10</v>
      </c>
      <c r="I19" s="27">
        <v>10</v>
      </c>
      <c r="J19" s="32" t="s">
        <v>706</v>
      </c>
    </row>
    <row r="20" ht="54" customHeight="1" spans="1:10">
      <c r="A20" s="7" t="s">
        <v>707</v>
      </c>
      <c r="B20" s="7"/>
      <c r="C20" s="7"/>
      <c r="D20" s="16" t="s">
        <v>711</v>
      </c>
      <c r="E20" s="17"/>
      <c r="F20" s="17"/>
      <c r="G20" s="17"/>
      <c r="H20" s="17"/>
      <c r="I20" s="18"/>
      <c r="J20" s="33" t="s">
        <v>709</v>
      </c>
    </row>
    <row r="21" ht="25.5" customHeight="1" spans="1:10">
      <c r="A21" s="13" t="s">
        <v>710</v>
      </c>
      <c r="B21" s="13"/>
      <c r="C21" s="13"/>
      <c r="D21" s="13"/>
      <c r="E21" s="13"/>
      <c r="F21" s="13"/>
      <c r="G21" s="13"/>
      <c r="H21" s="13">
        <v>100</v>
      </c>
      <c r="I21" s="34">
        <f>SUM(I7,I15:I19)</f>
        <v>100</v>
      </c>
      <c r="J21" s="35" t="s">
        <v>711</v>
      </c>
    </row>
    <row r="22" ht="16.9" customHeight="1"/>
    <row r="23" ht="28.9" customHeight="1" spans="1:10">
      <c r="A23" s="28" t="s">
        <v>673</v>
      </c>
      <c r="B23" s="29"/>
      <c r="C23" s="29"/>
      <c r="D23" s="29"/>
      <c r="E23" s="29"/>
      <c r="F23" s="29"/>
      <c r="G23" s="29"/>
      <c r="H23" s="29"/>
      <c r="I23" s="29"/>
      <c r="J23" s="36"/>
    </row>
    <row r="24" ht="27" customHeight="1" spans="1:10">
      <c r="A24" s="30" t="s">
        <v>674</v>
      </c>
      <c r="B24" s="30"/>
      <c r="C24" s="30"/>
      <c r="D24" s="30"/>
      <c r="E24" s="30"/>
      <c r="F24" s="30"/>
      <c r="G24" s="30"/>
      <c r="H24" s="30"/>
      <c r="I24" s="30"/>
      <c r="J24" s="30"/>
    </row>
    <row r="25" ht="19.15" customHeight="1" spans="1:10">
      <c r="A25" s="30" t="s">
        <v>675</v>
      </c>
      <c r="B25" s="30"/>
      <c r="C25" s="30"/>
      <c r="D25" s="30"/>
      <c r="E25" s="30"/>
      <c r="F25" s="30"/>
      <c r="G25" s="30"/>
      <c r="H25" s="30"/>
      <c r="I25" s="30"/>
      <c r="J25" s="30"/>
    </row>
    <row r="26" ht="18" customHeight="1" spans="1:10">
      <c r="A26" s="30" t="s">
        <v>712</v>
      </c>
      <c r="B26" s="30"/>
      <c r="C26" s="30"/>
      <c r="D26" s="30"/>
      <c r="E26" s="30"/>
      <c r="F26" s="30"/>
      <c r="G26" s="30"/>
      <c r="H26" s="30"/>
      <c r="I26" s="30"/>
      <c r="J26" s="30"/>
    </row>
    <row r="27" ht="18" customHeight="1" spans="1:10">
      <c r="A27" s="30" t="s">
        <v>713</v>
      </c>
      <c r="B27" s="30"/>
      <c r="C27" s="30"/>
      <c r="D27" s="30"/>
      <c r="E27" s="30"/>
      <c r="F27" s="30"/>
      <c r="G27" s="30"/>
      <c r="H27" s="30"/>
      <c r="I27" s="30"/>
      <c r="J27" s="30"/>
    </row>
    <row r="28" s="4" customFormat="1" ht="18" customHeight="1" spans="1:10">
      <c r="A28" s="30" t="s">
        <v>714</v>
      </c>
      <c r="B28" s="30"/>
      <c r="C28" s="30"/>
      <c r="D28" s="30"/>
      <c r="E28" s="30"/>
      <c r="F28" s="30"/>
      <c r="G28" s="30"/>
      <c r="H28" s="30"/>
      <c r="I28" s="30"/>
      <c r="J28" s="30"/>
    </row>
    <row r="29" ht="24" customHeight="1" spans="1:10">
      <c r="A29" s="30" t="s">
        <v>715</v>
      </c>
      <c r="B29" s="30"/>
      <c r="C29" s="30"/>
      <c r="D29" s="30"/>
      <c r="E29" s="30"/>
      <c r="F29" s="30"/>
      <c r="G29" s="30"/>
      <c r="H29" s="30"/>
      <c r="I29" s="30"/>
      <c r="J29" s="30"/>
    </row>
    <row r="30" ht="24" customHeight="1" spans="1:10">
      <c r="A30" s="30" t="s">
        <v>716</v>
      </c>
      <c r="B30" s="30"/>
      <c r="C30" s="30"/>
      <c r="D30" s="30"/>
      <c r="E30" s="30"/>
      <c r="F30" s="30"/>
      <c r="G30" s="30"/>
      <c r="H30" s="30"/>
      <c r="I30" s="30"/>
      <c r="J30" s="30"/>
    </row>
    <row r="31" ht="24" customHeight="1" spans="1:10">
      <c r="A31" s="30" t="s">
        <v>717</v>
      </c>
      <c r="B31" s="30"/>
      <c r="C31" s="30"/>
      <c r="D31" s="30"/>
      <c r="E31" s="30"/>
      <c r="F31" s="30"/>
      <c r="G31" s="30"/>
      <c r="H31" s="30"/>
      <c r="I31" s="30"/>
      <c r="J31" s="3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dimension ref="A1:IV31"/>
  <sheetViews>
    <sheetView tabSelected="1" topLeftCell="A7"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848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1"/>
      <c r="E7" s="12">
        <v>251886.03</v>
      </c>
      <c r="F7" s="12">
        <v>251886.03</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251886.03</v>
      </c>
      <c r="F8" s="12">
        <v>251886.03</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849</v>
      </c>
      <c r="C12" s="15"/>
      <c r="D12" s="15"/>
      <c r="E12" s="15"/>
      <c r="F12" s="15" t="s">
        <v>849</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4" spans="1:10">
      <c r="A15" s="19" t="s">
        <v>639</v>
      </c>
      <c r="B15" s="19" t="s">
        <v>640</v>
      </c>
      <c r="C15" s="21" t="s">
        <v>850</v>
      </c>
      <c r="D15" s="22" t="s">
        <v>642</v>
      </c>
      <c r="E15" s="7">
        <v>1</v>
      </c>
      <c r="F15" s="7" t="s">
        <v>743</v>
      </c>
      <c r="G15" s="20">
        <v>60</v>
      </c>
      <c r="H15" s="23">
        <v>15</v>
      </c>
      <c r="I15" s="23">
        <v>15</v>
      </c>
      <c r="J15" s="20"/>
    </row>
    <row r="16" ht="24" spans="1:10">
      <c r="A16" s="24"/>
      <c r="B16" s="24"/>
      <c r="C16" s="21" t="s">
        <v>851</v>
      </c>
      <c r="D16" s="22" t="s">
        <v>642</v>
      </c>
      <c r="E16" s="7">
        <v>50</v>
      </c>
      <c r="F16" s="7" t="s">
        <v>645</v>
      </c>
      <c r="G16" s="20">
        <v>88</v>
      </c>
      <c r="H16" s="23">
        <v>15</v>
      </c>
      <c r="I16" s="23">
        <v>15</v>
      </c>
      <c r="J16" s="20"/>
    </row>
    <row r="17" ht="25.9" customHeight="1" spans="1:10">
      <c r="A17" s="24"/>
      <c r="B17" s="19" t="s">
        <v>653</v>
      </c>
      <c r="C17" s="21" t="s">
        <v>852</v>
      </c>
      <c r="D17" s="22" t="s">
        <v>642</v>
      </c>
      <c r="E17" s="7">
        <v>85</v>
      </c>
      <c r="F17" s="7" t="s">
        <v>656</v>
      </c>
      <c r="G17" s="20" t="s">
        <v>739</v>
      </c>
      <c r="H17" s="23">
        <v>20</v>
      </c>
      <c r="I17" s="23">
        <v>20</v>
      </c>
      <c r="J17" s="20"/>
    </row>
    <row r="18" ht="30" customHeight="1" spans="1:10">
      <c r="A18" s="7" t="s">
        <v>702</v>
      </c>
      <c r="B18" s="7" t="s">
        <v>703</v>
      </c>
      <c r="C18" s="21" t="s">
        <v>853</v>
      </c>
      <c r="D18" s="22" t="s">
        <v>642</v>
      </c>
      <c r="E18" s="7">
        <v>90</v>
      </c>
      <c r="F18" s="7" t="s">
        <v>656</v>
      </c>
      <c r="G18" s="20">
        <v>90</v>
      </c>
      <c r="H18" s="23">
        <v>30</v>
      </c>
      <c r="I18" s="23">
        <v>30</v>
      </c>
      <c r="J18" s="20"/>
    </row>
    <row r="19" ht="30" customHeight="1" spans="1:10">
      <c r="A19" s="25" t="s">
        <v>668</v>
      </c>
      <c r="B19" s="26" t="s">
        <v>669</v>
      </c>
      <c r="C19" s="21" t="s">
        <v>854</v>
      </c>
      <c r="D19" s="22" t="s">
        <v>642</v>
      </c>
      <c r="E19" s="9" t="s">
        <v>655</v>
      </c>
      <c r="F19" s="7" t="s">
        <v>656</v>
      </c>
      <c r="G19" s="9" t="s">
        <v>655</v>
      </c>
      <c r="H19" s="27">
        <v>10</v>
      </c>
      <c r="I19" s="27">
        <v>10</v>
      </c>
      <c r="J19" s="32" t="s">
        <v>706</v>
      </c>
    </row>
    <row r="20" ht="54" customHeight="1" spans="1:10">
      <c r="A20" s="7" t="s">
        <v>707</v>
      </c>
      <c r="B20" s="7"/>
      <c r="C20" s="7"/>
      <c r="D20" s="16" t="s">
        <v>711</v>
      </c>
      <c r="E20" s="17"/>
      <c r="F20" s="17"/>
      <c r="G20" s="17"/>
      <c r="H20" s="17"/>
      <c r="I20" s="18"/>
      <c r="J20" s="33" t="s">
        <v>709</v>
      </c>
    </row>
    <row r="21" ht="25.5" customHeight="1" spans="1:10">
      <c r="A21" s="13" t="s">
        <v>710</v>
      </c>
      <c r="B21" s="13"/>
      <c r="C21" s="13"/>
      <c r="D21" s="13"/>
      <c r="E21" s="13"/>
      <c r="F21" s="13"/>
      <c r="G21" s="13"/>
      <c r="H21" s="13">
        <v>100</v>
      </c>
      <c r="I21" s="34">
        <f>SUM(I7,I15:I19)</f>
        <v>100</v>
      </c>
      <c r="J21" s="35" t="s">
        <v>711</v>
      </c>
    </row>
    <row r="22" ht="16.9" customHeight="1"/>
    <row r="23" ht="28.9" customHeight="1" spans="1:10">
      <c r="A23" s="28" t="s">
        <v>673</v>
      </c>
      <c r="B23" s="29"/>
      <c r="C23" s="29"/>
      <c r="D23" s="29"/>
      <c r="E23" s="29"/>
      <c r="F23" s="29"/>
      <c r="G23" s="29"/>
      <c r="H23" s="29"/>
      <c r="I23" s="29"/>
      <c r="J23" s="36"/>
    </row>
    <row r="24" ht="27" customHeight="1" spans="1:10">
      <c r="A24" s="30" t="s">
        <v>674</v>
      </c>
      <c r="B24" s="30"/>
      <c r="C24" s="30"/>
      <c r="D24" s="30"/>
      <c r="E24" s="30"/>
      <c r="F24" s="30"/>
      <c r="G24" s="30"/>
      <c r="H24" s="30"/>
      <c r="I24" s="30"/>
      <c r="J24" s="30"/>
    </row>
    <row r="25" ht="19.15" customHeight="1" spans="1:10">
      <c r="A25" s="30" t="s">
        <v>675</v>
      </c>
      <c r="B25" s="30"/>
      <c r="C25" s="30"/>
      <c r="D25" s="30"/>
      <c r="E25" s="30"/>
      <c r="F25" s="30"/>
      <c r="G25" s="30"/>
      <c r="H25" s="30"/>
      <c r="I25" s="30"/>
      <c r="J25" s="30"/>
    </row>
    <row r="26" ht="18" customHeight="1" spans="1:10">
      <c r="A26" s="30" t="s">
        <v>712</v>
      </c>
      <c r="B26" s="30"/>
      <c r="C26" s="30"/>
      <c r="D26" s="30"/>
      <c r="E26" s="30"/>
      <c r="F26" s="30"/>
      <c r="G26" s="30"/>
      <c r="H26" s="30"/>
      <c r="I26" s="30"/>
      <c r="J26" s="30"/>
    </row>
    <row r="27" ht="18" customHeight="1" spans="1:10">
      <c r="A27" s="30" t="s">
        <v>713</v>
      </c>
      <c r="B27" s="30"/>
      <c r="C27" s="30"/>
      <c r="D27" s="30"/>
      <c r="E27" s="30"/>
      <c r="F27" s="30"/>
      <c r="G27" s="30"/>
      <c r="H27" s="30"/>
      <c r="I27" s="30"/>
      <c r="J27" s="30"/>
    </row>
    <row r="28" s="4" customFormat="1" ht="18" customHeight="1" spans="1:10">
      <c r="A28" s="30" t="s">
        <v>714</v>
      </c>
      <c r="B28" s="30"/>
      <c r="C28" s="30"/>
      <c r="D28" s="30"/>
      <c r="E28" s="30"/>
      <c r="F28" s="30"/>
      <c r="G28" s="30"/>
      <c r="H28" s="30"/>
      <c r="I28" s="30"/>
      <c r="J28" s="30"/>
    </row>
    <row r="29" ht="24" customHeight="1" spans="1:10">
      <c r="A29" s="30" t="s">
        <v>715</v>
      </c>
      <c r="B29" s="30"/>
      <c r="C29" s="30"/>
      <c r="D29" s="30"/>
      <c r="E29" s="30"/>
      <c r="F29" s="30"/>
      <c r="G29" s="30"/>
      <c r="H29" s="30"/>
      <c r="I29" s="30"/>
      <c r="J29" s="30"/>
    </row>
    <row r="30" ht="24" customHeight="1" spans="1:10">
      <c r="A30" s="30" t="s">
        <v>716</v>
      </c>
      <c r="B30" s="30"/>
      <c r="C30" s="30"/>
      <c r="D30" s="30"/>
      <c r="E30" s="30"/>
      <c r="F30" s="30"/>
      <c r="G30" s="30"/>
      <c r="H30" s="30"/>
      <c r="I30" s="30"/>
      <c r="J30" s="30"/>
    </row>
    <row r="31" ht="24" customHeight="1" spans="1:10">
      <c r="A31" s="30" t="s">
        <v>717</v>
      </c>
      <c r="B31" s="30"/>
      <c r="C31" s="30"/>
      <c r="D31" s="30"/>
      <c r="E31" s="30"/>
      <c r="F31" s="30"/>
      <c r="G31" s="30"/>
      <c r="H31" s="30"/>
      <c r="I31" s="30"/>
      <c r="J31" s="3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dimension ref="A1:IV31"/>
  <sheetViews>
    <sheetView tabSelected="1" topLeftCell="A5"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855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1"/>
      <c r="E7" s="12">
        <v>548.38</v>
      </c>
      <c r="F7" s="12">
        <v>548.38</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0</v>
      </c>
      <c r="E8" s="12">
        <v>548.38</v>
      </c>
      <c r="F8" s="12">
        <v>548.38</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0</v>
      </c>
      <c r="F9" s="11">
        <v>0</v>
      </c>
      <c r="G9" s="7" t="s">
        <v>526</v>
      </c>
      <c r="H9" s="14" t="str">
        <f t="shared" si="0"/>
        <v>—</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856</v>
      </c>
      <c r="C12" s="15"/>
      <c r="D12" s="15"/>
      <c r="E12" s="15"/>
      <c r="F12" s="15" t="s">
        <v>857</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spans="1:10">
      <c r="A15" s="19" t="s">
        <v>639</v>
      </c>
      <c r="B15" s="19" t="s">
        <v>640</v>
      </c>
      <c r="C15" s="21" t="s">
        <v>839</v>
      </c>
      <c r="D15" s="22" t="s">
        <v>642</v>
      </c>
      <c r="E15" s="7">
        <v>60</v>
      </c>
      <c r="F15" s="7" t="s">
        <v>840</v>
      </c>
      <c r="G15" s="20">
        <v>60</v>
      </c>
      <c r="H15" s="23">
        <v>15</v>
      </c>
      <c r="I15" s="23">
        <v>15</v>
      </c>
      <c r="J15" s="20"/>
    </row>
    <row r="16" spans="1:10">
      <c r="A16" s="24"/>
      <c r="B16" s="24"/>
      <c r="C16" s="21" t="s">
        <v>841</v>
      </c>
      <c r="D16" s="22" t="s">
        <v>721</v>
      </c>
      <c r="E16" s="7">
        <v>88</v>
      </c>
      <c r="F16" s="7" t="s">
        <v>743</v>
      </c>
      <c r="G16" s="20">
        <v>88</v>
      </c>
      <c r="H16" s="23">
        <v>15</v>
      </c>
      <c r="I16" s="23">
        <v>15</v>
      </c>
      <c r="J16" s="20"/>
    </row>
    <row r="17" ht="25.9" customHeight="1" spans="1:10">
      <c r="A17" s="24"/>
      <c r="B17" s="19" t="s">
        <v>661</v>
      </c>
      <c r="C17" s="21" t="s">
        <v>842</v>
      </c>
      <c r="D17" s="22" t="s">
        <v>721</v>
      </c>
      <c r="E17" s="142" t="s">
        <v>843</v>
      </c>
      <c r="F17" s="7"/>
      <c r="G17" s="20" t="s">
        <v>739</v>
      </c>
      <c r="H17" s="23">
        <v>20</v>
      </c>
      <c r="I17" s="23">
        <v>20</v>
      </c>
      <c r="J17" s="20"/>
    </row>
    <row r="18" ht="30" customHeight="1" spans="1:10">
      <c r="A18" s="7" t="s">
        <v>702</v>
      </c>
      <c r="B18" s="7" t="s">
        <v>703</v>
      </c>
      <c r="C18" s="21" t="s">
        <v>844</v>
      </c>
      <c r="D18" s="22" t="s">
        <v>642</v>
      </c>
      <c r="E18" s="7">
        <v>90</v>
      </c>
      <c r="F18" s="7" t="s">
        <v>656</v>
      </c>
      <c r="G18" s="20">
        <v>90</v>
      </c>
      <c r="H18" s="23">
        <v>30</v>
      </c>
      <c r="I18" s="23">
        <v>30</v>
      </c>
      <c r="J18" s="20"/>
    </row>
    <row r="19" ht="30" customHeight="1" spans="1:10">
      <c r="A19" s="25" t="s">
        <v>668</v>
      </c>
      <c r="B19" s="26" t="s">
        <v>669</v>
      </c>
      <c r="C19" s="21" t="s">
        <v>705</v>
      </c>
      <c r="D19" s="22" t="s">
        <v>642</v>
      </c>
      <c r="E19" s="9" t="s">
        <v>658</v>
      </c>
      <c r="F19" s="7" t="s">
        <v>656</v>
      </c>
      <c r="G19" s="9" t="s">
        <v>658</v>
      </c>
      <c r="H19" s="27">
        <v>10</v>
      </c>
      <c r="I19" s="27">
        <v>10</v>
      </c>
      <c r="J19" s="32" t="s">
        <v>706</v>
      </c>
    </row>
    <row r="20" ht="54" customHeight="1" spans="1:10">
      <c r="A20" s="7" t="s">
        <v>707</v>
      </c>
      <c r="B20" s="7"/>
      <c r="C20" s="7"/>
      <c r="D20" s="16" t="s">
        <v>711</v>
      </c>
      <c r="E20" s="17"/>
      <c r="F20" s="17"/>
      <c r="G20" s="17"/>
      <c r="H20" s="17"/>
      <c r="I20" s="18"/>
      <c r="J20" s="33" t="s">
        <v>709</v>
      </c>
    </row>
    <row r="21" ht="25.5" customHeight="1" spans="1:10">
      <c r="A21" s="13" t="s">
        <v>710</v>
      </c>
      <c r="B21" s="13"/>
      <c r="C21" s="13"/>
      <c r="D21" s="13"/>
      <c r="E21" s="13"/>
      <c r="F21" s="13"/>
      <c r="G21" s="13"/>
      <c r="H21" s="13">
        <v>100</v>
      </c>
      <c r="I21" s="34">
        <f>SUM(I7,I15:I19)</f>
        <v>100</v>
      </c>
      <c r="J21" s="35" t="s">
        <v>711</v>
      </c>
    </row>
    <row r="22" ht="16.9" customHeight="1"/>
    <row r="23" ht="28.9" customHeight="1" spans="1:10">
      <c r="A23" s="28" t="s">
        <v>673</v>
      </c>
      <c r="B23" s="29"/>
      <c r="C23" s="29"/>
      <c r="D23" s="29"/>
      <c r="E23" s="29"/>
      <c r="F23" s="29"/>
      <c r="G23" s="29"/>
      <c r="H23" s="29"/>
      <c r="I23" s="29"/>
      <c r="J23" s="36"/>
    </row>
    <row r="24" ht="27" customHeight="1" spans="1:10">
      <c r="A24" s="30" t="s">
        <v>674</v>
      </c>
      <c r="B24" s="30"/>
      <c r="C24" s="30"/>
      <c r="D24" s="30"/>
      <c r="E24" s="30"/>
      <c r="F24" s="30"/>
      <c r="G24" s="30"/>
      <c r="H24" s="30"/>
      <c r="I24" s="30"/>
      <c r="J24" s="30"/>
    </row>
    <row r="25" ht="19.15" customHeight="1" spans="1:10">
      <c r="A25" s="30" t="s">
        <v>675</v>
      </c>
      <c r="B25" s="30"/>
      <c r="C25" s="30"/>
      <c r="D25" s="30"/>
      <c r="E25" s="30"/>
      <c r="F25" s="30"/>
      <c r="G25" s="30"/>
      <c r="H25" s="30"/>
      <c r="I25" s="30"/>
      <c r="J25" s="30"/>
    </row>
    <row r="26" ht="18" customHeight="1" spans="1:10">
      <c r="A26" s="30" t="s">
        <v>712</v>
      </c>
      <c r="B26" s="30"/>
      <c r="C26" s="30"/>
      <c r="D26" s="30"/>
      <c r="E26" s="30"/>
      <c r="F26" s="30"/>
      <c r="G26" s="30"/>
      <c r="H26" s="30"/>
      <c r="I26" s="30"/>
      <c r="J26" s="30"/>
    </row>
    <row r="27" ht="18" customHeight="1" spans="1:10">
      <c r="A27" s="30" t="s">
        <v>713</v>
      </c>
      <c r="B27" s="30"/>
      <c r="C27" s="30"/>
      <c r="D27" s="30"/>
      <c r="E27" s="30"/>
      <c r="F27" s="30"/>
      <c r="G27" s="30"/>
      <c r="H27" s="30"/>
      <c r="I27" s="30"/>
      <c r="J27" s="30"/>
    </row>
    <row r="28" s="4" customFormat="1" ht="18" customHeight="1" spans="1:10">
      <c r="A28" s="30" t="s">
        <v>714</v>
      </c>
      <c r="B28" s="30"/>
      <c r="C28" s="30"/>
      <c r="D28" s="30"/>
      <c r="E28" s="30"/>
      <c r="F28" s="30"/>
      <c r="G28" s="30"/>
      <c r="H28" s="30"/>
      <c r="I28" s="30"/>
      <c r="J28" s="30"/>
    </row>
    <row r="29" ht="24" customHeight="1" spans="1:10">
      <c r="A29" s="30" t="s">
        <v>715</v>
      </c>
      <c r="B29" s="30"/>
      <c r="C29" s="30"/>
      <c r="D29" s="30"/>
      <c r="E29" s="30"/>
      <c r="F29" s="30"/>
      <c r="G29" s="30"/>
      <c r="H29" s="30"/>
      <c r="I29" s="30"/>
      <c r="J29" s="30"/>
    </row>
    <row r="30" ht="24" customHeight="1" spans="1:10">
      <c r="A30" s="30" t="s">
        <v>716</v>
      </c>
      <c r="B30" s="30"/>
      <c r="C30" s="30"/>
      <c r="D30" s="30"/>
      <c r="E30" s="30"/>
      <c r="F30" s="30"/>
      <c r="G30" s="30"/>
      <c r="H30" s="30"/>
      <c r="I30" s="30"/>
      <c r="J30" s="30"/>
    </row>
    <row r="31" ht="24" customHeight="1" spans="1:10">
      <c r="A31" s="30" t="s">
        <v>717</v>
      </c>
      <c r="B31" s="30"/>
      <c r="C31" s="30"/>
      <c r="D31" s="30"/>
      <c r="E31" s="30"/>
      <c r="F31" s="30"/>
      <c r="G31" s="30"/>
      <c r="H31" s="30"/>
      <c r="I31" s="30"/>
      <c r="J31" s="3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42"/>
  <sheetViews>
    <sheetView tabSelected="1" workbookViewId="0">
      <selection activeCell="L10" sqref="L10"/>
    </sheetView>
  </sheetViews>
  <sheetFormatPr defaultColWidth="9" defaultRowHeight="13.5"/>
  <cols>
    <col min="1" max="3" width="3.25" style="126" customWidth="1"/>
    <col min="4" max="4" width="32.75" style="126" customWidth="1"/>
    <col min="5" max="10" width="18.75" style="126" customWidth="1"/>
    <col min="11" max="16384" width="9" style="126"/>
  </cols>
  <sheetData>
    <row r="1" ht="27" spans="6:6">
      <c r="F1" s="136" t="s">
        <v>248</v>
      </c>
    </row>
    <row r="2" ht="14.25" spans="10:10">
      <c r="J2" s="128" t="s">
        <v>249</v>
      </c>
    </row>
    <row r="3" ht="14.25" spans="1:10">
      <c r="A3" s="128" t="s">
        <v>61</v>
      </c>
      <c r="J3" s="128" t="s">
        <v>62</v>
      </c>
    </row>
    <row r="4" ht="15.6" customHeight="1" spans="1:10">
      <c r="A4" s="129" t="s">
        <v>65</v>
      </c>
      <c r="B4" s="129"/>
      <c r="C4" s="129"/>
      <c r="D4" s="129"/>
      <c r="E4" s="133" t="s">
        <v>158</v>
      </c>
      <c r="F4" s="133" t="s">
        <v>250</v>
      </c>
      <c r="G4" s="133" t="s">
        <v>251</v>
      </c>
      <c r="H4" s="133" t="s">
        <v>252</v>
      </c>
      <c r="I4" s="133" t="s">
        <v>253</v>
      </c>
      <c r="J4" s="133" t="s">
        <v>254</v>
      </c>
    </row>
    <row r="5" ht="15.6" customHeight="1" spans="1:10">
      <c r="A5" s="133" t="s">
        <v>181</v>
      </c>
      <c r="B5" s="133"/>
      <c r="C5" s="133"/>
      <c r="D5" s="129" t="s">
        <v>182</v>
      </c>
      <c r="E5" s="133"/>
      <c r="F5" s="133"/>
      <c r="G5" s="133"/>
      <c r="H5" s="133"/>
      <c r="I5" s="133"/>
      <c r="J5" s="133"/>
    </row>
    <row r="6" ht="15.6" customHeight="1" spans="1:10">
      <c r="A6" s="133"/>
      <c r="B6" s="133"/>
      <c r="C6" s="133"/>
      <c r="D6" s="129"/>
      <c r="E6" s="133"/>
      <c r="F6" s="133"/>
      <c r="G6" s="133"/>
      <c r="H6" s="133"/>
      <c r="I6" s="133"/>
      <c r="J6" s="133"/>
    </row>
    <row r="7" ht="15.6" customHeight="1" spans="1:10">
      <c r="A7" s="133"/>
      <c r="B7" s="133"/>
      <c r="C7" s="133"/>
      <c r="D7" s="129"/>
      <c r="E7" s="133"/>
      <c r="F7" s="133"/>
      <c r="G7" s="133"/>
      <c r="H7" s="133"/>
      <c r="I7" s="133"/>
      <c r="J7" s="133"/>
    </row>
    <row r="8" ht="15.6" customHeight="1" spans="1:10">
      <c r="A8" s="129" t="s">
        <v>185</v>
      </c>
      <c r="B8" s="129" t="s">
        <v>186</v>
      </c>
      <c r="C8" s="129" t="s">
        <v>187</v>
      </c>
      <c r="D8" s="129" t="s">
        <v>69</v>
      </c>
      <c r="E8" s="133" t="s">
        <v>70</v>
      </c>
      <c r="F8" s="133" t="s">
        <v>71</v>
      </c>
      <c r="G8" s="133" t="s">
        <v>79</v>
      </c>
      <c r="H8" s="133" t="s">
        <v>83</v>
      </c>
      <c r="I8" s="133" t="s">
        <v>87</v>
      </c>
      <c r="J8" s="133" t="s">
        <v>91</v>
      </c>
    </row>
    <row r="9" ht="15.6" customHeight="1" spans="1:10">
      <c r="A9" s="129"/>
      <c r="B9" s="129"/>
      <c r="C9" s="129"/>
      <c r="D9" s="129" t="s">
        <v>188</v>
      </c>
      <c r="E9" s="131">
        <v>5794967.45</v>
      </c>
      <c r="F9" s="131">
        <v>3951209</v>
      </c>
      <c r="G9" s="131">
        <v>1843758.45</v>
      </c>
      <c r="H9" s="131"/>
      <c r="I9" s="131"/>
      <c r="J9" s="131"/>
    </row>
    <row r="10" s="140" customFormat="1" ht="19.5" customHeight="1" spans="1:10">
      <c r="A10" s="130" t="s">
        <v>189</v>
      </c>
      <c r="B10" s="130"/>
      <c r="C10" s="130"/>
      <c r="D10" s="130" t="s">
        <v>190</v>
      </c>
      <c r="E10" s="131">
        <v>3403162.74</v>
      </c>
      <c r="F10" s="131">
        <v>2540534.6</v>
      </c>
      <c r="G10" s="131">
        <v>862628.14</v>
      </c>
      <c r="H10" s="131"/>
      <c r="I10" s="131"/>
      <c r="J10" s="131"/>
    </row>
    <row r="11" s="140" customFormat="1" ht="19.5" customHeight="1" spans="1:10">
      <c r="A11" s="130" t="s">
        <v>191</v>
      </c>
      <c r="B11" s="130"/>
      <c r="C11" s="130"/>
      <c r="D11" s="130" t="s">
        <v>192</v>
      </c>
      <c r="E11" s="131">
        <v>3403162.74</v>
      </c>
      <c r="F11" s="131">
        <v>2540534.6</v>
      </c>
      <c r="G11" s="131">
        <v>862628.14</v>
      </c>
      <c r="H11" s="131"/>
      <c r="I11" s="131"/>
      <c r="J11" s="131"/>
    </row>
    <row r="12" s="140" customFormat="1" ht="19.5" customHeight="1" spans="1:10">
      <c r="A12" s="130" t="s">
        <v>193</v>
      </c>
      <c r="B12" s="130"/>
      <c r="C12" s="130"/>
      <c r="D12" s="130" t="s">
        <v>194</v>
      </c>
      <c r="E12" s="131">
        <v>2540534.6</v>
      </c>
      <c r="F12" s="131">
        <v>2540534.6</v>
      </c>
      <c r="G12" s="131"/>
      <c r="H12" s="131"/>
      <c r="I12" s="131"/>
      <c r="J12" s="131"/>
    </row>
    <row r="13" s="140" customFormat="1" ht="19.5" customHeight="1" spans="1:10">
      <c r="A13" s="130" t="s">
        <v>195</v>
      </c>
      <c r="B13" s="130"/>
      <c r="C13" s="130"/>
      <c r="D13" s="130" t="s">
        <v>196</v>
      </c>
      <c r="E13" s="131">
        <v>180167.2</v>
      </c>
      <c r="F13" s="131"/>
      <c r="G13" s="131">
        <v>180167.2</v>
      </c>
      <c r="H13" s="131"/>
      <c r="I13" s="131"/>
      <c r="J13" s="131"/>
    </row>
    <row r="14" s="140" customFormat="1" ht="19.5" customHeight="1" spans="1:10">
      <c r="A14" s="130" t="s">
        <v>197</v>
      </c>
      <c r="B14" s="130"/>
      <c r="C14" s="130"/>
      <c r="D14" s="130" t="s">
        <v>198</v>
      </c>
      <c r="E14" s="131">
        <v>682460.94</v>
      </c>
      <c r="F14" s="131"/>
      <c r="G14" s="131">
        <v>682460.94</v>
      </c>
      <c r="H14" s="131"/>
      <c r="I14" s="131"/>
      <c r="J14" s="131"/>
    </row>
    <row r="15" s="140" customFormat="1" ht="19.5" customHeight="1" spans="1:10">
      <c r="A15" s="130" t="s">
        <v>199</v>
      </c>
      <c r="B15" s="130"/>
      <c r="C15" s="130"/>
      <c r="D15" s="130" t="s">
        <v>200</v>
      </c>
      <c r="E15" s="131">
        <v>1474510.31</v>
      </c>
      <c r="F15" s="131">
        <v>563380</v>
      </c>
      <c r="G15" s="131">
        <v>911130.31</v>
      </c>
      <c r="H15" s="131"/>
      <c r="I15" s="131"/>
      <c r="J15" s="131"/>
    </row>
    <row r="16" s="140" customFormat="1" ht="19.5" customHeight="1" spans="1:10">
      <c r="A16" s="130" t="s">
        <v>201</v>
      </c>
      <c r="B16" s="130"/>
      <c r="C16" s="130"/>
      <c r="D16" s="130" t="s">
        <v>202</v>
      </c>
      <c r="E16" s="131">
        <v>214093</v>
      </c>
      <c r="F16" s="131"/>
      <c r="G16" s="131">
        <v>214093</v>
      </c>
      <c r="H16" s="131"/>
      <c r="I16" s="131"/>
      <c r="J16" s="131"/>
    </row>
    <row r="17" s="140" customFormat="1" ht="19.5" customHeight="1" spans="1:10">
      <c r="A17" s="130" t="s">
        <v>203</v>
      </c>
      <c r="B17" s="130"/>
      <c r="C17" s="130"/>
      <c r="D17" s="130" t="s">
        <v>196</v>
      </c>
      <c r="E17" s="131">
        <v>214093</v>
      </c>
      <c r="F17" s="131"/>
      <c r="G17" s="131">
        <v>214093</v>
      </c>
      <c r="H17" s="131"/>
      <c r="I17" s="131"/>
      <c r="J17" s="131"/>
    </row>
    <row r="18" s="140" customFormat="1" ht="19.5" customHeight="1" spans="1:10">
      <c r="A18" s="130" t="s">
        <v>204</v>
      </c>
      <c r="B18" s="130"/>
      <c r="C18" s="130"/>
      <c r="D18" s="130" t="s">
        <v>205</v>
      </c>
      <c r="E18" s="131">
        <v>594113</v>
      </c>
      <c r="F18" s="131">
        <v>563380</v>
      </c>
      <c r="G18" s="131">
        <v>30733</v>
      </c>
      <c r="H18" s="131"/>
      <c r="I18" s="131"/>
      <c r="J18" s="131"/>
    </row>
    <row r="19" s="140" customFormat="1" ht="19.5" customHeight="1" spans="1:10">
      <c r="A19" s="130" t="s">
        <v>206</v>
      </c>
      <c r="B19" s="130"/>
      <c r="C19" s="130"/>
      <c r="D19" s="130" t="s">
        <v>196</v>
      </c>
      <c r="E19" s="131">
        <v>30733</v>
      </c>
      <c r="F19" s="131"/>
      <c r="G19" s="131">
        <v>30733</v>
      </c>
      <c r="H19" s="131"/>
      <c r="I19" s="131"/>
      <c r="J19" s="131"/>
    </row>
    <row r="20" s="140" customFormat="1" ht="19.5" customHeight="1" spans="1:10">
      <c r="A20" s="130" t="s">
        <v>207</v>
      </c>
      <c r="B20" s="130"/>
      <c r="C20" s="130"/>
      <c r="D20" s="130" t="s">
        <v>208</v>
      </c>
      <c r="E20" s="131">
        <v>563380</v>
      </c>
      <c r="F20" s="131">
        <v>563380</v>
      </c>
      <c r="G20" s="131"/>
      <c r="H20" s="131"/>
      <c r="I20" s="131"/>
      <c r="J20" s="131"/>
    </row>
    <row r="21" s="140" customFormat="1" ht="19.5" customHeight="1" spans="1:10">
      <c r="A21" s="130" t="s">
        <v>209</v>
      </c>
      <c r="B21" s="130"/>
      <c r="C21" s="130"/>
      <c r="D21" s="130" t="s">
        <v>210</v>
      </c>
      <c r="E21" s="131">
        <v>71000</v>
      </c>
      <c r="F21" s="131"/>
      <c r="G21" s="131">
        <v>71000</v>
      </c>
      <c r="H21" s="131"/>
      <c r="I21" s="131"/>
      <c r="J21" s="131"/>
    </row>
    <row r="22" s="140" customFormat="1" ht="19.5" customHeight="1" spans="1:10">
      <c r="A22" s="130" t="s">
        <v>211</v>
      </c>
      <c r="B22" s="130"/>
      <c r="C22" s="130"/>
      <c r="D22" s="130" t="s">
        <v>212</v>
      </c>
      <c r="E22" s="131">
        <v>71000</v>
      </c>
      <c r="F22" s="131"/>
      <c r="G22" s="131">
        <v>71000</v>
      </c>
      <c r="H22" s="131"/>
      <c r="I22" s="131"/>
      <c r="J22" s="131"/>
    </row>
    <row r="23" s="140" customFormat="1" ht="19.5" customHeight="1" spans="1:10">
      <c r="A23" s="130" t="s">
        <v>213</v>
      </c>
      <c r="B23" s="130"/>
      <c r="C23" s="130"/>
      <c r="D23" s="130" t="s">
        <v>214</v>
      </c>
      <c r="E23" s="131">
        <v>595304.31</v>
      </c>
      <c r="F23" s="131"/>
      <c r="G23" s="131">
        <v>595304.31</v>
      </c>
      <c r="H23" s="131"/>
      <c r="I23" s="131"/>
      <c r="J23" s="131"/>
    </row>
    <row r="24" s="140" customFormat="1" ht="19.5" customHeight="1" spans="1:10">
      <c r="A24" s="130" t="s">
        <v>215</v>
      </c>
      <c r="B24" s="130"/>
      <c r="C24" s="130"/>
      <c r="D24" s="130" t="s">
        <v>214</v>
      </c>
      <c r="E24" s="131">
        <v>595304.31</v>
      </c>
      <c r="F24" s="131"/>
      <c r="G24" s="131">
        <v>595304.31</v>
      </c>
      <c r="H24" s="131"/>
      <c r="I24" s="131"/>
      <c r="J24" s="131"/>
    </row>
    <row r="25" s="140" customFormat="1" ht="19.5" customHeight="1" spans="1:10">
      <c r="A25" s="130" t="s">
        <v>216</v>
      </c>
      <c r="B25" s="130"/>
      <c r="C25" s="130"/>
      <c r="D25" s="130" t="s">
        <v>217</v>
      </c>
      <c r="E25" s="131">
        <v>233976.48</v>
      </c>
      <c r="F25" s="131">
        <v>233976.48</v>
      </c>
      <c r="G25" s="131"/>
      <c r="H25" s="131"/>
      <c r="I25" s="131"/>
      <c r="J25" s="131"/>
    </row>
    <row r="26" s="140" customFormat="1" ht="19.5" customHeight="1" spans="1:10">
      <c r="A26" s="130" t="s">
        <v>218</v>
      </c>
      <c r="B26" s="130"/>
      <c r="C26" s="130"/>
      <c r="D26" s="130" t="s">
        <v>219</v>
      </c>
      <c r="E26" s="131">
        <v>225528.48</v>
      </c>
      <c r="F26" s="131">
        <v>225528.48</v>
      </c>
      <c r="G26" s="131"/>
      <c r="H26" s="131"/>
      <c r="I26" s="131"/>
      <c r="J26" s="131"/>
    </row>
    <row r="27" s="140" customFormat="1" ht="19.5" customHeight="1" spans="1:10">
      <c r="A27" s="130" t="s">
        <v>220</v>
      </c>
      <c r="B27" s="130"/>
      <c r="C27" s="130"/>
      <c r="D27" s="130" t="s">
        <v>221</v>
      </c>
      <c r="E27" s="131">
        <v>300</v>
      </c>
      <c r="F27" s="131">
        <v>300</v>
      </c>
      <c r="G27" s="131"/>
      <c r="H27" s="131"/>
      <c r="I27" s="131"/>
      <c r="J27" s="131"/>
    </row>
    <row r="28" s="140" customFormat="1" ht="19.5" customHeight="1" spans="1:10">
      <c r="A28" s="130" t="s">
        <v>222</v>
      </c>
      <c r="B28" s="130"/>
      <c r="C28" s="130"/>
      <c r="D28" s="130" t="s">
        <v>223</v>
      </c>
      <c r="E28" s="131">
        <v>225228.48</v>
      </c>
      <c r="F28" s="131">
        <v>225228.48</v>
      </c>
      <c r="G28" s="131"/>
      <c r="H28" s="131"/>
      <c r="I28" s="131"/>
      <c r="J28" s="131"/>
    </row>
    <row r="29" s="140" customFormat="1" ht="19.5" customHeight="1" spans="1:10">
      <c r="A29" s="130" t="s">
        <v>224</v>
      </c>
      <c r="B29" s="130"/>
      <c r="C29" s="130"/>
      <c r="D29" s="130" t="s">
        <v>225</v>
      </c>
      <c r="E29" s="131">
        <v>8448</v>
      </c>
      <c r="F29" s="131">
        <v>8448</v>
      </c>
      <c r="G29" s="131"/>
      <c r="H29" s="131"/>
      <c r="I29" s="131"/>
      <c r="J29" s="131"/>
    </row>
    <row r="30" s="140" customFormat="1" ht="19.5" customHeight="1" spans="1:10">
      <c r="A30" s="130" t="s">
        <v>226</v>
      </c>
      <c r="B30" s="130"/>
      <c r="C30" s="130"/>
      <c r="D30" s="130" t="s">
        <v>227</v>
      </c>
      <c r="E30" s="131">
        <v>8448</v>
      </c>
      <c r="F30" s="131">
        <v>8448</v>
      </c>
      <c r="G30" s="131"/>
      <c r="H30" s="131"/>
      <c r="I30" s="131"/>
      <c r="J30" s="131"/>
    </row>
    <row r="31" s="140" customFormat="1" ht="19.5" customHeight="1" spans="1:10">
      <c r="A31" s="130" t="s">
        <v>228</v>
      </c>
      <c r="B31" s="130"/>
      <c r="C31" s="130"/>
      <c r="D31" s="130" t="s">
        <v>229</v>
      </c>
      <c r="E31" s="131">
        <v>383591.92</v>
      </c>
      <c r="F31" s="131">
        <v>313591.92</v>
      </c>
      <c r="G31" s="131">
        <v>70000</v>
      </c>
      <c r="H31" s="131"/>
      <c r="I31" s="131"/>
      <c r="J31" s="131"/>
    </row>
    <row r="32" s="140" customFormat="1" ht="19.5" customHeight="1" spans="1:10">
      <c r="A32" s="130" t="s">
        <v>230</v>
      </c>
      <c r="B32" s="130"/>
      <c r="C32" s="130"/>
      <c r="D32" s="130" t="s">
        <v>231</v>
      </c>
      <c r="E32" s="131">
        <v>313591.92</v>
      </c>
      <c r="F32" s="131">
        <v>313591.92</v>
      </c>
      <c r="G32" s="131"/>
      <c r="H32" s="131"/>
      <c r="I32" s="131"/>
      <c r="J32" s="131"/>
    </row>
    <row r="33" s="140" customFormat="1" ht="19.5" customHeight="1" spans="1:10">
      <c r="A33" s="130" t="s">
        <v>232</v>
      </c>
      <c r="B33" s="130"/>
      <c r="C33" s="130"/>
      <c r="D33" s="130" t="s">
        <v>233</v>
      </c>
      <c r="E33" s="131">
        <v>223427.6</v>
      </c>
      <c r="F33" s="131">
        <v>223427.6</v>
      </c>
      <c r="G33" s="131"/>
      <c r="H33" s="131"/>
      <c r="I33" s="131"/>
      <c r="J33" s="131"/>
    </row>
    <row r="34" s="140" customFormat="1" ht="19.5" customHeight="1" spans="1:10">
      <c r="A34" s="130" t="s">
        <v>234</v>
      </c>
      <c r="B34" s="130"/>
      <c r="C34" s="130"/>
      <c r="D34" s="130" t="s">
        <v>235</v>
      </c>
      <c r="E34" s="131">
        <v>83142.64</v>
      </c>
      <c r="F34" s="131">
        <v>83142.64</v>
      </c>
      <c r="G34" s="131"/>
      <c r="H34" s="131"/>
      <c r="I34" s="131"/>
      <c r="J34" s="131"/>
    </row>
    <row r="35" s="140" customFormat="1" ht="19.5" customHeight="1" spans="1:10">
      <c r="A35" s="130" t="s">
        <v>236</v>
      </c>
      <c r="B35" s="130"/>
      <c r="C35" s="130"/>
      <c r="D35" s="130" t="s">
        <v>237</v>
      </c>
      <c r="E35" s="131">
        <v>7021.68</v>
      </c>
      <c r="F35" s="131">
        <v>7021.68</v>
      </c>
      <c r="G35" s="131"/>
      <c r="H35" s="131"/>
      <c r="I35" s="131"/>
      <c r="J35" s="131"/>
    </row>
    <row r="36" s="140" customFormat="1" ht="19.5" customHeight="1" spans="1:10">
      <c r="A36" s="130" t="s">
        <v>238</v>
      </c>
      <c r="B36" s="130"/>
      <c r="C36" s="130"/>
      <c r="D36" s="130" t="s">
        <v>239</v>
      </c>
      <c r="E36" s="131">
        <v>70000</v>
      </c>
      <c r="F36" s="131"/>
      <c r="G36" s="131">
        <v>70000</v>
      </c>
      <c r="H36" s="131"/>
      <c r="I36" s="131"/>
      <c r="J36" s="131"/>
    </row>
    <row r="37" s="140" customFormat="1" ht="19.5" customHeight="1" spans="1:10">
      <c r="A37" s="130" t="s">
        <v>240</v>
      </c>
      <c r="B37" s="130"/>
      <c r="C37" s="130"/>
      <c r="D37" s="130" t="s">
        <v>239</v>
      </c>
      <c r="E37" s="131">
        <v>70000</v>
      </c>
      <c r="F37" s="131"/>
      <c r="G37" s="131">
        <v>70000</v>
      </c>
      <c r="H37" s="131"/>
      <c r="I37" s="131"/>
      <c r="J37" s="131"/>
    </row>
    <row r="38" s="140" customFormat="1" ht="19.5" customHeight="1" spans="1:10">
      <c r="A38" s="130" t="s">
        <v>241</v>
      </c>
      <c r="B38" s="130"/>
      <c r="C38" s="130"/>
      <c r="D38" s="130" t="s">
        <v>242</v>
      </c>
      <c r="E38" s="131">
        <v>299726</v>
      </c>
      <c r="F38" s="131">
        <v>299726</v>
      </c>
      <c r="G38" s="131"/>
      <c r="H38" s="131"/>
      <c r="I38" s="131"/>
      <c r="J38" s="131"/>
    </row>
    <row r="39" s="140" customFormat="1" ht="19.5" customHeight="1" spans="1:10">
      <c r="A39" s="130" t="s">
        <v>243</v>
      </c>
      <c r="B39" s="130"/>
      <c r="C39" s="130"/>
      <c r="D39" s="130" t="s">
        <v>244</v>
      </c>
      <c r="E39" s="131">
        <v>299726</v>
      </c>
      <c r="F39" s="131">
        <v>299726</v>
      </c>
      <c r="G39" s="131"/>
      <c r="H39" s="131"/>
      <c r="I39" s="131"/>
      <c r="J39" s="131"/>
    </row>
    <row r="40" s="140" customFormat="1" ht="19.5" customHeight="1" spans="1:10">
      <c r="A40" s="130" t="s">
        <v>245</v>
      </c>
      <c r="B40" s="130"/>
      <c r="C40" s="130"/>
      <c r="D40" s="130" t="s">
        <v>246</v>
      </c>
      <c r="E40" s="131">
        <v>299726</v>
      </c>
      <c r="F40" s="131">
        <v>299726</v>
      </c>
      <c r="G40" s="131"/>
      <c r="H40" s="131"/>
      <c r="I40" s="131"/>
      <c r="J40" s="131"/>
    </row>
    <row r="41" s="140" customFormat="1" ht="19.5" customHeight="1" spans="1:10">
      <c r="A41" s="130" t="s">
        <v>255</v>
      </c>
      <c r="B41" s="130"/>
      <c r="C41" s="130"/>
      <c r="D41" s="130"/>
      <c r="E41" s="130"/>
      <c r="F41" s="130"/>
      <c r="G41" s="130"/>
      <c r="H41" s="130"/>
      <c r="I41" s="130"/>
      <c r="J41" s="130"/>
    </row>
    <row r="42" s="140" customFormat="1"/>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dimension ref="A1:IV31"/>
  <sheetViews>
    <sheetView tabSelected="1" topLeftCell="A4" workbookViewId="0">
      <selection activeCell="L10" sqref="L10"/>
    </sheetView>
  </sheetViews>
  <sheetFormatPr defaultColWidth="9" defaultRowHeight="14.25"/>
  <cols>
    <col min="1" max="2" width="11.125" style="5" customWidth="1"/>
    <col min="3" max="3" width="14.5" style="5" customWidth="1"/>
    <col min="4" max="5" width="11.375" style="5" customWidth="1"/>
    <col min="6" max="6" width="11.25" style="5" customWidth="1"/>
    <col min="7" max="7" width="10" style="5" customWidth="1"/>
    <col min="8" max="8" width="9" style="5"/>
    <col min="9" max="9" width="8.5" style="5" customWidth="1"/>
    <col min="10" max="10" width="11.5" style="5" customWidth="1"/>
    <col min="11" max="16384" width="9" style="5"/>
  </cols>
  <sheetData>
    <row r="1" spans="1:1">
      <c r="A1" s="4" t="s">
        <v>676</v>
      </c>
    </row>
    <row r="2" ht="25.9" customHeight="1" spans="1:10">
      <c r="A2" s="6" t="s">
        <v>677</v>
      </c>
      <c r="B2" s="6"/>
      <c r="C2" s="6"/>
      <c r="D2" s="6"/>
      <c r="E2" s="6"/>
      <c r="F2" s="6"/>
      <c r="G2" s="6"/>
      <c r="H2" s="6"/>
      <c r="I2" s="6"/>
      <c r="J2" s="6"/>
    </row>
    <row r="3" s="1" customFormat="1" ht="13.15" customHeight="1" spans="1:10">
      <c r="A3" s="6"/>
      <c r="B3" s="6"/>
      <c r="C3" s="6"/>
      <c r="D3" s="6"/>
      <c r="E3" s="6"/>
      <c r="F3" s="6"/>
      <c r="G3" s="6"/>
      <c r="H3" s="6"/>
      <c r="I3" s="6"/>
      <c r="J3" s="31" t="s">
        <v>678</v>
      </c>
    </row>
    <row r="4" s="2" customFormat="1" ht="18" customHeight="1" spans="1:256">
      <c r="A4" s="7" t="s">
        <v>679</v>
      </c>
      <c r="B4" s="7"/>
      <c r="C4" s="8" t="s">
        <v>858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681</v>
      </c>
      <c r="B5" s="7"/>
      <c r="C5" s="9" t="s">
        <v>682</v>
      </c>
      <c r="D5" s="9"/>
      <c r="E5" s="9"/>
      <c r="F5" s="7" t="s">
        <v>683</v>
      </c>
      <c r="G5" s="8" t="s">
        <v>682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684</v>
      </c>
      <c r="B6" s="7"/>
      <c r="C6" s="7"/>
      <c r="D6" s="7" t="s">
        <v>615</v>
      </c>
      <c r="E6" s="7" t="s">
        <v>522</v>
      </c>
      <c r="F6" s="7" t="s">
        <v>685</v>
      </c>
      <c r="G6" s="7" t="s">
        <v>686</v>
      </c>
      <c r="H6" s="7" t="s">
        <v>687</v>
      </c>
      <c r="I6" s="7" t="s">
        <v>688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624</v>
      </c>
      <c r="D7" s="11">
        <v>20000</v>
      </c>
      <c r="E7" s="12">
        <v>70000</v>
      </c>
      <c r="F7" s="12">
        <v>70000</v>
      </c>
      <c r="G7" s="13">
        <v>10</v>
      </c>
      <c r="H7" s="14"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689</v>
      </c>
      <c r="D8" s="11">
        <v>20000</v>
      </c>
      <c r="E8" s="12">
        <v>20000</v>
      </c>
      <c r="F8" s="12">
        <v>20000</v>
      </c>
      <c r="G8" s="7" t="s">
        <v>526</v>
      </c>
      <c r="H8" s="14" t="str">
        <f t="shared" si="0"/>
        <v>100%</v>
      </c>
      <c r="I8" s="15" t="s">
        <v>526</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690</v>
      </c>
      <c r="D9" s="11">
        <v>0</v>
      </c>
      <c r="E9" s="11">
        <v>50000</v>
      </c>
      <c r="F9" s="11">
        <v>50000</v>
      </c>
      <c r="G9" s="7" t="s">
        <v>526</v>
      </c>
      <c r="H9" s="14" t="str">
        <f t="shared" si="0"/>
        <v>100%</v>
      </c>
      <c r="I9" s="15" t="s">
        <v>526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691</v>
      </c>
      <c r="D10" s="11">
        <v>0</v>
      </c>
      <c r="E10" s="11">
        <v>0</v>
      </c>
      <c r="F10" s="11">
        <v>0</v>
      </c>
      <c r="G10" s="7" t="s">
        <v>526</v>
      </c>
      <c r="H10" s="14" t="str">
        <f t="shared" si="0"/>
        <v>—</v>
      </c>
      <c r="I10" s="15" t="s">
        <v>526</v>
      </c>
      <c r="J10" s="15"/>
    </row>
    <row r="11" ht="18" customHeight="1" spans="1:10">
      <c r="A11" s="7" t="s">
        <v>692</v>
      </c>
      <c r="B11" s="7" t="s">
        <v>693</v>
      </c>
      <c r="C11" s="7"/>
      <c r="D11" s="7"/>
      <c r="E11" s="7"/>
      <c r="F11" s="15" t="s">
        <v>694</v>
      </c>
      <c r="G11" s="15"/>
      <c r="H11" s="15"/>
      <c r="I11" s="15"/>
      <c r="J11" s="15"/>
    </row>
    <row r="12" ht="46.15" customHeight="1" spans="1:10">
      <c r="A12" s="7"/>
      <c r="B12" s="15" t="s">
        <v>859</v>
      </c>
      <c r="C12" s="15"/>
      <c r="D12" s="15"/>
      <c r="E12" s="15"/>
      <c r="F12" s="15" t="s">
        <v>859</v>
      </c>
      <c r="G12" s="15"/>
      <c r="H12" s="15"/>
      <c r="I12" s="15"/>
      <c r="J12" s="15"/>
    </row>
    <row r="13" ht="36" customHeight="1" spans="1:10">
      <c r="A13" s="16" t="s">
        <v>630</v>
      </c>
      <c r="B13" s="17"/>
      <c r="C13" s="18"/>
      <c r="D13" s="16" t="s">
        <v>697</v>
      </c>
      <c r="E13" s="17"/>
      <c r="F13" s="18"/>
      <c r="G13" s="19" t="s">
        <v>634</v>
      </c>
      <c r="H13" s="19" t="s">
        <v>698</v>
      </c>
      <c r="I13" s="19" t="s">
        <v>688</v>
      </c>
      <c r="J13" s="19" t="s">
        <v>635</v>
      </c>
    </row>
    <row r="14" ht="36" customHeight="1" spans="1:10">
      <c r="A14" s="16" t="s">
        <v>636</v>
      </c>
      <c r="B14" s="7" t="s">
        <v>637</v>
      </c>
      <c r="C14" s="7" t="s">
        <v>638</v>
      </c>
      <c r="D14" s="7" t="s">
        <v>631</v>
      </c>
      <c r="E14" s="7" t="s">
        <v>632</v>
      </c>
      <c r="F14" s="7" t="s">
        <v>633</v>
      </c>
      <c r="G14" s="20"/>
      <c r="H14" s="20"/>
      <c r="I14" s="20"/>
      <c r="J14" s="20"/>
    </row>
    <row r="15" ht="24" spans="1:10">
      <c r="A15" s="19" t="s">
        <v>639</v>
      </c>
      <c r="B15" s="19" t="s">
        <v>640</v>
      </c>
      <c r="C15" s="21" t="s">
        <v>860</v>
      </c>
      <c r="D15" s="22" t="s">
        <v>642</v>
      </c>
      <c r="E15" s="7">
        <v>140</v>
      </c>
      <c r="F15" s="7" t="s">
        <v>743</v>
      </c>
      <c r="G15" s="20">
        <v>60</v>
      </c>
      <c r="H15" s="23">
        <v>20</v>
      </c>
      <c r="I15" s="23">
        <v>20</v>
      </c>
      <c r="J15" s="20"/>
    </row>
    <row r="16" ht="25.9" customHeight="1" spans="1:10">
      <c r="A16" s="24"/>
      <c r="B16" s="19" t="s">
        <v>653</v>
      </c>
      <c r="C16" s="21" t="s">
        <v>861</v>
      </c>
      <c r="D16" s="22" t="s">
        <v>663</v>
      </c>
      <c r="E16" s="7">
        <v>1</v>
      </c>
      <c r="F16" s="7" t="s">
        <v>782</v>
      </c>
      <c r="G16" s="20" t="s">
        <v>739</v>
      </c>
      <c r="H16" s="23">
        <v>20</v>
      </c>
      <c r="I16" s="23">
        <v>20</v>
      </c>
      <c r="J16" s="20"/>
    </row>
    <row r="17" ht="25.9" customHeight="1" spans="1:10">
      <c r="A17" s="24"/>
      <c r="B17" s="19" t="s">
        <v>661</v>
      </c>
      <c r="C17" s="21" t="s">
        <v>862</v>
      </c>
      <c r="D17" s="22" t="s">
        <v>642</v>
      </c>
      <c r="E17" s="7">
        <v>100</v>
      </c>
      <c r="F17" s="7" t="s">
        <v>656</v>
      </c>
      <c r="G17" s="20">
        <v>100</v>
      </c>
      <c r="H17" s="23">
        <v>10</v>
      </c>
      <c r="I17" s="23">
        <v>10</v>
      </c>
      <c r="J17" s="20"/>
    </row>
    <row r="18" ht="30" customHeight="1" spans="1:10">
      <c r="A18" s="7" t="s">
        <v>702</v>
      </c>
      <c r="B18" s="7" t="s">
        <v>703</v>
      </c>
      <c r="C18" s="21" t="s">
        <v>863</v>
      </c>
      <c r="D18" s="22" t="s">
        <v>642</v>
      </c>
      <c r="E18" s="7">
        <v>95</v>
      </c>
      <c r="F18" s="7" t="s">
        <v>656</v>
      </c>
      <c r="G18" s="20">
        <v>95</v>
      </c>
      <c r="H18" s="23">
        <v>30</v>
      </c>
      <c r="I18" s="23">
        <v>30</v>
      </c>
      <c r="J18" s="20"/>
    </row>
    <row r="19" ht="30" customHeight="1" spans="1:10">
      <c r="A19" s="25" t="s">
        <v>668</v>
      </c>
      <c r="B19" s="26" t="s">
        <v>669</v>
      </c>
      <c r="C19" s="21" t="s">
        <v>864</v>
      </c>
      <c r="D19" s="22" t="s">
        <v>642</v>
      </c>
      <c r="E19" s="9" t="s">
        <v>865</v>
      </c>
      <c r="F19" s="7" t="s">
        <v>656</v>
      </c>
      <c r="G19" s="9" t="s">
        <v>865</v>
      </c>
      <c r="H19" s="27">
        <v>10</v>
      </c>
      <c r="I19" s="27">
        <v>10</v>
      </c>
      <c r="J19" s="32" t="s">
        <v>706</v>
      </c>
    </row>
    <row r="20" ht="54" customHeight="1" spans="1:10">
      <c r="A20" s="7" t="s">
        <v>707</v>
      </c>
      <c r="B20" s="7"/>
      <c r="C20" s="7"/>
      <c r="D20" s="16" t="s">
        <v>711</v>
      </c>
      <c r="E20" s="17"/>
      <c r="F20" s="17"/>
      <c r="G20" s="17"/>
      <c r="H20" s="17"/>
      <c r="I20" s="18"/>
      <c r="J20" s="33" t="s">
        <v>709</v>
      </c>
    </row>
    <row r="21" ht="25.5" customHeight="1" spans="1:10">
      <c r="A21" s="13" t="s">
        <v>710</v>
      </c>
      <c r="B21" s="13"/>
      <c r="C21" s="13"/>
      <c r="D21" s="13"/>
      <c r="E21" s="13"/>
      <c r="F21" s="13"/>
      <c r="G21" s="13"/>
      <c r="H21" s="13">
        <v>100</v>
      </c>
      <c r="I21" s="34">
        <f>SUM(I7,I15:I19)</f>
        <v>100</v>
      </c>
      <c r="J21" s="35" t="s">
        <v>711</v>
      </c>
    </row>
    <row r="22" ht="16.9" customHeight="1"/>
    <row r="23" ht="28.9" customHeight="1" spans="1:10">
      <c r="A23" s="28" t="s">
        <v>673</v>
      </c>
      <c r="B23" s="29"/>
      <c r="C23" s="29"/>
      <c r="D23" s="29"/>
      <c r="E23" s="29"/>
      <c r="F23" s="29"/>
      <c r="G23" s="29"/>
      <c r="H23" s="29"/>
      <c r="I23" s="29"/>
      <c r="J23" s="36"/>
    </row>
    <row r="24" ht="27" customHeight="1" spans="1:10">
      <c r="A24" s="30" t="s">
        <v>674</v>
      </c>
      <c r="B24" s="30"/>
      <c r="C24" s="30"/>
      <c r="D24" s="30"/>
      <c r="E24" s="30"/>
      <c r="F24" s="30"/>
      <c r="G24" s="30"/>
      <c r="H24" s="30"/>
      <c r="I24" s="30"/>
      <c r="J24" s="30"/>
    </row>
    <row r="25" ht="19.15" customHeight="1" spans="1:10">
      <c r="A25" s="30" t="s">
        <v>675</v>
      </c>
      <c r="B25" s="30"/>
      <c r="C25" s="30"/>
      <c r="D25" s="30"/>
      <c r="E25" s="30"/>
      <c r="F25" s="30"/>
      <c r="G25" s="30"/>
      <c r="H25" s="30"/>
      <c r="I25" s="30"/>
      <c r="J25" s="30"/>
    </row>
    <row r="26" ht="18" customHeight="1" spans="1:10">
      <c r="A26" s="30" t="s">
        <v>712</v>
      </c>
      <c r="B26" s="30"/>
      <c r="C26" s="30"/>
      <c r="D26" s="30"/>
      <c r="E26" s="30"/>
      <c r="F26" s="30"/>
      <c r="G26" s="30"/>
      <c r="H26" s="30"/>
      <c r="I26" s="30"/>
      <c r="J26" s="30"/>
    </row>
    <row r="27" ht="18" customHeight="1" spans="1:10">
      <c r="A27" s="30" t="s">
        <v>713</v>
      </c>
      <c r="B27" s="30"/>
      <c r="C27" s="30"/>
      <c r="D27" s="30"/>
      <c r="E27" s="30"/>
      <c r="F27" s="30"/>
      <c r="G27" s="30"/>
      <c r="H27" s="30"/>
      <c r="I27" s="30"/>
      <c r="J27" s="30"/>
    </row>
    <row r="28" s="4" customFormat="1" ht="18" customHeight="1" spans="1:10">
      <c r="A28" s="30" t="s">
        <v>714</v>
      </c>
      <c r="B28" s="30"/>
      <c r="C28" s="30"/>
      <c r="D28" s="30"/>
      <c r="E28" s="30"/>
      <c r="F28" s="30"/>
      <c r="G28" s="30"/>
      <c r="H28" s="30"/>
      <c r="I28" s="30"/>
      <c r="J28" s="30"/>
    </row>
    <row r="29" ht="24" customHeight="1" spans="1:10">
      <c r="A29" s="30" t="s">
        <v>715</v>
      </c>
      <c r="B29" s="30"/>
      <c r="C29" s="30"/>
      <c r="D29" s="30"/>
      <c r="E29" s="30"/>
      <c r="F29" s="30"/>
      <c r="G29" s="30"/>
      <c r="H29" s="30"/>
      <c r="I29" s="30"/>
      <c r="J29" s="30"/>
    </row>
    <row r="30" ht="24" customHeight="1" spans="1:10">
      <c r="A30" s="30" t="s">
        <v>716</v>
      </c>
      <c r="B30" s="30"/>
      <c r="C30" s="30"/>
      <c r="D30" s="30"/>
      <c r="E30" s="30"/>
      <c r="F30" s="30"/>
      <c r="G30" s="30"/>
      <c r="H30" s="30"/>
      <c r="I30" s="30"/>
      <c r="J30" s="30"/>
    </row>
    <row r="31" ht="24" customHeight="1" spans="1:10">
      <c r="A31" s="30" t="s">
        <v>717</v>
      </c>
      <c r="B31" s="30"/>
      <c r="C31" s="30"/>
      <c r="D31" s="30"/>
      <c r="E31" s="30"/>
      <c r="F31" s="30"/>
      <c r="G31" s="30"/>
      <c r="H31" s="30"/>
      <c r="I31" s="30"/>
      <c r="J31" s="3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tabSelected="1" workbookViewId="0">
      <selection activeCell="L10" sqref="L10"/>
    </sheetView>
  </sheetViews>
  <sheetFormatPr defaultColWidth="9" defaultRowHeight="13.5"/>
  <cols>
    <col min="1" max="1" width="28.625" style="126" customWidth="1"/>
    <col min="2" max="2" width="4.75" style="126" customWidth="1"/>
    <col min="3" max="3" width="18.75" style="126" customWidth="1"/>
    <col min="4" max="4" width="30.5" style="126" customWidth="1"/>
    <col min="5" max="5" width="4.75" style="126" customWidth="1"/>
    <col min="6" max="9" width="18.75" style="126" customWidth="1"/>
    <col min="10" max="16384" width="9" style="126"/>
  </cols>
  <sheetData>
    <row r="1" ht="27" spans="4:4">
      <c r="D1" s="136" t="s">
        <v>256</v>
      </c>
    </row>
    <row r="2" ht="14.25" spans="9:9">
      <c r="I2" s="128" t="s">
        <v>257</v>
      </c>
    </row>
    <row r="3" ht="14.25" spans="1:9">
      <c r="A3" s="128" t="s">
        <v>61</v>
      </c>
      <c r="I3" s="128" t="s">
        <v>62</v>
      </c>
    </row>
    <row r="4" ht="15.6" customHeight="1" spans="1:9">
      <c r="A4" s="129" t="s">
        <v>258</v>
      </c>
      <c r="B4" s="129"/>
      <c r="C4" s="129"/>
      <c r="D4" s="129" t="s">
        <v>259</v>
      </c>
      <c r="E4" s="129"/>
      <c r="F4" s="129"/>
      <c r="G4" s="129"/>
      <c r="H4" s="129"/>
      <c r="I4" s="129"/>
    </row>
    <row r="5" ht="15.6" customHeight="1" spans="1:9">
      <c r="A5" s="133" t="s">
        <v>260</v>
      </c>
      <c r="B5" s="133" t="s">
        <v>66</v>
      </c>
      <c r="C5" s="133" t="s">
        <v>261</v>
      </c>
      <c r="D5" s="133" t="s">
        <v>262</v>
      </c>
      <c r="E5" s="133" t="s">
        <v>66</v>
      </c>
      <c r="F5" s="129" t="s">
        <v>188</v>
      </c>
      <c r="G5" s="133" t="s">
        <v>263</v>
      </c>
      <c r="H5" s="133" t="s">
        <v>264</v>
      </c>
      <c r="I5" s="133" t="s">
        <v>265</v>
      </c>
    </row>
    <row r="6" ht="15.6" customHeight="1" spans="1:9">
      <c r="A6" s="133"/>
      <c r="B6" s="133"/>
      <c r="C6" s="133"/>
      <c r="D6" s="133"/>
      <c r="E6" s="133"/>
      <c r="F6" s="129" t="s">
        <v>183</v>
      </c>
      <c r="G6" s="133" t="s">
        <v>263</v>
      </c>
      <c r="H6" s="133"/>
      <c r="I6" s="133"/>
    </row>
    <row r="7" ht="15.6" customHeight="1" spans="1:9">
      <c r="A7" s="129" t="s">
        <v>266</v>
      </c>
      <c r="B7" s="129"/>
      <c r="C7" s="129" t="s">
        <v>70</v>
      </c>
      <c r="D7" s="129" t="s">
        <v>266</v>
      </c>
      <c r="E7" s="129"/>
      <c r="F7" s="129" t="s">
        <v>71</v>
      </c>
      <c r="G7" s="129" t="s">
        <v>79</v>
      </c>
      <c r="H7" s="129" t="s">
        <v>83</v>
      </c>
      <c r="I7" s="129" t="s">
        <v>87</v>
      </c>
    </row>
    <row r="8" ht="15.6" customHeight="1" spans="1:9">
      <c r="A8" s="130" t="s">
        <v>267</v>
      </c>
      <c r="B8" s="129" t="s">
        <v>70</v>
      </c>
      <c r="C8" s="131">
        <v>5724967.45</v>
      </c>
      <c r="D8" s="130" t="s">
        <v>73</v>
      </c>
      <c r="E8" s="129" t="s">
        <v>81</v>
      </c>
      <c r="F8" s="131">
        <v>3403162.74</v>
      </c>
      <c r="G8" s="131">
        <v>3403162.74</v>
      </c>
      <c r="H8" s="131"/>
      <c r="I8" s="131"/>
    </row>
    <row r="9" ht="15.6" customHeight="1" spans="1:9">
      <c r="A9" s="130" t="s">
        <v>268</v>
      </c>
      <c r="B9" s="129" t="s">
        <v>71</v>
      </c>
      <c r="C9" s="131"/>
      <c r="D9" s="130" t="s">
        <v>76</v>
      </c>
      <c r="E9" s="129" t="s">
        <v>85</v>
      </c>
      <c r="F9" s="131"/>
      <c r="G9" s="131"/>
      <c r="H9" s="131"/>
      <c r="I9" s="131"/>
    </row>
    <row r="10" ht="15.6" customHeight="1" spans="1:9">
      <c r="A10" s="130" t="s">
        <v>269</v>
      </c>
      <c r="B10" s="129" t="s">
        <v>79</v>
      </c>
      <c r="C10" s="131"/>
      <c r="D10" s="130" t="s">
        <v>80</v>
      </c>
      <c r="E10" s="129" t="s">
        <v>89</v>
      </c>
      <c r="F10" s="131"/>
      <c r="G10" s="131"/>
      <c r="H10" s="131"/>
      <c r="I10" s="131"/>
    </row>
    <row r="11" ht="15.6" customHeight="1" spans="1:9">
      <c r="A11" s="130"/>
      <c r="B11" s="129" t="s">
        <v>83</v>
      </c>
      <c r="C11" s="139"/>
      <c r="D11" s="130" t="s">
        <v>84</v>
      </c>
      <c r="E11" s="129" t="s">
        <v>93</v>
      </c>
      <c r="F11" s="131"/>
      <c r="G11" s="131"/>
      <c r="H11" s="131"/>
      <c r="I11" s="131"/>
    </row>
    <row r="12" ht="15.6" customHeight="1" spans="1:9">
      <c r="A12" s="130"/>
      <c r="B12" s="129" t="s">
        <v>87</v>
      </c>
      <c r="C12" s="139"/>
      <c r="D12" s="130" t="s">
        <v>88</v>
      </c>
      <c r="E12" s="129" t="s">
        <v>97</v>
      </c>
      <c r="F12" s="131"/>
      <c r="G12" s="131"/>
      <c r="H12" s="131"/>
      <c r="I12" s="131"/>
    </row>
    <row r="13" ht="15.6" customHeight="1" spans="1:9">
      <c r="A13" s="130"/>
      <c r="B13" s="129" t="s">
        <v>91</v>
      </c>
      <c r="C13" s="139"/>
      <c r="D13" s="130" t="s">
        <v>92</v>
      </c>
      <c r="E13" s="129" t="s">
        <v>101</v>
      </c>
      <c r="F13" s="131"/>
      <c r="G13" s="131"/>
      <c r="H13" s="131"/>
      <c r="I13" s="131"/>
    </row>
    <row r="14" ht="15.6" customHeight="1" spans="1:9">
      <c r="A14" s="130"/>
      <c r="B14" s="129" t="s">
        <v>95</v>
      </c>
      <c r="C14" s="139"/>
      <c r="D14" s="130" t="s">
        <v>96</v>
      </c>
      <c r="E14" s="129" t="s">
        <v>104</v>
      </c>
      <c r="F14" s="131">
        <v>1474510.31</v>
      </c>
      <c r="G14" s="131">
        <v>1474510.31</v>
      </c>
      <c r="H14" s="131"/>
      <c r="I14" s="131"/>
    </row>
    <row r="15" ht="15.6" customHeight="1" spans="1:9">
      <c r="A15" s="130"/>
      <c r="B15" s="129" t="s">
        <v>99</v>
      </c>
      <c r="C15" s="139"/>
      <c r="D15" s="130" t="s">
        <v>100</v>
      </c>
      <c r="E15" s="129" t="s">
        <v>107</v>
      </c>
      <c r="F15" s="131">
        <v>233976.48</v>
      </c>
      <c r="G15" s="131">
        <v>233976.48</v>
      </c>
      <c r="H15" s="131"/>
      <c r="I15" s="131"/>
    </row>
    <row r="16" ht="15.6" customHeight="1" spans="1:9">
      <c r="A16" s="130"/>
      <c r="B16" s="129" t="s">
        <v>102</v>
      </c>
      <c r="C16" s="139"/>
      <c r="D16" s="130" t="s">
        <v>103</v>
      </c>
      <c r="E16" s="129" t="s">
        <v>110</v>
      </c>
      <c r="F16" s="131">
        <v>383591.92</v>
      </c>
      <c r="G16" s="131">
        <v>383591.92</v>
      </c>
      <c r="H16" s="131"/>
      <c r="I16" s="131"/>
    </row>
    <row r="17" ht="15.6" customHeight="1" spans="1:9">
      <c r="A17" s="130"/>
      <c r="B17" s="129" t="s">
        <v>105</v>
      </c>
      <c r="C17" s="139"/>
      <c r="D17" s="130" t="s">
        <v>106</v>
      </c>
      <c r="E17" s="129" t="s">
        <v>113</v>
      </c>
      <c r="F17" s="131"/>
      <c r="G17" s="131"/>
      <c r="H17" s="131"/>
      <c r="I17" s="131"/>
    </row>
    <row r="18" ht="15.6" customHeight="1" spans="1:9">
      <c r="A18" s="130"/>
      <c r="B18" s="129" t="s">
        <v>108</v>
      </c>
      <c r="C18" s="139"/>
      <c r="D18" s="130" t="s">
        <v>109</v>
      </c>
      <c r="E18" s="129" t="s">
        <v>116</v>
      </c>
      <c r="F18" s="131"/>
      <c r="G18" s="131"/>
      <c r="H18" s="131"/>
      <c r="I18" s="131"/>
    </row>
    <row r="19" ht="15.6" customHeight="1" spans="1:9">
      <c r="A19" s="130"/>
      <c r="B19" s="129" t="s">
        <v>111</v>
      </c>
      <c r="C19" s="139"/>
      <c r="D19" s="130" t="s">
        <v>112</v>
      </c>
      <c r="E19" s="129" t="s">
        <v>119</v>
      </c>
      <c r="F19" s="131"/>
      <c r="G19" s="131"/>
      <c r="H19" s="131"/>
      <c r="I19" s="131"/>
    </row>
    <row r="20" ht="15.6" customHeight="1" spans="1:9">
      <c r="A20" s="130"/>
      <c r="B20" s="129" t="s">
        <v>114</v>
      </c>
      <c r="C20" s="139"/>
      <c r="D20" s="130" t="s">
        <v>115</v>
      </c>
      <c r="E20" s="129" t="s">
        <v>122</v>
      </c>
      <c r="F20" s="131"/>
      <c r="G20" s="131"/>
      <c r="H20" s="131"/>
      <c r="I20" s="131"/>
    </row>
    <row r="21" ht="15.6" customHeight="1" spans="1:9">
      <c r="A21" s="130"/>
      <c r="B21" s="129" t="s">
        <v>117</v>
      </c>
      <c r="C21" s="139"/>
      <c r="D21" s="130" t="s">
        <v>118</v>
      </c>
      <c r="E21" s="129" t="s">
        <v>125</v>
      </c>
      <c r="F21" s="131"/>
      <c r="G21" s="131"/>
      <c r="H21" s="131"/>
      <c r="I21" s="131"/>
    </row>
    <row r="22" ht="15.6" customHeight="1" spans="1:9">
      <c r="A22" s="130"/>
      <c r="B22" s="129" t="s">
        <v>120</v>
      </c>
      <c r="C22" s="139"/>
      <c r="D22" s="130" t="s">
        <v>121</v>
      </c>
      <c r="E22" s="129" t="s">
        <v>128</v>
      </c>
      <c r="F22" s="131"/>
      <c r="G22" s="131"/>
      <c r="H22" s="131"/>
      <c r="I22" s="131"/>
    </row>
    <row r="23" ht="15.6" customHeight="1" spans="1:9">
      <c r="A23" s="130"/>
      <c r="B23" s="129" t="s">
        <v>123</v>
      </c>
      <c r="C23" s="139"/>
      <c r="D23" s="130" t="s">
        <v>124</v>
      </c>
      <c r="E23" s="129" t="s">
        <v>131</v>
      </c>
      <c r="F23" s="131"/>
      <c r="G23" s="131"/>
      <c r="H23" s="131"/>
      <c r="I23" s="131"/>
    </row>
    <row r="24" ht="15.6" customHeight="1" spans="1:9">
      <c r="A24" s="130"/>
      <c r="B24" s="129" t="s">
        <v>126</v>
      </c>
      <c r="C24" s="139"/>
      <c r="D24" s="130" t="s">
        <v>127</v>
      </c>
      <c r="E24" s="129" t="s">
        <v>134</v>
      </c>
      <c r="F24" s="131"/>
      <c r="G24" s="131"/>
      <c r="H24" s="131"/>
      <c r="I24" s="131"/>
    </row>
    <row r="25" ht="15.6" customHeight="1" spans="1:9">
      <c r="A25" s="130"/>
      <c r="B25" s="129" t="s">
        <v>129</v>
      </c>
      <c r="C25" s="139"/>
      <c r="D25" s="130" t="s">
        <v>130</v>
      </c>
      <c r="E25" s="129" t="s">
        <v>137</v>
      </c>
      <c r="F25" s="131"/>
      <c r="G25" s="131"/>
      <c r="H25" s="131"/>
      <c r="I25" s="131"/>
    </row>
    <row r="26" ht="15.6" customHeight="1" spans="1:9">
      <c r="A26" s="130"/>
      <c r="B26" s="129" t="s">
        <v>132</v>
      </c>
      <c r="C26" s="139"/>
      <c r="D26" s="130" t="s">
        <v>133</v>
      </c>
      <c r="E26" s="129" t="s">
        <v>140</v>
      </c>
      <c r="F26" s="131">
        <v>299726</v>
      </c>
      <c r="G26" s="131">
        <v>299726</v>
      </c>
      <c r="H26" s="131"/>
      <c r="I26" s="131"/>
    </row>
    <row r="27" ht="15.6" customHeight="1" spans="1:9">
      <c r="A27" s="130"/>
      <c r="B27" s="129" t="s">
        <v>135</v>
      </c>
      <c r="C27" s="139"/>
      <c r="D27" s="130" t="s">
        <v>136</v>
      </c>
      <c r="E27" s="129" t="s">
        <v>143</v>
      </c>
      <c r="F27" s="131"/>
      <c r="G27" s="131"/>
      <c r="H27" s="131"/>
      <c r="I27" s="131"/>
    </row>
    <row r="28" ht="15.6" customHeight="1" spans="1:9">
      <c r="A28" s="130"/>
      <c r="B28" s="129" t="s">
        <v>138</v>
      </c>
      <c r="C28" s="139"/>
      <c r="D28" s="130" t="s">
        <v>139</v>
      </c>
      <c r="E28" s="129" t="s">
        <v>146</v>
      </c>
      <c r="F28" s="131"/>
      <c r="G28" s="131"/>
      <c r="H28" s="131"/>
      <c r="I28" s="131"/>
    </row>
    <row r="29" ht="15.6" customHeight="1" spans="1:9">
      <c r="A29" s="130"/>
      <c r="B29" s="129" t="s">
        <v>141</v>
      </c>
      <c r="C29" s="139"/>
      <c r="D29" s="130" t="s">
        <v>142</v>
      </c>
      <c r="E29" s="129" t="s">
        <v>149</v>
      </c>
      <c r="F29" s="131"/>
      <c r="G29" s="131"/>
      <c r="H29" s="131"/>
      <c r="I29" s="131"/>
    </row>
    <row r="30" ht="15.6" customHeight="1" spans="1:9">
      <c r="A30" s="130"/>
      <c r="B30" s="129" t="s">
        <v>144</v>
      </c>
      <c r="C30" s="139"/>
      <c r="D30" s="130" t="s">
        <v>145</v>
      </c>
      <c r="E30" s="129" t="s">
        <v>152</v>
      </c>
      <c r="F30" s="131"/>
      <c r="G30" s="131"/>
      <c r="H30" s="131"/>
      <c r="I30" s="131"/>
    </row>
    <row r="31" ht="15.6" customHeight="1" spans="1:9">
      <c r="A31" s="130"/>
      <c r="B31" s="129" t="s">
        <v>147</v>
      </c>
      <c r="C31" s="139"/>
      <c r="D31" s="130" t="s">
        <v>148</v>
      </c>
      <c r="E31" s="129" t="s">
        <v>155</v>
      </c>
      <c r="F31" s="131"/>
      <c r="G31" s="131"/>
      <c r="H31" s="131"/>
      <c r="I31" s="131"/>
    </row>
    <row r="32" ht="15.6" customHeight="1" spans="1:9">
      <c r="A32" s="130"/>
      <c r="B32" s="129" t="s">
        <v>150</v>
      </c>
      <c r="C32" s="139"/>
      <c r="D32" s="130" t="s">
        <v>151</v>
      </c>
      <c r="E32" s="129" t="s">
        <v>159</v>
      </c>
      <c r="F32" s="131"/>
      <c r="G32" s="131"/>
      <c r="H32" s="131"/>
      <c r="I32" s="131"/>
    </row>
    <row r="33" ht="15.6" customHeight="1" spans="1:9">
      <c r="A33" s="130"/>
      <c r="B33" s="129" t="s">
        <v>153</v>
      </c>
      <c r="C33" s="139"/>
      <c r="D33" s="130" t="s">
        <v>154</v>
      </c>
      <c r="E33" s="129" t="s">
        <v>163</v>
      </c>
      <c r="F33" s="131"/>
      <c r="G33" s="131"/>
      <c r="H33" s="131"/>
      <c r="I33" s="131"/>
    </row>
    <row r="34" ht="15.6" customHeight="1" spans="1:9">
      <c r="A34" s="129" t="s">
        <v>156</v>
      </c>
      <c r="B34" s="129" t="s">
        <v>157</v>
      </c>
      <c r="C34" s="131">
        <v>5724967.45</v>
      </c>
      <c r="D34" s="129" t="s">
        <v>158</v>
      </c>
      <c r="E34" s="129" t="s">
        <v>167</v>
      </c>
      <c r="F34" s="131">
        <v>5794967.45</v>
      </c>
      <c r="G34" s="131">
        <v>5794967.45</v>
      </c>
      <c r="H34" s="131"/>
      <c r="I34" s="131"/>
    </row>
    <row r="35" ht="15.6" customHeight="1" spans="1:9">
      <c r="A35" s="130" t="s">
        <v>270</v>
      </c>
      <c r="B35" s="129" t="s">
        <v>161</v>
      </c>
      <c r="C35" s="131">
        <v>70000</v>
      </c>
      <c r="D35" s="130" t="s">
        <v>271</v>
      </c>
      <c r="E35" s="129" t="s">
        <v>170</v>
      </c>
      <c r="F35" s="131">
        <v>0</v>
      </c>
      <c r="G35" s="131">
        <v>0</v>
      </c>
      <c r="H35" s="131">
        <v>0</v>
      </c>
      <c r="I35" s="131"/>
    </row>
    <row r="36" ht="15.6" customHeight="1" spans="1:9">
      <c r="A36" s="130" t="s">
        <v>267</v>
      </c>
      <c r="B36" s="129" t="s">
        <v>165</v>
      </c>
      <c r="C36" s="131">
        <v>70000</v>
      </c>
      <c r="D36" s="130"/>
      <c r="E36" s="129" t="s">
        <v>272</v>
      </c>
      <c r="F36" s="139"/>
      <c r="G36" s="139"/>
      <c r="H36" s="139"/>
      <c r="I36" s="139"/>
    </row>
    <row r="37" ht="15.6" customHeight="1" spans="1:9">
      <c r="A37" s="130" t="s">
        <v>268</v>
      </c>
      <c r="B37" s="129" t="s">
        <v>169</v>
      </c>
      <c r="C37" s="131">
        <v>0</v>
      </c>
      <c r="D37" s="129"/>
      <c r="E37" s="129" t="s">
        <v>273</v>
      </c>
      <c r="F37" s="139"/>
      <c r="G37" s="139"/>
      <c r="H37" s="139"/>
      <c r="I37" s="139"/>
    </row>
    <row r="38" ht="15.6" customHeight="1" spans="1:9">
      <c r="A38" s="130" t="s">
        <v>269</v>
      </c>
      <c r="B38" s="129" t="s">
        <v>74</v>
      </c>
      <c r="C38" s="131"/>
      <c r="D38" s="130"/>
      <c r="E38" s="129" t="s">
        <v>274</v>
      </c>
      <c r="F38" s="139"/>
      <c r="G38" s="139"/>
      <c r="H38" s="139"/>
      <c r="I38" s="139"/>
    </row>
    <row r="39" ht="15.6" customHeight="1" spans="1:9">
      <c r="A39" s="129" t="s">
        <v>168</v>
      </c>
      <c r="B39" s="129" t="s">
        <v>77</v>
      </c>
      <c r="C39" s="131">
        <v>5794967.45</v>
      </c>
      <c r="D39" s="129" t="s">
        <v>168</v>
      </c>
      <c r="E39" s="129" t="s">
        <v>275</v>
      </c>
      <c r="F39" s="131">
        <v>5794967.45</v>
      </c>
      <c r="G39" s="131">
        <v>5794967.45</v>
      </c>
      <c r="H39" s="131">
        <v>0</v>
      </c>
      <c r="I39" s="131"/>
    </row>
    <row r="40" ht="15.6" customHeight="1" spans="1:9">
      <c r="A40" s="130" t="s">
        <v>276</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43"/>
  <sheetViews>
    <sheetView tabSelected="1" workbookViewId="0">
      <selection activeCell="L10" sqref="L10"/>
    </sheetView>
  </sheetViews>
  <sheetFormatPr defaultColWidth="9" defaultRowHeight="13.5"/>
  <cols>
    <col min="1" max="3" width="2.75" style="126" customWidth="1"/>
    <col min="4" max="4" width="26.25" style="126" customWidth="1"/>
    <col min="5" max="8" width="14" style="126" customWidth="1"/>
    <col min="9" max="10" width="15" style="126" customWidth="1"/>
    <col min="11" max="11" width="14" style="126" customWidth="1"/>
    <col min="12" max="13" width="15" style="126" customWidth="1"/>
    <col min="14" max="17" width="14" style="126" customWidth="1"/>
    <col min="18" max="18" width="15" style="126" customWidth="1"/>
    <col min="19" max="20" width="14" style="126" customWidth="1"/>
    <col min="21" max="16384" width="9" style="126"/>
  </cols>
  <sheetData>
    <row r="1" ht="27" spans="11:11">
      <c r="K1" s="136" t="s">
        <v>277</v>
      </c>
    </row>
    <row r="2" ht="14.25" spans="20:20">
      <c r="T2" s="128" t="s">
        <v>278</v>
      </c>
    </row>
    <row r="3" ht="14.25" spans="1:20">
      <c r="A3" s="128" t="s">
        <v>61</v>
      </c>
      <c r="T3" s="128" t="s">
        <v>62</v>
      </c>
    </row>
    <row r="4" ht="15.6" customHeight="1" spans="1:20">
      <c r="A4" s="133" t="s">
        <v>65</v>
      </c>
      <c r="B4" s="133"/>
      <c r="C4" s="133"/>
      <c r="D4" s="133"/>
      <c r="E4" s="133" t="s">
        <v>279</v>
      </c>
      <c r="F4" s="133"/>
      <c r="G4" s="133"/>
      <c r="H4" s="133" t="s">
        <v>280</v>
      </c>
      <c r="I4" s="133"/>
      <c r="J4" s="133"/>
      <c r="K4" s="133" t="s">
        <v>281</v>
      </c>
      <c r="L4" s="133"/>
      <c r="M4" s="133"/>
      <c r="N4" s="133"/>
      <c r="O4" s="133"/>
      <c r="P4" s="133" t="s">
        <v>166</v>
      </c>
      <c r="Q4" s="133"/>
      <c r="R4" s="133"/>
      <c r="S4" s="133"/>
      <c r="T4" s="133"/>
    </row>
    <row r="5" ht="15.6" customHeight="1" spans="1:20">
      <c r="A5" s="133" t="s">
        <v>181</v>
      </c>
      <c r="B5" s="133"/>
      <c r="C5" s="133"/>
      <c r="D5" s="133" t="s">
        <v>182</v>
      </c>
      <c r="E5" s="133" t="s">
        <v>188</v>
      </c>
      <c r="F5" s="133" t="s">
        <v>282</v>
      </c>
      <c r="G5" s="133" t="s">
        <v>283</v>
      </c>
      <c r="H5" s="133" t="s">
        <v>188</v>
      </c>
      <c r="I5" s="133" t="s">
        <v>250</v>
      </c>
      <c r="J5" s="133" t="s">
        <v>251</v>
      </c>
      <c r="K5" s="133" t="s">
        <v>188</v>
      </c>
      <c r="L5" s="133" t="s">
        <v>250</v>
      </c>
      <c r="M5" s="133"/>
      <c r="N5" s="133" t="s">
        <v>250</v>
      </c>
      <c r="O5" s="133" t="s">
        <v>251</v>
      </c>
      <c r="P5" s="133" t="s">
        <v>188</v>
      </c>
      <c r="Q5" s="133" t="s">
        <v>282</v>
      </c>
      <c r="R5" s="133" t="s">
        <v>283</v>
      </c>
      <c r="S5" s="133" t="s">
        <v>283</v>
      </c>
      <c r="T5" s="133"/>
    </row>
    <row r="6" ht="15.6" customHeight="1" spans="1:20">
      <c r="A6" s="133"/>
      <c r="B6" s="133"/>
      <c r="C6" s="133"/>
      <c r="D6" s="133"/>
      <c r="E6" s="133"/>
      <c r="F6" s="133"/>
      <c r="G6" s="133" t="s">
        <v>183</v>
      </c>
      <c r="H6" s="133"/>
      <c r="I6" s="133" t="s">
        <v>284</v>
      </c>
      <c r="J6" s="133" t="s">
        <v>183</v>
      </c>
      <c r="K6" s="133"/>
      <c r="L6" s="133" t="s">
        <v>183</v>
      </c>
      <c r="M6" s="133" t="s">
        <v>285</v>
      </c>
      <c r="N6" s="133" t="s">
        <v>284</v>
      </c>
      <c r="O6" s="133" t="s">
        <v>183</v>
      </c>
      <c r="P6" s="133"/>
      <c r="Q6" s="133"/>
      <c r="R6" s="133" t="s">
        <v>183</v>
      </c>
      <c r="S6" s="133" t="s">
        <v>286</v>
      </c>
      <c r="T6" s="133" t="s">
        <v>287</v>
      </c>
    </row>
    <row r="7" ht="15.6" customHeight="1" spans="1:20">
      <c r="A7" s="133"/>
      <c r="B7" s="133"/>
      <c r="C7" s="133"/>
      <c r="D7" s="133"/>
      <c r="E7" s="133"/>
      <c r="F7" s="133"/>
      <c r="G7" s="133"/>
      <c r="H7" s="133"/>
      <c r="I7" s="133"/>
      <c r="J7" s="133"/>
      <c r="K7" s="133"/>
      <c r="L7" s="133"/>
      <c r="M7" s="133"/>
      <c r="N7" s="133"/>
      <c r="O7" s="133"/>
      <c r="P7" s="133"/>
      <c r="Q7" s="133"/>
      <c r="R7" s="133"/>
      <c r="S7" s="133"/>
      <c r="T7" s="133"/>
    </row>
    <row r="8" ht="15.6" customHeight="1" spans="1:20">
      <c r="A8" s="133" t="s">
        <v>185</v>
      </c>
      <c r="B8" s="133" t="s">
        <v>186</v>
      </c>
      <c r="C8" s="133" t="s">
        <v>187</v>
      </c>
      <c r="D8" s="133" t="s">
        <v>69</v>
      </c>
      <c r="E8" s="129" t="s">
        <v>70</v>
      </c>
      <c r="F8" s="129" t="s">
        <v>71</v>
      </c>
      <c r="G8" s="129" t="s">
        <v>79</v>
      </c>
      <c r="H8" s="129" t="s">
        <v>83</v>
      </c>
      <c r="I8" s="129" t="s">
        <v>87</v>
      </c>
      <c r="J8" s="129" t="s">
        <v>91</v>
      </c>
      <c r="K8" s="129" t="s">
        <v>95</v>
      </c>
      <c r="L8" s="129" t="s">
        <v>99</v>
      </c>
      <c r="M8" s="129" t="s">
        <v>102</v>
      </c>
      <c r="N8" s="129" t="s">
        <v>105</v>
      </c>
      <c r="O8" s="129" t="s">
        <v>108</v>
      </c>
      <c r="P8" s="129" t="s">
        <v>111</v>
      </c>
      <c r="Q8" s="129" t="s">
        <v>114</v>
      </c>
      <c r="R8" s="129" t="s">
        <v>117</v>
      </c>
      <c r="S8" s="129" t="s">
        <v>120</v>
      </c>
      <c r="T8" s="129" t="s">
        <v>123</v>
      </c>
    </row>
    <row r="9" ht="15.6" customHeight="1" spans="1:20">
      <c r="A9" s="133"/>
      <c r="B9" s="133"/>
      <c r="C9" s="133"/>
      <c r="D9" s="133" t="s">
        <v>188</v>
      </c>
      <c r="E9" s="131">
        <v>70000</v>
      </c>
      <c r="F9" s="131">
        <v>0</v>
      </c>
      <c r="G9" s="131">
        <v>70000</v>
      </c>
      <c r="H9" s="131">
        <v>5724967.45</v>
      </c>
      <c r="I9" s="131">
        <v>3951209</v>
      </c>
      <c r="J9" s="131">
        <v>1773758.45</v>
      </c>
      <c r="K9" s="131">
        <v>5794967.45</v>
      </c>
      <c r="L9" s="131">
        <v>3951209</v>
      </c>
      <c r="M9" s="131">
        <v>3665133.44</v>
      </c>
      <c r="N9" s="131">
        <v>286075.56</v>
      </c>
      <c r="O9" s="131">
        <v>1843758.45</v>
      </c>
      <c r="P9" s="131">
        <v>0</v>
      </c>
      <c r="Q9" s="131">
        <v>0</v>
      </c>
      <c r="R9" s="131">
        <v>0</v>
      </c>
      <c r="S9" s="131">
        <v>0</v>
      </c>
      <c r="T9" s="131">
        <v>0</v>
      </c>
    </row>
    <row r="10" s="140" customFormat="1" ht="19.5" customHeight="1" spans="1:20">
      <c r="A10" s="130" t="s">
        <v>189</v>
      </c>
      <c r="B10" s="130"/>
      <c r="C10" s="130"/>
      <c r="D10" s="130" t="s">
        <v>190</v>
      </c>
      <c r="E10" s="131">
        <v>20000</v>
      </c>
      <c r="F10" s="131">
        <v>0</v>
      </c>
      <c r="G10" s="131">
        <v>20000</v>
      </c>
      <c r="H10" s="131">
        <v>3383162.74</v>
      </c>
      <c r="I10" s="131">
        <v>2540534.6</v>
      </c>
      <c r="J10" s="131">
        <v>842628.14</v>
      </c>
      <c r="K10" s="131">
        <v>3403162.74</v>
      </c>
      <c r="L10" s="131">
        <v>2540534.6</v>
      </c>
      <c r="M10" s="131">
        <v>2255959.04</v>
      </c>
      <c r="N10" s="131">
        <v>284575.56</v>
      </c>
      <c r="O10" s="131">
        <v>862628.14</v>
      </c>
      <c r="P10" s="131">
        <v>0</v>
      </c>
      <c r="Q10" s="131">
        <v>0</v>
      </c>
      <c r="R10" s="131">
        <v>0</v>
      </c>
      <c r="S10" s="131">
        <v>0</v>
      </c>
      <c r="T10" s="131">
        <v>0</v>
      </c>
    </row>
    <row r="11" s="140" customFormat="1" ht="19.5" customHeight="1" spans="1:20">
      <c r="A11" s="130" t="s">
        <v>191</v>
      </c>
      <c r="B11" s="130"/>
      <c r="C11" s="130"/>
      <c r="D11" s="130" t="s">
        <v>192</v>
      </c>
      <c r="E11" s="131">
        <v>20000</v>
      </c>
      <c r="F11" s="131">
        <v>0</v>
      </c>
      <c r="G11" s="131">
        <v>20000</v>
      </c>
      <c r="H11" s="131">
        <v>3383162.74</v>
      </c>
      <c r="I11" s="131">
        <v>2540534.6</v>
      </c>
      <c r="J11" s="131">
        <v>842628.14</v>
      </c>
      <c r="K11" s="131">
        <v>3403162.74</v>
      </c>
      <c r="L11" s="131">
        <v>2540534.6</v>
      </c>
      <c r="M11" s="131">
        <v>2255959.04</v>
      </c>
      <c r="N11" s="131">
        <v>284575.56</v>
      </c>
      <c r="O11" s="131">
        <v>862628.14</v>
      </c>
      <c r="P11" s="131">
        <v>0</v>
      </c>
      <c r="Q11" s="131">
        <v>0</v>
      </c>
      <c r="R11" s="131">
        <v>0</v>
      </c>
      <c r="S11" s="131">
        <v>0</v>
      </c>
      <c r="T11" s="131">
        <v>0</v>
      </c>
    </row>
    <row r="12" s="140" customFormat="1" ht="19.5" customHeight="1" spans="1:20">
      <c r="A12" s="130" t="s">
        <v>193</v>
      </c>
      <c r="B12" s="130"/>
      <c r="C12" s="130"/>
      <c r="D12" s="130" t="s">
        <v>194</v>
      </c>
      <c r="E12" s="131">
        <v>0</v>
      </c>
      <c r="F12" s="131">
        <v>0</v>
      </c>
      <c r="G12" s="131">
        <v>0</v>
      </c>
      <c r="H12" s="131">
        <v>2540534.6</v>
      </c>
      <c r="I12" s="131">
        <v>2540534.6</v>
      </c>
      <c r="J12" s="131"/>
      <c r="K12" s="131">
        <v>2540534.6</v>
      </c>
      <c r="L12" s="131">
        <v>2540534.6</v>
      </c>
      <c r="M12" s="131">
        <v>2255959.04</v>
      </c>
      <c r="N12" s="131">
        <v>284575.56</v>
      </c>
      <c r="O12" s="131"/>
      <c r="P12" s="131">
        <v>0</v>
      </c>
      <c r="Q12" s="131">
        <v>0</v>
      </c>
      <c r="R12" s="131">
        <v>0</v>
      </c>
      <c r="S12" s="131">
        <v>0</v>
      </c>
      <c r="T12" s="131">
        <v>0</v>
      </c>
    </row>
    <row r="13" s="140" customFormat="1" ht="19.5" customHeight="1" spans="1:20">
      <c r="A13" s="130" t="s">
        <v>195</v>
      </c>
      <c r="B13" s="130"/>
      <c r="C13" s="130"/>
      <c r="D13" s="130" t="s">
        <v>196</v>
      </c>
      <c r="E13" s="131">
        <v>0</v>
      </c>
      <c r="F13" s="131">
        <v>0</v>
      </c>
      <c r="G13" s="131">
        <v>0</v>
      </c>
      <c r="H13" s="131">
        <v>180167.2</v>
      </c>
      <c r="I13" s="131"/>
      <c r="J13" s="131">
        <v>180167.2</v>
      </c>
      <c r="K13" s="131">
        <v>180167.2</v>
      </c>
      <c r="L13" s="131"/>
      <c r="M13" s="131"/>
      <c r="N13" s="131"/>
      <c r="O13" s="131">
        <v>180167.2</v>
      </c>
      <c r="P13" s="131">
        <v>0</v>
      </c>
      <c r="Q13" s="131">
        <v>0</v>
      </c>
      <c r="R13" s="131">
        <v>0</v>
      </c>
      <c r="S13" s="131">
        <v>0</v>
      </c>
      <c r="T13" s="131">
        <v>0</v>
      </c>
    </row>
    <row r="14" s="140" customFormat="1" ht="19.5" customHeight="1" spans="1:20">
      <c r="A14" s="130" t="s">
        <v>197</v>
      </c>
      <c r="B14" s="130"/>
      <c r="C14" s="130"/>
      <c r="D14" s="130" t="s">
        <v>198</v>
      </c>
      <c r="E14" s="131">
        <v>20000</v>
      </c>
      <c r="F14" s="131">
        <v>0</v>
      </c>
      <c r="G14" s="131">
        <v>20000</v>
      </c>
      <c r="H14" s="131">
        <v>662460.94</v>
      </c>
      <c r="I14" s="131"/>
      <c r="J14" s="131">
        <v>662460.94</v>
      </c>
      <c r="K14" s="131">
        <v>682460.94</v>
      </c>
      <c r="L14" s="131"/>
      <c r="M14" s="131"/>
      <c r="N14" s="131"/>
      <c r="O14" s="131">
        <v>682460.94</v>
      </c>
      <c r="P14" s="131">
        <v>0</v>
      </c>
      <c r="Q14" s="131">
        <v>0</v>
      </c>
      <c r="R14" s="131">
        <v>0</v>
      </c>
      <c r="S14" s="131">
        <v>0</v>
      </c>
      <c r="T14" s="131">
        <v>0</v>
      </c>
    </row>
    <row r="15" s="140" customFormat="1" ht="19.5" customHeight="1" spans="1:20">
      <c r="A15" s="130" t="s">
        <v>199</v>
      </c>
      <c r="B15" s="130"/>
      <c r="C15" s="130"/>
      <c r="D15" s="130" t="s">
        <v>200</v>
      </c>
      <c r="E15" s="131">
        <v>0</v>
      </c>
      <c r="F15" s="131">
        <v>0</v>
      </c>
      <c r="G15" s="131">
        <v>0</v>
      </c>
      <c r="H15" s="131">
        <v>1474510.31</v>
      </c>
      <c r="I15" s="131">
        <v>563380</v>
      </c>
      <c r="J15" s="131">
        <v>911130.31</v>
      </c>
      <c r="K15" s="131">
        <v>1474510.31</v>
      </c>
      <c r="L15" s="131">
        <v>563380</v>
      </c>
      <c r="M15" s="131">
        <v>561880</v>
      </c>
      <c r="N15" s="131">
        <v>1500</v>
      </c>
      <c r="O15" s="131">
        <v>911130.31</v>
      </c>
      <c r="P15" s="131">
        <v>0</v>
      </c>
      <c r="Q15" s="131">
        <v>0</v>
      </c>
      <c r="R15" s="131">
        <v>0</v>
      </c>
      <c r="S15" s="131">
        <v>0</v>
      </c>
      <c r="T15" s="131">
        <v>0</v>
      </c>
    </row>
    <row r="16" s="140" customFormat="1" ht="19.5" customHeight="1" spans="1:20">
      <c r="A16" s="130" t="s">
        <v>201</v>
      </c>
      <c r="B16" s="130"/>
      <c r="C16" s="130"/>
      <c r="D16" s="130" t="s">
        <v>202</v>
      </c>
      <c r="E16" s="131">
        <v>0</v>
      </c>
      <c r="F16" s="131">
        <v>0</v>
      </c>
      <c r="G16" s="131">
        <v>0</v>
      </c>
      <c r="H16" s="131">
        <v>214093</v>
      </c>
      <c r="I16" s="131"/>
      <c r="J16" s="131">
        <v>214093</v>
      </c>
      <c r="K16" s="131">
        <v>214093</v>
      </c>
      <c r="L16" s="131"/>
      <c r="M16" s="131"/>
      <c r="N16" s="131"/>
      <c r="O16" s="131">
        <v>214093</v>
      </c>
      <c r="P16" s="131">
        <v>0</v>
      </c>
      <c r="Q16" s="131">
        <v>0</v>
      </c>
      <c r="R16" s="131">
        <v>0</v>
      </c>
      <c r="S16" s="131">
        <v>0</v>
      </c>
      <c r="T16" s="131">
        <v>0</v>
      </c>
    </row>
    <row r="17" s="140" customFormat="1" ht="19.5" customHeight="1" spans="1:20">
      <c r="A17" s="130" t="s">
        <v>203</v>
      </c>
      <c r="B17" s="130"/>
      <c r="C17" s="130"/>
      <c r="D17" s="130" t="s">
        <v>196</v>
      </c>
      <c r="E17" s="131">
        <v>0</v>
      </c>
      <c r="F17" s="131">
        <v>0</v>
      </c>
      <c r="G17" s="131">
        <v>0</v>
      </c>
      <c r="H17" s="131">
        <v>214093</v>
      </c>
      <c r="I17" s="131"/>
      <c r="J17" s="131">
        <v>214093</v>
      </c>
      <c r="K17" s="131">
        <v>214093</v>
      </c>
      <c r="L17" s="131"/>
      <c r="M17" s="131"/>
      <c r="N17" s="131"/>
      <c r="O17" s="131">
        <v>214093</v>
      </c>
      <c r="P17" s="131">
        <v>0</v>
      </c>
      <c r="Q17" s="131">
        <v>0</v>
      </c>
      <c r="R17" s="131">
        <v>0</v>
      </c>
      <c r="S17" s="131">
        <v>0</v>
      </c>
      <c r="T17" s="131">
        <v>0</v>
      </c>
    </row>
    <row r="18" s="140" customFormat="1" ht="19.5" customHeight="1" spans="1:20">
      <c r="A18" s="130" t="s">
        <v>204</v>
      </c>
      <c r="B18" s="130"/>
      <c r="C18" s="130"/>
      <c r="D18" s="130" t="s">
        <v>205</v>
      </c>
      <c r="E18" s="131">
        <v>0</v>
      </c>
      <c r="F18" s="131">
        <v>0</v>
      </c>
      <c r="G18" s="131">
        <v>0</v>
      </c>
      <c r="H18" s="131">
        <v>594113</v>
      </c>
      <c r="I18" s="131">
        <v>563380</v>
      </c>
      <c r="J18" s="131">
        <v>30733</v>
      </c>
      <c r="K18" s="131">
        <v>594113</v>
      </c>
      <c r="L18" s="131">
        <v>563380</v>
      </c>
      <c r="M18" s="131">
        <v>561880</v>
      </c>
      <c r="N18" s="131">
        <v>1500</v>
      </c>
      <c r="O18" s="131">
        <v>30733</v>
      </c>
      <c r="P18" s="131">
        <v>0</v>
      </c>
      <c r="Q18" s="131">
        <v>0</v>
      </c>
      <c r="R18" s="131">
        <v>0</v>
      </c>
      <c r="S18" s="131">
        <v>0</v>
      </c>
      <c r="T18" s="131">
        <v>0</v>
      </c>
    </row>
    <row r="19" s="140" customFormat="1" ht="19.5" customHeight="1" spans="1:20">
      <c r="A19" s="130" t="s">
        <v>206</v>
      </c>
      <c r="B19" s="130"/>
      <c r="C19" s="130"/>
      <c r="D19" s="130" t="s">
        <v>196</v>
      </c>
      <c r="E19" s="131">
        <v>0</v>
      </c>
      <c r="F19" s="131">
        <v>0</v>
      </c>
      <c r="G19" s="131">
        <v>0</v>
      </c>
      <c r="H19" s="131">
        <v>30733</v>
      </c>
      <c r="I19" s="131"/>
      <c r="J19" s="131">
        <v>30733</v>
      </c>
      <c r="K19" s="131">
        <v>30733</v>
      </c>
      <c r="L19" s="131"/>
      <c r="M19" s="131"/>
      <c r="N19" s="131"/>
      <c r="O19" s="131">
        <v>30733</v>
      </c>
      <c r="P19" s="131">
        <v>0</v>
      </c>
      <c r="Q19" s="131">
        <v>0</v>
      </c>
      <c r="R19" s="131">
        <v>0</v>
      </c>
      <c r="S19" s="131">
        <v>0</v>
      </c>
      <c r="T19" s="131">
        <v>0</v>
      </c>
    </row>
    <row r="20" s="140" customFormat="1" ht="19.5" customHeight="1" spans="1:20">
      <c r="A20" s="130" t="s">
        <v>207</v>
      </c>
      <c r="B20" s="130"/>
      <c r="C20" s="130"/>
      <c r="D20" s="130" t="s">
        <v>208</v>
      </c>
      <c r="E20" s="131">
        <v>0</v>
      </c>
      <c r="F20" s="131">
        <v>0</v>
      </c>
      <c r="G20" s="131">
        <v>0</v>
      </c>
      <c r="H20" s="131">
        <v>563380</v>
      </c>
      <c r="I20" s="131">
        <v>563380</v>
      </c>
      <c r="J20" s="131"/>
      <c r="K20" s="131">
        <v>563380</v>
      </c>
      <c r="L20" s="131">
        <v>563380</v>
      </c>
      <c r="M20" s="131">
        <v>561880</v>
      </c>
      <c r="N20" s="131">
        <v>1500</v>
      </c>
      <c r="O20" s="131"/>
      <c r="P20" s="131">
        <v>0</v>
      </c>
      <c r="Q20" s="131">
        <v>0</v>
      </c>
      <c r="R20" s="131">
        <v>0</v>
      </c>
      <c r="S20" s="131">
        <v>0</v>
      </c>
      <c r="T20" s="131">
        <v>0</v>
      </c>
    </row>
    <row r="21" s="140" customFormat="1" ht="19.5" customHeight="1" spans="1:20">
      <c r="A21" s="130" t="s">
        <v>209</v>
      </c>
      <c r="B21" s="130"/>
      <c r="C21" s="130"/>
      <c r="D21" s="130" t="s">
        <v>210</v>
      </c>
      <c r="E21" s="131">
        <v>0</v>
      </c>
      <c r="F21" s="131">
        <v>0</v>
      </c>
      <c r="G21" s="131">
        <v>0</v>
      </c>
      <c r="H21" s="131">
        <v>71000</v>
      </c>
      <c r="I21" s="131"/>
      <c r="J21" s="131">
        <v>71000</v>
      </c>
      <c r="K21" s="131">
        <v>71000</v>
      </c>
      <c r="L21" s="131"/>
      <c r="M21" s="131"/>
      <c r="N21" s="131"/>
      <c r="O21" s="131">
        <v>71000</v>
      </c>
      <c r="P21" s="131">
        <v>0</v>
      </c>
      <c r="Q21" s="131">
        <v>0</v>
      </c>
      <c r="R21" s="131">
        <v>0</v>
      </c>
      <c r="S21" s="131">
        <v>0</v>
      </c>
      <c r="T21" s="131">
        <v>0</v>
      </c>
    </row>
    <row r="22" s="140" customFormat="1" ht="19.5" customHeight="1" spans="1:20">
      <c r="A22" s="130" t="s">
        <v>211</v>
      </c>
      <c r="B22" s="130"/>
      <c r="C22" s="130"/>
      <c r="D22" s="130" t="s">
        <v>212</v>
      </c>
      <c r="E22" s="131">
        <v>0</v>
      </c>
      <c r="F22" s="131">
        <v>0</v>
      </c>
      <c r="G22" s="131">
        <v>0</v>
      </c>
      <c r="H22" s="131">
        <v>71000</v>
      </c>
      <c r="I22" s="131"/>
      <c r="J22" s="131">
        <v>71000</v>
      </c>
      <c r="K22" s="131">
        <v>71000</v>
      </c>
      <c r="L22" s="131"/>
      <c r="M22" s="131"/>
      <c r="N22" s="131"/>
      <c r="O22" s="131">
        <v>71000</v>
      </c>
      <c r="P22" s="131">
        <v>0</v>
      </c>
      <c r="Q22" s="131">
        <v>0</v>
      </c>
      <c r="R22" s="131">
        <v>0</v>
      </c>
      <c r="S22" s="131">
        <v>0</v>
      </c>
      <c r="T22" s="131">
        <v>0</v>
      </c>
    </row>
    <row r="23" s="140" customFormat="1" ht="19.5" customHeight="1" spans="1:20">
      <c r="A23" s="130" t="s">
        <v>213</v>
      </c>
      <c r="B23" s="130"/>
      <c r="C23" s="130"/>
      <c r="D23" s="130" t="s">
        <v>214</v>
      </c>
      <c r="E23" s="131">
        <v>0</v>
      </c>
      <c r="F23" s="131">
        <v>0</v>
      </c>
      <c r="G23" s="131">
        <v>0</v>
      </c>
      <c r="H23" s="131">
        <v>595304.31</v>
      </c>
      <c r="I23" s="131"/>
      <c r="J23" s="131">
        <v>595304.31</v>
      </c>
      <c r="K23" s="131">
        <v>595304.31</v>
      </c>
      <c r="L23" s="131"/>
      <c r="M23" s="131"/>
      <c r="N23" s="131"/>
      <c r="O23" s="131">
        <v>595304.31</v>
      </c>
      <c r="P23" s="131">
        <v>0</v>
      </c>
      <c r="Q23" s="131">
        <v>0</v>
      </c>
      <c r="R23" s="131">
        <v>0</v>
      </c>
      <c r="S23" s="131">
        <v>0</v>
      </c>
      <c r="T23" s="131">
        <v>0</v>
      </c>
    </row>
    <row r="24" s="140" customFormat="1" ht="19.5" customHeight="1" spans="1:20">
      <c r="A24" s="130" t="s">
        <v>215</v>
      </c>
      <c r="B24" s="130"/>
      <c r="C24" s="130"/>
      <c r="D24" s="130" t="s">
        <v>214</v>
      </c>
      <c r="E24" s="131">
        <v>0</v>
      </c>
      <c r="F24" s="131">
        <v>0</v>
      </c>
      <c r="G24" s="131">
        <v>0</v>
      </c>
      <c r="H24" s="131">
        <v>595304.31</v>
      </c>
      <c r="I24" s="131"/>
      <c r="J24" s="131">
        <v>595304.31</v>
      </c>
      <c r="K24" s="131">
        <v>595304.31</v>
      </c>
      <c r="L24" s="131"/>
      <c r="M24" s="131"/>
      <c r="N24" s="131"/>
      <c r="O24" s="131">
        <v>595304.31</v>
      </c>
      <c r="P24" s="131">
        <v>0</v>
      </c>
      <c r="Q24" s="131">
        <v>0</v>
      </c>
      <c r="R24" s="131">
        <v>0</v>
      </c>
      <c r="S24" s="131">
        <v>0</v>
      </c>
      <c r="T24" s="131">
        <v>0</v>
      </c>
    </row>
    <row r="25" s="140" customFormat="1" ht="19.5" customHeight="1" spans="1:20">
      <c r="A25" s="130" t="s">
        <v>216</v>
      </c>
      <c r="B25" s="130"/>
      <c r="C25" s="130"/>
      <c r="D25" s="130" t="s">
        <v>217</v>
      </c>
      <c r="E25" s="131">
        <v>0</v>
      </c>
      <c r="F25" s="131">
        <v>0</v>
      </c>
      <c r="G25" s="131">
        <v>0</v>
      </c>
      <c r="H25" s="131">
        <v>233976.48</v>
      </c>
      <c r="I25" s="131">
        <v>233976.48</v>
      </c>
      <c r="J25" s="131"/>
      <c r="K25" s="131">
        <v>233976.48</v>
      </c>
      <c r="L25" s="131">
        <v>233976.48</v>
      </c>
      <c r="M25" s="131">
        <v>233976.48</v>
      </c>
      <c r="N25" s="131">
        <v>0</v>
      </c>
      <c r="O25" s="131"/>
      <c r="P25" s="131">
        <v>0</v>
      </c>
      <c r="Q25" s="131">
        <v>0</v>
      </c>
      <c r="R25" s="131">
        <v>0</v>
      </c>
      <c r="S25" s="131">
        <v>0</v>
      </c>
      <c r="T25" s="131">
        <v>0</v>
      </c>
    </row>
    <row r="26" s="140" customFormat="1" ht="19.5" customHeight="1" spans="1:20">
      <c r="A26" s="130" t="s">
        <v>218</v>
      </c>
      <c r="B26" s="130"/>
      <c r="C26" s="130"/>
      <c r="D26" s="130" t="s">
        <v>219</v>
      </c>
      <c r="E26" s="131">
        <v>0</v>
      </c>
      <c r="F26" s="131">
        <v>0</v>
      </c>
      <c r="G26" s="131">
        <v>0</v>
      </c>
      <c r="H26" s="131">
        <v>225528.48</v>
      </c>
      <c r="I26" s="131">
        <v>225528.48</v>
      </c>
      <c r="J26" s="131"/>
      <c r="K26" s="131">
        <v>225528.48</v>
      </c>
      <c r="L26" s="131">
        <v>225528.48</v>
      </c>
      <c r="M26" s="131">
        <v>225528.48</v>
      </c>
      <c r="N26" s="131">
        <v>0</v>
      </c>
      <c r="O26" s="131"/>
      <c r="P26" s="131">
        <v>0</v>
      </c>
      <c r="Q26" s="131">
        <v>0</v>
      </c>
      <c r="R26" s="131">
        <v>0</v>
      </c>
      <c r="S26" s="131">
        <v>0</v>
      </c>
      <c r="T26" s="131">
        <v>0</v>
      </c>
    </row>
    <row r="27" s="140" customFormat="1" ht="19.5" customHeight="1" spans="1:20">
      <c r="A27" s="130" t="s">
        <v>288</v>
      </c>
      <c r="B27" s="130"/>
      <c r="C27" s="130"/>
      <c r="D27" s="130" t="s">
        <v>289</v>
      </c>
      <c r="E27" s="131">
        <v>0</v>
      </c>
      <c r="F27" s="131">
        <v>0</v>
      </c>
      <c r="G27" s="131">
        <v>0</v>
      </c>
      <c r="H27" s="131"/>
      <c r="I27" s="131"/>
      <c r="J27" s="131"/>
      <c r="K27" s="131"/>
      <c r="L27" s="131"/>
      <c r="M27" s="131"/>
      <c r="N27" s="131"/>
      <c r="O27" s="131"/>
      <c r="P27" s="131">
        <v>0</v>
      </c>
      <c r="Q27" s="131">
        <v>0</v>
      </c>
      <c r="R27" s="131"/>
      <c r="S27" s="131"/>
      <c r="T27" s="131"/>
    </row>
    <row r="28" s="140" customFormat="1" ht="19.5" customHeight="1" spans="1:20">
      <c r="A28" s="130" t="s">
        <v>220</v>
      </c>
      <c r="B28" s="130"/>
      <c r="C28" s="130"/>
      <c r="D28" s="130" t="s">
        <v>221</v>
      </c>
      <c r="E28" s="131">
        <v>0</v>
      </c>
      <c r="F28" s="131">
        <v>0</v>
      </c>
      <c r="G28" s="131">
        <v>0</v>
      </c>
      <c r="H28" s="131">
        <v>300</v>
      </c>
      <c r="I28" s="131">
        <v>300</v>
      </c>
      <c r="J28" s="131"/>
      <c r="K28" s="131">
        <v>300</v>
      </c>
      <c r="L28" s="131">
        <v>300</v>
      </c>
      <c r="M28" s="131">
        <v>300</v>
      </c>
      <c r="N28" s="131">
        <v>0</v>
      </c>
      <c r="O28" s="131"/>
      <c r="P28" s="131">
        <v>0</v>
      </c>
      <c r="Q28" s="131">
        <v>0</v>
      </c>
      <c r="R28" s="131">
        <v>0</v>
      </c>
      <c r="S28" s="131">
        <v>0</v>
      </c>
      <c r="T28" s="131">
        <v>0</v>
      </c>
    </row>
    <row r="29" s="140" customFormat="1" ht="19.5" customHeight="1" spans="1:20">
      <c r="A29" s="130" t="s">
        <v>222</v>
      </c>
      <c r="B29" s="130"/>
      <c r="C29" s="130"/>
      <c r="D29" s="130" t="s">
        <v>223</v>
      </c>
      <c r="E29" s="131">
        <v>0</v>
      </c>
      <c r="F29" s="131">
        <v>0</v>
      </c>
      <c r="G29" s="131">
        <v>0</v>
      </c>
      <c r="H29" s="131">
        <v>225228.48</v>
      </c>
      <c r="I29" s="131">
        <v>225228.48</v>
      </c>
      <c r="J29" s="131"/>
      <c r="K29" s="131">
        <v>225228.48</v>
      </c>
      <c r="L29" s="131">
        <v>225228.48</v>
      </c>
      <c r="M29" s="131">
        <v>225228.48</v>
      </c>
      <c r="N29" s="131">
        <v>0</v>
      </c>
      <c r="O29" s="131"/>
      <c r="P29" s="131">
        <v>0</v>
      </c>
      <c r="Q29" s="131">
        <v>0</v>
      </c>
      <c r="R29" s="131">
        <v>0</v>
      </c>
      <c r="S29" s="131">
        <v>0</v>
      </c>
      <c r="T29" s="131">
        <v>0</v>
      </c>
    </row>
    <row r="30" s="140" customFormat="1" ht="19.5" customHeight="1" spans="1:20">
      <c r="A30" s="130" t="s">
        <v>290</v>
      </c>
      <c r="B30" s="130"/>
      <c r="C30" s="130"/>
      <c r="D30" s="130" t="s">
        <v>291</v>
      </c>
      <c r="E30" s="131">
        <v>0</v>
      </c>
      <c r="F30" s="131">
        <v>0</v>
      </c>
      <c r="G30" s="131">
        <v>0</v>
      </c>
      <c r="H30" s="131"/>
      <c r="I30" s="131"/>
      <c r="J30" s="131"/>
      <c r="K30" s="131"/>
      <c r="L30" s="131"/>
      <c r="M30" s="131"/>
      <c r="N30" s="131"/>
      <c r="O30" s="131"/>
      <c r="P30" s="131">
        <v>0</v>
      </c>
      <c r="Q30" s="131">
        <v>0</v>
      </c>
      <c r="R30" s="131"/>
      <c r="S30" s="131"/>
      <c r="T30" s="131"/>
    </row>
    <row r="31" s="140" customFormat="1" ht="19.5" customHeight="1" spans="1:20">
      <c r="A31" s="130" t="s">
        <v>224</v>
      </c>
      <c r="B31" s="130"/>
      <c r="C31" s="130"/>
      <c r="D31" s="130" t="s">
        <v>225</v>
      </c>
      <c r="E31" s="131">
        <v>0</v>
      </c>
      <c r="F31" s="131">
        <v>0</v>
      </c>
      <c r="G31" s="131">
        <v>0</v>
      </c>
      <c r="H31" s="131">
        <v>8448</v>
      </c>
      <c r="I31" s="131">
        <v>8448</v>
      </c>
      <c r="J31" s="131"/>
      <c r="K31" s="131">
        <v>8448</v>
      </c>
      <c r="L31" s="131">
        <v>8448</v>
      </c>
      <c r="M31" s="131">
        <v>8448</v>
      </c>
      <c r="N31" s="131">
        <v>0</v>
      </c>
      <c r="O31" s="131"/>
      <c r="P31" s="131">
        <v>0</v>
      </c>
      <c r="Q31" s="131">
        <v>0</v>
      </c>
      <c r="R31" s="131">
        <v>0</v>
      </c>
      <c r="S31" s="131">
        <v>0</v>
      </c>
      <c r="T31" s="131">
        <v>0</v>
      </c>
    </row>
    <row r="32" s="140" customFormat="1" ht="19.5" customHeight="1" spans="1:20">
      <c r="A32" s="130" t="s">
        <v>226</v>
      </c>
      <c r="B32" s="130"/>
      <c r="C32" s="130"/>
      <c r="D32" s="130" t="s">
        <v>227</v>
      </c>
      <c r="E32" s="131">
        <v>0</v>
      </c>
      <c r="F32" s="131">
        <v>0</v>
      </c>
      <c r="G32" s="131">
        <v>0</v>
      </c>
      <c r="H32" s="131">
        <v>8448</v>
      </c>
      <c r="I32" s="131">
        <v>8448</v>
      </c>
      <c r="J32" s="131"/>
      <c r="K32" s="131">
        <v>8448</v>
      </c>
      <c r="L32" s="131">
        <v>8448</v>
      </c>
      <c r="M32" s="131">
        <v>8448</v>
      </c>
      <c r="N32" s="131">
        <v>0</v>
      </c>
      <c r="O32" s="131"/>
      <c r="P32" s="131">
        <v>0</v>
      </c>
      <c r="Q32" s="131">
        <v>0</v>
      </c>
      <c r="R32" s="131">
        <v>0</v>
      </c>
      <c r="S32" s="131">
        <v>0</v>
      </c>
      <c r="T32" s="131">
        <v>0</v>
      </c>
    </row>
    <row r="33" s="140" customFormat="1" ht="19.5" customHeight="1" spans="1:20">
      <c r="A33" s="130" t="s">
        <v>228</v>
      </c>
      <c r="B33" s="130"/>
      <c r="C33" s="130"/>
      <c r="D33" s="130" t="s">
        <v>229</v>
      </c>
      <c r="E33" s="131">
        <v>50000</v>
      </c>
      <c r="F33" s="131">
        <v>0</v>
      </c>
      <c r="G33" s="131">
        <v>50000</v>
      </c>
      <c r="H33" s="131">
        <v>333591.92</v>
      </c>
      <c r="I33" s="131">
        <v>313591.92</v>
      </c>
      <c r="J33" s="131">
        <v>20000</v>
      </c>
      <c r="K33" s="131">
        <v>383591.92</v>
      </c>
      <c r="L33" s="131">
        <v>313591.92</v>
      </c>
      <c r="M33" s="131">
        <v>313591.92</v>
      </c>
      <c r="N33" s="131">
        <v>0</v>
      </c>
      <c r="O33" s="131">
        <v>70000</v>
      </c>
      <c r="P33" s="131">
        <v>0</v>
      </c>
      <c r="Q33" s="131">
        <v>0</v>
      </c>
      <c r="R33" s="131">
        <v>0</v>
      </c>
      <c r="S33" s="131">
        <v>0</v>
      </c>
      <c r="T33" s="131">
        <v>0</v>
      </c>
    </row>
    <row r="34" s="140" customFormat="1" ht="19.5" customHeight="1" spans="1:20">
      <c r="A34" s="130" t="s">
        <v>230</v>
      </c>
      <c r="B34" s="130"/>
      <c r="C34" s="130"/>
      <c r="D34" s="130" t="s">
        <v>231</v>
      </c>
      <c r="E34" s="131">
        <v>0</v>
      </c>
      <c r="F34" s="131">
        <v>0</v>
      </c>
      <c r="G34" s="131">
        <v>0</v>
      </c>
      <c r="H34" s="131">
        <v>313591.92</v>
      </c>
      <c r="I34" s="131">
        <v>313591.92</v>
      </c>
      <c r="J34" s="131"/>
      <c r="K34" s="131">
        <v>313591.92</v>
      </c>
      <c r="L34" s="131">
        <v>313591.92</v>
      </c>
      <c r="M34" s="131">
        <v>313591.92</v>
      </c>
      <c r="N34" s="131">
        <v>0</v>
      </c>
      <c r="O34" s="131"/>
      <c r="P34" s="131">
        <v>0</v>
      </c>
      <c r="Q34" s="131">
        <v>0</v>
      </c>
      <c r="R34" s="131">
        <v>0</v>
      </c>
      <c r="S34" s="131">
        <v>0</v>
      </c>
      <c r="T34" s="131">
        <v>0</v>
      </c>
    </row>
    <row r="35" s="140" customFormat="1" ht="19.5" customHeight="1" spans="1:20">
      <c r="A35" s="130" t="s">
        <v>232</v>
      </c>
      <c r="B35" s="130"/>
      <c r="C35" s="130"/>
      <c r="D35" s="130" t="s">
        <v>233</v>
      </c>
      <c r="E35" s="131">
        <v>0</v>
      </c>
      <c r="F35" s="131">
        <v>0</v>
      </c>
      <c r="G35" s="131">
        <v>0</v>
      </c>
      <c r="H35" s="131">
        <v>223427.6</v>
      </c>
      <c r="I35" s="131">
        <v>223427.6</v>
      </c>
      <c r="J35" s="131"/>
      <c r="K35" s="131">
        <v>223427.6</v>
      </c>
      <c r="L35" s="131">
        <v>223427.6</v>
      </c>
      <c r="M35" s="131">
        <v>223427.6</v>
      </c>
      <c r="N35" s="131">
        <v>0</v>
      </c>
      <c r="O35" s="131"/>
      <c r="P35" s="131">
        <v>0</v>
      </c>
      <c r="Q35" s="131">
        <v>0</v>
      </c>
      <c r="R35" s="131">
        <v>0</v>
      </c>
      <c r="S35" s="131">
        <v>0</v>
      </c>
      <c r="T35" s="131">
        <v>0</v>
      </c>
    </row>
    <row r="36" s="140" customFormat="1" ht="19.5" customHeight="1" spans="1:20">
      <c r="A36" s="130" t="s">
        <v>234</v>
      </c>
      <c r="B36" s="130"/>
      <c r="C36" s="130"/>
      <c r="D36" s="130" t="s">
        <v>235</v>
      </c>
      <c r="E36" s="131">
        <v>0</v>
      </c>
      <c r="F36" s="131">
        <v>0</v>
      </c>
      <c r="G36" s="131">
        <v>0</v>
      </c>
      <c r="H36" s="131">
        <v>83142.64</v>
      </c>
      <c r="I36" s="131">
        <v>83142.64</v>
      </c>
      <c r="J36" s="131"/>
      <c r="K36" s="131">
        <v>83142.64</v>
      </c>
      <c r="L36" s="131">
        <v>83142.64</v>
      </c>
      <c r="M36" s="131">
        <v>83142.64</v>
      </c>
      <c r="N36" s="131">
        <v>0</v>
      </c>
      <c r="O36" s="131"/>
      <c r="P36" s="131">
        <v>0</v>
      </c>
      <c r="Q36" s="131">
        <v>0</v>
      </c>
      <c r="R36" s="131">
        <v>0</v>
      </c>
      <c r="S36" s="131">
        <v>0</v>
      </c>
      <c r="T36" s="131">
        <v>0</v>
      </c>
    </row>
    <row r="37" s="140" customFormat="1" ht="19.5" customHeight="1" spans="1:20">
      <c r="A37" s="130" t="s">
        <v>236</v>
      </c>
      <c r="B37" s="130"/>
      <c r="C37" s="130"/>
      <c r="D37" s="130" t="s">
        <v>237</v>
      </c>
      <c r="E37" s="131">
        <v>0</v>
      </c>
      <c r="F37" s="131">
        <v>0</v>
      </c>
      <c r="G37" s="131">
        <v>0</v>
      </c>
      <c r="H37" s="131">
        <v>7021.68</v>
      </c>
      <c r="I37" s="131">
        <v>7021.68</v>
      </c>
      <c r="J37" s="131"/>
      <c r="K37" s="131">
        <v>7021.68</v>
      </c>
      <c r="L37" s="131">
        <v>7021.68</v>
      </c>
      <c r="M37" s="131">
        <v>7021.68</v>
      </c>
      <c r="N37" s="131">
        <v>0</v>
      </c>
      <c r="O37" s="131"/>
      <c r="P37" s="131">
        <v>0</v>
      </c>
      <c r="Q37" s="131">
        <v>0</v>
      </c>
      <c r="R37" s="131">
        <v>0</v>
      </c>
      <c r="S37" s="131">
        <v>0</v>
      </c>
      <c r="T37" s="131">
        <v>0</v>
      </c>
    </row>
    <row r="38" s="140" customFormat="1" ht="19.5" customHeight="1" spans="1:20">
      <c r="A38" s="130" t="s">
        <v>238</v>
      </c>
      <c r="B38" s="130"/>
      <c r="C38" s="130"/>
      <c r="D38" s="130" t="s">
        <v>239</v>
      </c>
      <c r="E38" s="131">
        <v>50000</v>
      </c>
      <c r="F38" s="131">
        <v>0</v>
      </c>
      <c r="G38" s="131">
        <v>50000</v>
      </c>
      <c r="H38" s="131">
        <v>20000</v>
      </c>
      <c r="I38" s="131"/>
      <c r="J38" s="131">
        <v>20000</v>
      </c>
      <c r="K38" s="131">
        <v>70000</v>
      </c>
      <c r="L38" s="131"/>
      <c r="M38" s="131"/>
      <c r="N38" s="131"/>
      <c r="O38" s="131">
        <v>70000</v>
      </c>
      <c r="P38" s="131">
        <v>0</v>
      </c>
      <c r="Q38" s="131">
        <v>0</v>
      </c>
      <c r="R38" s="131">
        <v>0</v>
      </c>
      <c r="S38" s="131">
        <v>0</v>
      </c>
      <c r="T38" s="131">
        <v>0</v>
      </c>
    </row>
    <row r="39" s="140" customFormat="1" ht="19.5" customHeight="1" spans="1:20">
      <c r="A39" s="130" t="s">
        <v>240</v>
      </c>
      <c r="B39" s="130"/>
      <c r="C39" s="130"/>
      <c r="D39" s="130" t="s">
        <v>239</v>
      </c>
      <c r="E39" s="131">
        <v>50000</v>
      </c>
      <c r="F39" s="131">
        <v>0</v>
      </c>
      <c r="G39" s="131">
        <v>50000</v>
      </c>
      <c r="H39" s="131">
        <v>20000</v>
      </c>
      <c r="I39" s="131"/>
      <c r="J39" s="131">
        <v>20000</v>
      </c>
      <c r="K39" s="131">
        <v>70000</v>
      </c>
      <c r="L39" s="131"/>
      <c r="M39" s="131"/>
      <c r="N39" s="131"/>
      <c r="O39" s="131">
        <v>70000</v>
      </c>
      <c r="P39" s="131">
        <v>0</v>
      </c>
      <c r="Q39" s="131">
        <v>0</v>
      </c>
      <c r="R39" s="131">
        <v>0</v>
      </c>
      <c r="S39" s="131">
        <v>0</v>
      </c>
      <c r="T39" s="131">
        <v>0</v>
      </c>
    </row>
    <row r="40" s="140" customFormat="1" ht="19.5" customHeight="1" spans="1:20">
      <c r="A40" s="130" t="s">
        <v>241</v>
      </c>
      <c r="B40" s="130"/>
      <c r="C40" s="130"/>
      <c r="D40" s="130" t="s">
        <v>242</v>
      </c>
      <c r="E40" s="131">
        <v>0</v>
      </c>
      <c r="F40" s="131">
        <v>0</v>
      </c>
      <c r="G40" s="131">
        <v>0</v>
      </c>
      <c r="H40" s="131">
        <v>299726</v>
      </c>
      <c r="I40" s="131">
        <v>299726</v>
      </c>
      <c r="J40" s="131"/>
      <c r="K40" s="131">
        <v>299726</v>
      </c>
      <c r="L40" s="131">
        <v>299726</v>
      </c>
      <c r="M40" s="131">
        <v>299726</v>
      </c>
      <c r="N40" s="131">
        <v>0</v>
      </c>
      <c r="O40" s="131"/>
      <c r="P40" s="131">
        <v>0</v>
      </c>
      <c r="Q40" s="131">
        <v>0</v>
      </c>
      <c r="R40" s="131">
        <v>0</v>
      </c>
      <c r="S40" s="131">
        <v>0</v>
      </c>
      <c r="T40" s="131">
        <v>0</v>
      </c>
    </row>
    <row r="41" s="140" customFormat="1" ht="19.5" customHeight="1" spans="1:20">
      <c r="A41" s="130" t="s">
        <v>243</v>
      </c>
      <c r="B41" s="130"/>
      <c r="C41" s="130"/>
      <c r="D41" s="130" t="s">
        <v>244</v>
      </c>
      <c r="E41" s="131">
        <v>0</v>
      </c>
      <c r="F41" s="131">
        <v>0</v>
      </c>
      <c r="G41" s="131">
        <v>0</v>
      </c>
      <c r="H41" s="131">
        <v>299726</v>
      </c>
      <c r="I41" s="131">
        <v>299726</v>
      </c>
      <c r="J41" s="131"/>
      <c r="K41" s="131">
        <v>299726</v>
      </c>
      <c r="L41" s="131">
        <v>299726</v>
      </c>
      <c r="M41" s="131">
        <v>299726</v>
      </c>
      <c r="N41" s="131">
        <v>0</v>
      </c>
      <c r="O41" s="131"/>
      <c r="P41" s="131">
        <v>0</v>
      </c>
      <c r="Q41" s="131">
        <v>0</v>
      </c>
      <c r="R41" s="131">
        <v>0</v>
      </c>
      <c r="S41" s="131">
        <v>0</v>
      </c>
      <c r="T41" s="131">
        <v>0</v>
      </c>
    </row>
    <row r="42" s="140" customFormat="1" ht="19.5" customHeight="1" spans="1:20">
      <c r="A42" s="130" t="s">
        <v>245</v>
      </c>
      <c r="B42" s="130"/>
      <c r="C42" s="130"/>
      <c r="D42" s="130" t="s">
        <v>246</v>
      </c>
      <c r="E42" s="131">
        <v>0</v>
      </c>
      <c r="F42" s="131">
        <v>0</v>
      </c>
      <c r="G42" s="131">
        <v>0</v>
      </c>
      <c r="H42" s="131">
        <v>299726</v>
      </c>
      <c r="I42" s="131">
        <v>299726</v>
      </c>
      <c r="J42" s="131"/>
      <c r="K42" s="131">
        <v>299726</v>
      </c>
      <c r="L42" s="131">
        <v>299726</v>
      </c>
      <c r="M42" s="131">
        <v>299726</v>
      </c>
      <c r="N42" s="131">
        <v>0</v>
      </c>
      <c r="O42" s="131"/>
      <c r="P42" s="131">
        <v>0</v>
      </c>
      <c r="Q42" s="131">
        <v>0</v>
      </c>
      <c r="R42" s="131">
        <v>0</v>
      </c>
      <c r="S42" s="131">
        <v>0</v>
      </c>
      <c r="T42" s="131">
        <v>0</v>
      </c>
    </row>
    <row r="43" s="140" customFormat="1" ht="19.5" customHeight="1" spans="1:20">
      <c r="A43" s="130" t="s">
        <v>292</v>
      </c>
      <c r="B43" s="130"/>
      <c r="C43" s="130"/>
      <c r="D43" s="130"/>
      <c r="E43" s="130"/>
      <c r="F43" s="130"/>
      <c r="G43" s="130"/>
      <c r="H43" s="130"/>
      <c r="I43" s="130"/>
      <c r="J43" s="130"/>
      <c r="K43" s="130"/>
      <c r="L43" s="130"/>
      <c r="M43" s="130"/>
      <c r="N43" s="130"/>
      <c r="O43" s="130"/>
      <c r="P43" s="130"/>
      <c r="Q43" s="130"/>
      <c r="R43" s="130"/>
      <c r="S43" s="130"/>
      <c r="T43" s="130"/>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tabSelected="1" workbookViewId="0">
      <selection activeCell="L10" sqref="L10"/>
    </sheetView>
  </sheetViews>
  <sheetFormatPr defaultColWidth="9" defaultRowHeight="13.5"/>
  <cols>
    <col min="1" max="1" width="6.125" style="126" customWidth="1"/>
    <col min="2" max="2" width="32.875" style="126" customWidth="1"/>
    <col min="3" max="3" width="20.125" style="126" customWidth="1"/>
    <col min="4" max="4" width="6.125" style="126" customWidth="1"/>
    <col min="5" max="5" width="22.75" style="126" customWidth="1"/>
    <col min="6" max="6" width="19.375" style="126" customWidth="1"/>
    <col min="7" max="7" width="6.125" style="126" customWidth="1"/>
    <col min="8" max="8" width="36.875" style="126" customWidth="1"/>
    <col min="9" max="9" width="17.125" style="126" customWidth="1"/>
    <col min="10" max="16384" width="9" style="126"/>
  </cols>
  <sheetData>
    <row r="1" ht="27" spans="5:5">
      <c r="E1" s="136" t="s">
        <v>293</v>
      </c>
    </row>
    <row r="2" spans="9:9">
      <c r="I2" s="138" t="s">
        <v>294</v>
      </c>
    </row>
    <row r="3" spans="1:9">
      <c r="A3" s="138" t="s">
        <v>61</v>
      </c>
      <c r="I3" s="138" t="s">
        <v>62</v>
      </c>
    </row>
    <row r="4" ht="19.5" customHeight="1" spans="1:9">
      <c r="A4" s="133" t="s">
        <v>285</v>
      </c>
      <c r="B4" s="133"/>
      <c r="C4" s="133"/>
      <c r="D4" s="133" t="s">
        <v>284</v>
      </c>
      <c r="E4" s="133"/>
      <c r="F4" s="133"/>
      <c r="G4" s="133"/>
      <c r="H4" s="133"/>
      <c r="I4" s="133"/>
    </row>
    <row r="5" ht="19.5" customHeight="1" spans="1:9">
      <c r="A5" s="133" t="s">
        <v>295</v>
      </c>
      <c r="B5" s="133" t="s">
        <v>182</v>
      </c>
      <c r="C5" s="133" t="s">
        <v>67</v>
      </c>
      <c r="D5" s="133" t="s">
        <v>295</v>
      </c>
      <c r="E5" s="133" t="s">
        <v>182</v>
      </c>
      <c r="F5" s="133" t="s">
        <v>67</v>
      </c>
      <c r="G5" s="133" t="s">
        <v>295</v>
      </c>
      <c r="H5" s="133" t="s">
        <v>182</v>
      </c>
      <c r="I5" s="133" t="s">
        <v>67</v>
      </c>
    </row>
    <row r="6" ht="19.5" customHeight="1" spans="1:9">
      <c r="A6" s="133"/>
      <c r="B6" s="133"/>
      <c r="C6" s="133"/>
      <c r="D6" s="133"/>
      <c r="E6" s="133"/>
      <c r="F6" s="133"/>
      <c r="G6" s="133"/>
      <c r="H6" s="133"/>
      <c r="I6" s="133"/>
    </row>
    <row r="7" ht="19.5" customHeight="1" spans="1:9">
      <c r="A7" s="130" t="s">
        <v>296</v>
      </c>
      <c r="B7" s="130" t="s">
        <v>297</v>
      </c>
      <c r="C7" s="131">
        <v>3656385.44</v>
      </c>
      <c r="D7" s="130" t="s">
        <v>298</v>
      </c>
      <c r="E7" s="130" t="s">
        <v>299</v>
      </c>
      <c r="F7" s="131">
        <v>286075.56</v>
      </c>
      <c r="G7" s="130" t="s">
        <v>300</v>
      </c>
      <c r="H7" s="130" t="s">
        <v>301</v>
      </c>
      <c r="I7" s="131">
        <v>0</v>
      </c>
    </row>
    <row r="8" ht="19.5" customHeight="1" spans="1:9">
      <c r="A8" s="130" t="s">
        <v>302</v>
      </c>
      <c r="B8" s="130" t="s">
        <v>303</v>
      </c>
      <c r="C8" s="131">
        <v>1046653</v>
      </c>
      <c r="D8" s="130" t="s">
        <v>304</v>
      </c>
      <c r="E8" s="130" t="s">
        <v>305</v>
      </c>
      <c r="F8" s="131">
        <v>59750.17</v>
      </c>
      <c r="G8" s="130" t="s">
        <v>306</v>
      </c>
      <c r="H8" s="130" t="s">
        <v>307</v>
      </c>
      <c r="I8" s="131">
        <v>0</v>
      </c>
    </row>
    <row r="9" ht="19.5" customHeight="1" spans="1:9">
      <c r="A9" s="130" t="s">
        <v>308</v>
      </c>
      <c r="B9" s="130" t="s">
        <v>309</v>
      </c>
      <c r="C9" s="131">
        <v>1152283</v>
      </c>
      <c r="D9" s="130" t="s">
        <v>310</v>
      </c>
      <c r="E9" s="130" t="s">
        <v>311</v>
      </c>
      <c r="F9" s="131">
        <v>0</v>
      </c>
      <c r="G9" s="130" t="s">
        <v>312</v>
      </c>
      <c r="H9" s="130" t="s">
        <v>313</v>
      </c>
      <c r="I9" s="131">
        <v>0</v>
      </c>
    </row>
    <row r="10" ht="19.5" customHeight="1" spans="1:9">
      <c r="A10" s="130" t="s">
        <v>314</v>
      </c>
      <c r="B10" s="130" t="s">
        <v>315</v>
      </c>
      <c r="C10" s="131">
        <v>335593</v>
      </c>
      <c r="D10" s="130" t="s">
        <v>316</v>
      </c>
      <c r="E10" s="130" t="s">
        <v>317</v>
      </c>
      <c r="F10" s="131">
        <v>0</v>
      </c>
      <c r="G10" s="130" t="s">
        <v>318</v>
      </c>
      <c r="H10" s="130" t="s">
        <v>319</v>
      </c>
      <c r="I10" s="131">
        <v>0</v>
      </c>
    </row>
    <row r="11" ht="19.5" customHeight="1" spans="1:9">
      <c r="A11" s="130" t="s">
        <v>320</v>
      </c>
      <c r="B11" s="130" t="s">
        <v>321</v>
      </c>
      <c r="C11" s="131">
        <v>0</v>
      </c>
      <c r="D11" s="130" t="s">
        <v>322</v>
      </c>
      <c r="E11" s="130" t="s">
        <v>323</v>
      </c>
      <c r="F11" s="131">
        <v>0</v>
      </c>
      <c r="G11" s="130" t="s">
        <v>324</v>
      </c>
      <c r="H11" s="130" t="s">
        <v>325</v>
      </c>
      <c r="I11" s="131">
        <v>0</v>
      </c>
    </row>
    <row r="12" ht="19.5" customHeight="1" spans="1:9">
      <c r="A12" s="130" t="s">
        <v>326</v>
      </c>
      <c r="B12" s="130" t="s">
        <v>327</v>
      </c>
      <c r="C12" s="131">
        <v>282021</v>
      </c>
      <c r="D12" s="130" t="s">
        <v>328</v>
      </c>
      <c r="E12" s="130" t="s">
        <v>329</v>
      </c>
      <c r="F12" s="131">
        <v>2142</v>
      </c>
      <c r="G12" s="130" t="s">
        <v>330</v>
      </c>
      <c r="H12" s="130" t="s">
        <v>331</v>
      </c>
      <c r="I12" s="131">
        <v>0</v>
      </c>
    </row>
    <row r="13" ht="19.5" customHeight="1" spans="1:9">
      <c r="A13" s="130" t="s">
        <v>332</v>
      </c>
      <c r="B13" s="130" t="s">
        <v>333</v>
      </c>
      <c r="C13" s="131">
        <v>225228.48</v>
      </c>
      <c r="D13" s="130" t="s">
        <v>334</v>
      </c>
      <c r="E13" s="130" t="s">
        <v>335</v>
      </c>
      <c r="F13" s="131">
        <v>10107.83</v>
      </c>
      <c r="G13" s="130" t="s">
        <v>336</v>
      </c>
      <c r="H13" s="130" t="s">
        <v>337</v>
      </c>
      <c r="I13" s="131">
        <v>0</v>
      </c>
    </row>
    <row r="14" ht="19.5" customHeight="1" spans="1:9">
      <c r="A14" s="130" t="s">
        <v>338</v>
      </c>
      <c r="B14" s="130" t="s">
        <v>339</v>
      </c>
      <c r="C14" s="131">
        <v>0</v>
      </c>
      <c r="D14" s="130" t="s">
        <v>340</v>
      </c>
      <c r="E14" s="130" t="s">
        <v>341</v>
      </c>
      <c r="F14" s="131">
        <v>0</v>
      </c>
      <c r="G14" s="130" t="s">
        <v>342</v>
      </c>
      <c r="H14" s="130" t="s">
        <v>343</v>
      </c>
      <c r="I14" s="131">
        <v>0</v>
      </c>
    </row>
    <row r="15" ht="19.5" customHeight="1" spans="1:9">
      <c r="A15" s="130" t="s">
        <v>344</v>
      </c>
      <c r="B15" s="130" t="s">
        <v>345</v>
      </c>
      <c r="C15" s="131">
        <v>223427.6</v>
      </c>
      <c r="D15" s="130" t="s">
        <v>346</v>
      </c>
      <c r="E15" s="130" t="s">
        <v>347</v>
      </c>
      <c r="F15" s="131">
        <v>0</v>
      </c>
      <c r="G15" s="130" t="s">
        <v>348</v>
      </c>
      <c r="H15" s="130" t="s">
        <v>349</v>
      </c>
      <c r="I15" s="131">
        <v>0</v>
      </c>
    </row>
    <row r="16" ht="19.5" customHeight="1" spans="1:9">
      <c r="A16" s="130" t="s">
        <v>350</v>
      </c>
      <c r="B16" s="130" t="s">
        <v>351</v>
      </c>
      <c r="C16" s="131">
        <v>83142.64</v>
      </c>
      <c r="D16" s="130" t="s">
        <v>352</v>
      </c>
      <c r="E16" s="130" t="s">
        <v>353</v>
      </c>
      <c r="F16" s="131">
        <v>0</v>
      </c>
      <c r="G16" s="130" t="s">
        <v>354</v>
      </c>
      <c r="H16" s="130" t="s">
        <v>355</v>
      </c>
      <c r="I16" s="131">
        <v>0</v>
      </c>
    </row>
    <row r="17" ht="19.5" customHeight="1" spans="1:9">
      <c r="A17" s="130" t="s">
        <v>356</v>
      </c>
      <c r="B17" s="130" t="s">
        <v>357</v>
      </c>
      <c r="C17" s="131">
        <v>8310.72</v>
      </c>
      <c r="D17" s="130" t="s">
        <v>358</v>
      </c>
      <c r="E17" s="130" t="s">
        <v>359</v>
      </c>
      <c r="F17" s="131">
        <v>0</v>
      </c>
      <c r="G17" s="130" t="s">
        <v>360</v>
      </c>
      <c r="H17" s="130" t="s">
        <v>361</v>
      </c>
      <c r="I17" s="131">
        <v>0</v>
      </c>
    </row>
    <row r="18" ht="19.5" customHeight="1" spans="1:9">
      <c r="A18" s="130" t="s">
        <v>362</v>
      </c>
      <c r="B18" s="130" t="s">
        <v>363</v>
      </c>
      <c r="C18" s="131">
        <v>299726</v>
      </c>
      <c r="D18" s="130" t="s">
        <v>364</v>
      </c>
      <c r="E18" s="130" t="s">
        <v>365</v>
      </c>
      <c r="F18" s="131">
        <v>0</v>
      </c>
      <c r="G18" s="130" t="s">
        <v>366</v>
      </c>
      <c r="H18" s="130" t="s">
        <v>367</v>
      </c>
      <c r="I18" s="131">
        <v>0</v>
      </c>
    </row>
    <row r="19" ht="19.5" customHeight="1" spans="1:9">
      <c r="A19" s="130" t="s">
        <v>368</v>
      </c>
      <c r="B19" s="130" t="s">
        <v>369</v>
      </c>
      <c r="C19" s="131">
        <v>0</v>
      </c>
      <c r="D19" s="130" t="s">
        <v>370</v>
      </c>
      <c r="E19" s="130" t="s">
        <v>371</v>
      </c>
      <c r="F19" s="131">
        <v>0</v>
      </c>
      <c r="G19" s="130" t="s">
        <v>372</v>
      </c>
      <c r="H19" s="130" t="s">
        <v>373</v>
      </c>
      <c r="I19" s="131">
        <v>0</v>
      </c>
    </row>
    <row r="20" ht="19.5" customHeight="1" spans="1:9">
      <c r="A20" s="130" t="s">
        <v>374</v>
      </c>
      <c r="B20" s="130" t="s">
        <v>375</v>
      </c>
      <c r="C20" s="131">
        <v>0</v>
      </c>
      <c r="D20" s="130" t="s">
        <v>376</v>
      </c>
      <c r="E20" s="130" t="s">
        <v>377</v>
      </c>
      <c r="F20" s="131">
        <v>0</v>
      </c>
      <c r="G20" s="130" t="s">
        <v>378</v>
      </c>
      <c r="H20" s="130" t="s">
        <v>379</v>
      </c>
      <c r="I20" s="131">
        <v>0</v>
      </c>
    </row>
    <row r="21" ht="19.5" customHeight="1" spans="1:9">
      <c r="A21" s="130" t="s">
        <v>380</v>
      </c>
      <c r="B21" s="130" t="s">
        <v>381</v>
      </c>
      <c r="C21" s="131">
        <v>8748</v>
      </c>
      <c r="D21" s="130" t="s">
        <v>382</v>
      </c>
      <c r="E21" s="130" t="s">
        <v>383</v>
      </c>
      <c r="F21" s="131">
        <v>0</v>
      </c>
      <c r="G21" s="130" t="s">
        <v>384</v>
      </c>
      <c r="H21" s="130" t="s">
        <v>385</v>
      </c>
      <c r="I21" s="131">
        <v>0</v>
      </c>
    </row>
    <row r="22" ht="19.5" customHeight="1" spans="1:9">
      <c r="A22" s="130" t="s">
        <v>386</v>
      </c>
      <c r="B22" s="130" t="s">
        <v>387</v>
      </c>
      <c r="C22" s="131">
        <v>0</v>
      </c>
      <c r="D22" s="130" t="s">
        <v>388</v>
      </c>
      <c r="E22" s="130" t="s">
        <v>389</v>
      </c>
      <c r="F22" s="131">
        <v>1250</v>
      </c>
      <c r="G22" s="130" t="s">
        <v>390</v>
      </c>
      <c r="H22" s="130" t="s">
        <v>391</v>
      </c>
      <c r="I22" s="131">
        <v>0</v>
      </c>
    </row>
    <row r="23" ht="19.5" customHeight="1" spans="1:9">
      <c r="A23" s="130" t="s">
        <v>392</v>
      </c>
      <c r="B23" s="130" t="s">
        <v>393</v>
      </c>
      <c r="C23" s="131">
        <v>300</v>
      </c>
      <c r="D23" s="130" t="s">
        <v>394</v>
      </c>
      <c r="E23" s="130" t="s">
        <v>395</v>
      </c>
      <c r="F23" s="131">
        <v>0</v>
      </c>
      <c r="G23" s="130" t="s">
        <v>396</v>
      </c>
      <c r="H23" s="130" t="s">
        <v>397</v>
      </c>
      <c r="I23" s="131">
        <v>0</v>
      </c>
    </row>
    <row r="24" ht="19.5" customHeight="1" spans="1:9">
      <c r="A24" s="130" t="s">
        <v>398</v>
      </c>
      <c r="B24" s="130" t="s">
        <v>399</v>
      </c>
      <c r="C24" s="131">
        <v>0</v>
      </c>
      <c r="D24" s="130" t="s">
        <v>400</v>
      </c>
      <c r="E24" s="130" t="s">
        <v>401</v>
      </c>
      <c r="F24" s="131">
        <v>0</v>
      </c>
      <c r="G24" s="130" t="s">
        <v>402</v>
      </c>
      <c r="H24" s="130" t="s">
        <v>403</v>
      </c>
      <c r="I24" s="131">
        <v>0</v>
      </c>
    </row>
    <row r="25" ht="19.5" customHeight="1" spans="1:9">
      <c r="A25" s="130" t="s">
        <v>404</v>
      </c>
      <c r="B25" s="130" t="s">
        <v>405</v>
      </c>
      <c r="C25" s="131">
        <v>0</v>
      </c>
      <c r="D25" s="130" t="s">
        <v>406</v>
      </c>
      <c r="E25" s="130" t="s">
        <v>407</v>
      </c>
      <c r="F25" s="131">
        <v>0</v>
      </c>
      <c r="G25" s="130" t="s">
        <v>408</v>
      </c>
      <c r="H25" s="130" t="s">
        <v>409</v>
      </c>
      <c r="I25" s="131">
        <v>0</v>
      </c>
    </row>
    <row r="26" ht="19.5" customHeight="1" spans="1:9">
      <c r="A26" s="130" t="s">
        <v>410</v>
      </c>
      <c r="B26" s="130" t="s">
        <v>411</v>
      </c>
      <c r="C26" s="131">
        <v>8448</v>
      </c>
      <c r="D26" s="130" t="s">
        <v>412</v>
      </c>
      <c r="E26" s="130" t="s">
        <v>413</v>
      </c>
      <c r="F26" s="131">
        <v>0</v>
      </c>
      <c r="G26" s="130" t="s">
        <v>414</v>
      </c>
      <c r="H26" s="130" t="s">
        <v>415</v>
      </c>
      <c r="I26" s="131">
        <v>0</v>
      </c>
    </row>
    <row r="27" ht="19.5" customHeight="1" spans="1:9">
      <c r="A27" s="130" t="s">
        <v>416</v>
      </c>
      <c r="B27" s="130" t="s">
        <v>417</v>
      </c>
      <c r="C27" s="131">
        <v>0</v>
      </c>
      <c r="D27" s="130" t="s">
        <v>418</v>
      </c>
      <c r="E27" s="130" t="s">
        <v>419</v>
      </c>
      <c r="F27" s="131">
        <v>0</v>
      </c>
      <c r="G27" s="130" t="s">
        <v>420</v>
      </c>
      <c r="H27" s="130" t="s">
        <v>421</v>
      </c>
      <c r="I27" s="131">
        <v>0</v>
      </c>
    </row>
    <row r="28" ht="19.5" customHeight="1" spans="1:9">
      <c r="A28" s="130" t="s">
        <v>422</v>
      </c>
      <c r="B28" s="130" t="s">
        <v>423</v>
      </c>
      <c r="C28" s="131">
        <v>0</v>
      </c>
      <c r="D28" s="130" t="s">
        <v>424</v>
      </c>
      <c r="E28" s="130" t="s">
        <v>425</v>
      </c>
      <c r="F28" s="131">
        <v>0</v>
      </c>
      <c r="G28" s="130" t="s">
        <v>426</v>
      </c>
      <c r="H28" s="130" t="s">
        <v>427</v>
      </c>
      <c r="I28" s="131">
        <v>0</v>
      </c>
    </row>
    <row r="29" ht="19.5" customHeight="1" spans="1:9">
      <c r="A29" s="130" t="s">
        <v>428</v>
      </c>
      <c r="B29" s="130" t="s">
        <v>429</v>
      </c>
      <c r="C29" s="131">
        <v>0</v>
      </c>
      <c r="D29" s="130" t="s">
        <v>430</v>
      </c>
      <c r="E29" s="130" t="s">
        <v>431</v>
      </c>
      <c r="F29" s="131">
        <v>23715.56</v>
      </c>
      <c r="G29" s="130" t="s">
        <v>432</v>
      </c>
      <c r="H29" s="130" t="s">
        <v>433</v>
      </c>
      <c r="I29" s="131">
        <v>0</v>
      </c>
    </row>
    <row r="30" ht="19.5" customHeight="1" spans="1:9">
      <c r="A30" s="130" t="s">
        <v>434</v>
      </c>
      <c r="B30" s="130" t="s">
        <v>435</v>
      </c>
      <c r="C30" s="131">
        <v>0</v>
      </c>
      <c r="D30" s="130" t="s">
        <v>436</v>
      </c>
      <c r="E30" s="130" t="s">
        <v>437</v>
      </c>
      <c r="F30" s="131">
        <v>0</v>
      </c>
      <c r="G30" s="130" t="s">
        <v>438</v>
      </c>
      <c r="H30" s="130" t="s">
        <v>439</v>
      </c>
      <c r="I30" s="131">
        <v>0</v>
      </c>
    </row>
    <row r="31" ht="19.5" customHeight="1" spans="1:9">
      <c r="A31" s="130" t="s">
        <v>440</v>
      </c>
      <c r="B31" s="130" t="s">
        <v>441</v>
      </c>
      <c r="C31" s="131">
        <v>0</v>
      </c>
      <c r="D31" s="130" t="s">
        <v>442</v>
      </c>
      <c r="E31" s="130" t="s">
        <v>443</v>
      </c>
      <c r="F31" s="131">
        <v>19760</v>
      </c>
      <c r="G31" s="130" t="s">
        <v>444</v>
      </c>
      <c r="H31" s="130" t="s">
        <v>445</v>
      </c>
      <c r="I31" s="131">
        <v>0</v>
      </c>
    </row>
    <row r="32" ht="19.5" customHeight="1" spans="1:9">
      <c r="A32" s="130" t="s">
        <v>446</v>
      </c>
      <c r="B32" s="130" t="s">
        <v>447</v>
      </c>
      <c r="C32" s="131">
        <v>0</v>
      </c>
      <c r="D32" s="130" t="s">
        <v>448</v>
      </c>
      <c r="E32" s="130" t="s">
        <v>449</v>
      </c>
      <c r="F32" s="131">
        <v>169350</v>
      </c>
      <c r="G32" s="130" t="s">
        <v>450</v>
      </c>
      <c r="H32" s="130" t="s">
        <v>451</v>
      </c>
      <c r="I32" s="131">
        <v>0</v>
      </c>
    </row>
    <row r="33" ht="19.5" customHeight="1" spans="1:9">
      <c r="A33" s="130" t="s">
        <v>452</v>
      </c>
      <c r="B33" s="130" t="s">
        <v>453</v>
      </c>
      <c r="C33" s="131">
        <v>0</v>
      </c>
      <c r="D33" s="130" t="s">
        <v>454</v>
      </c>
      <c r="E33" s="130" t="s">
        <v>455</v>
      </c>
      <c r="F33" s="131">
        <v>0</v>
      </c>
      <c r="G33" s="130" t="s">
        <v>456</v>
      </c>
      <c r="H33" s="130" t="s">
        <v>457</v>
      </c>
      <c r="I33" s="131">
        <v>0</v>
      </c>
    </row>
    <row r="34" ht="19.5" customHeight="1" spans="1:9">
      <c r="A34" s="130"/>
      <c r="B34" s="130"/>
      <c r="C34" s="139"/>
      <c r="D34" s="130" t="s">
        <v>458</v>
      </c>
      <c r="E34" s="130" t="s">
        <v>459</v>
      </c>
      <c r="F34" s="131">
        <v>0</v>
      </c>
      <c r="G34" s="130" t="s">
        <v>460</v>
      </c>
      <c r="H34" s="130" t="s">
        <v>461</v>
      </c>
      <c r="I34" s="131">
        <v>0</v>
      </c>
    </row>
    <row r="35" ht="19.5" customHeight="1" spans="1:9">
      <c r="A35" s="130"/>
      <c r="B35" s="130"/>
      <c r="C35" s="139"/>
      <c r="D35" s="130" t="s">
        <v>462</v>
      </c>
      <c r="E35" s="130" t="s">
        <v>463</v>
      </c>
      <c r="F35" s="131">
        <v>0</v>
      </c>
      <c r="G35" s="130" t="s">
        <v>464</v>
      </c>
      <c r="H35" s="130" t="s">
        <v>465</v>
      </c>
      <c r="I35" s="131">
        <v>0</v>
      </c>
    </row>
    <row r="36" ht="19.5" customHeight="1" spans="1:9">
      <c r="A36" s="130"/>
      <c r="B36" s="130"/>
      <c r="C36" s="139"/>
      <c r="D36" s="130" t="s">
        <v>466</v>
      </c>
      <c r="E36" s="130" t="s">
        <v>467</v>
      </c>
      <c r="F36" s="131">
        <v>0</v>
      </c>
      <c r="G36" s="130"/>
      <c r="H36" s="130"/>
      <c r="I36" s="139"/>
    </row>
    <row r="37" ht="19.5" customHeight="1" spans="1:9">
      <c r="A37" s="130"/>
      <c r="B37" s="130"/>
      <c r="C37" s="139"/>
      <c r="D37" s="130" t="s">
        <v>468</v>
      </c>
      <c r="E37" s="130" t="s">
        <v>469</v>
      </c>
      <c r="F37" s="131">
        <v>0</v>
      </c>
      <c r="G37" s="130"/>
      <c r="H37" s="130"/>
      <c r="I37" s="139"/>
    </row>
    <row r="38" ht="19.5" customHeight="1" spans="1:9">
      <c r="A38" s="130"/>
      <c r="B38" s="130"/>
      <c r="C38" s="139"/>
      <c r="D38" s="130" t="s">
        <v>470</v>
      </c>
      <c r="E38" s="130" t="s">
        <v>471</v>
      </c>
      <c r="F38" s="131">
        <v>0</v>
      </c>
      <c r="G38" s="130"/>
      <c r="H38" s="130"/>
      <c r="I38" s="139"/>
    </row>
    <row r="39" ht="19.5" customHeight="1" spans="1:9">
      <c r="A39" s="130"/>
      <c r="B39" s="130"/>
      <c r="C39" s="139"/>
      <c r="D39" s="130" t="s">
        <v>472</v>
      </c>
      <c r="E39" s="130" t="s">
        <v>473</v>
      </c>
      <c r="F39" s="131">
        <v>0</v>
      </c>
      <c r="G39" s="130"/>
      <c r="H39" s="130"/>
      <c r="I39" s="139"/>
    </row>
    <row r="40" ht="19.5" customHeight="1" spans="1:9">
      <c r="A40" s="129" t="s">
        <v>474</v>
      </c>
      <c r="B40" s="129"/>
      <c r="C40" s="131">
        <v>3665133.44</v>
      </c>
      <c r="D40" s="129" t="s">
        <v>475</v>
      </c>
      <c r="E40" s="129"/>
      <c r="F40" s="129"/>
      <c r="G40" s="129"/>
      <c r="H40" s="129"/>
      <c r="I40" s="131">
        <v>286075.56</v>
      </c>
    </row>
    <row r="41" ht="19.5" customHeight="1" spans="1:9">
      <c r="A41" s="130" t="s">
        <v>476</v>
      </c>
      <c r="B41" s="130"/>
      <c r="C41" s="130"/>
      <c r="D41" s="130"/>
      <c r="E41" s="130"/>
      <c r="F41" s="130"/>
      <c r="G41" s="130"/>
      <c r="H41" s="130"/>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tabSelected="1" workbookViewId="0">
      <selection activeCell="L10" sqref="L10"/>
    </sheetView>
  </sheetViews>
  <sheetFormatPr defaultColWidth="9" defaultRowHeight="13.5"/>
  <cols>
    <col min="1" max="1" width="8.375" style="126" customWidth="1"/>
    <col min="2" max="2" width="30" style="126" customWidth="1"/>
    <col min="3" max="3" width="15" style="126" customWidth="1"/>
    <col min="4" max="4" width="8.375" style="126" customWidth="1"/>
    <col min="5" max="5" width="20.625" style="126" customWidth="1"/>
    <col min="6" max="6" width="15" style="126" customWidth="1"/>
    <col min="7" max="7" width="8.375" style="126" customWidth="1"/>
    <col min="8" max="8" width="24.125" style="126" customWidth="1"/>
    <col min="9" max="9" width="15" style="126" customWidth="1"/>
    <col min="10" max="10" width="8.375" style="126" customWidth="1"/>
    <col min="11" max="11" width="36.875" style="126" customWidth="1"/>
    <col min="12" max="12" width="15" style="126" customWidth="1"/>
    <col min="13" max="16384" width="9" style="126"/>
  </cols>
  <sheetData>
    <row r="1" ht="27" spans="7:7">
      <c r="G1" s="137" t="s">
        <v>477</v>
      </c>
    </row>
    <row r="2" spans="12:12">
      <c r="L2" s="138" t="s">
        <v>478</v>
      </c>
    </row>
    <row r="3" spans="1:12">
      <c r="A3" s="138" t="s">
        <v>61</v>
      </c>
      <c r="L3" s="138" t="s">
        <v>62</v>
      </c>
    </row>
    <row r="4" ht="15" customHeight="1" spans="1:12">
      <c r="A4" s="129" t="s">
        <v>479</v>
      </c>
      <c r="B4" s="129"/>
      <c r="C4" s="129"/>
      <c r="D4" s="129"/>
      <c r="E4" s="129"/>
      <c r="F4" s="129"/>
      <c r="G4" s="129"/>
      <c r="H4" s="129"/>
      <c r="I4" s="129"/>
      <c r="J4" s="129"/>
      <c r="K4" s="129"/>
      <c r="L4" s="129"/>
    </row>
    <row r="5" ht="15" customHeight="1" spans="1:12">
      <c r="A5" s="129" t="s">
        <v>295</v>
      </c>
      <c r="B5" s="129" t="s">
        <v>182</v>
      </c>
      <c r="C5" s="129" t="s">
        <v>67</v>
      </c>
      <c r="D5" s="129" t="s">
        <v>295</v>
      </c>
      <c r="E5" s="129" t="s">
        <v>182</v>
      </c>
      <c r="F5" s="129" t="s">
        <v>67</v>
      </c>
      <c r="G5" s="129" t="s">
        <v>295</v>
      </c>
      <c r="H5" s="129" t="s">
        <v>182</v>
      </c>
      <c r="I5" s="129" t="s">
        <v>67</v>
      </c>
      <c r="J5" s="129" t="s">
        <v>295</v>
      </c>
      <c r="K5" s="129" t="s">
        <v>182</v>
      </c>
      <c r="L5" s="129" t="s">
        <v>67</v>
      </c>
    </row>
    <row r="6" ht="15" customHeight="1" spans="1:12">
      <c r="A6" s="130" t="s">
        <v>296</v>
      </c>
      <c r="B6" s="130" t="s">
        <v>297</v>
      </c>
      <c r="C6" s="131">
        <v>0</v>
      </c>
      <c r="D6" s="130" t="s">
        <v>298</v>
      </c>
      <c r="E6" s="130" t="s">
        <v>299</v>
      </c>
      <c r="F6" s="131">
        <v>1843758.45</v>
      </c>
      <c r="G6" s="130" t="s">
        <v>480</v>
      </c>
      <c r="H6" s="130" t="s">
        <v>481</v>
      </c>
      <c r="I6" s="131">
        <v>0</v>
      </c>
      <c r="J6" s="130" t="s">
        <v>482</v>
      </c>
      <c r="K6" s="130" t="s">
        <v>483</v>
      </c>
      <c r="L6" s="131">
        <v>0</v>
      </c>
    </row>
    <row r="7" ht="15" customHeight="1" spans="1:12">
      <c r="A7" s="130" t="s">
        <v>302</v>
      </c>
      <c r="B7" s="130" t="s">
        <v>303</v>
      </c>
      <c r="C7" s="131">
        <v>0</v>
      </c>
      <c r="D7" s="130" t="s">
        <v>304</v>
      </c>
      <c r="E7" s="130" t="s">
        <v>305</v>
      </c>
      <c r="F7" s="131">
        <v>1516903.09</v>
      </c>
      <c r="G7" s="130" t="s">
        <v>484</v>
      </c>
      <c r="H7" s="130" t="s">
        <v>307</v>
      </c>
      <c r="I7" s="131">
        <v>0</v>
      </c>
      <c r="J7" s="130" t="s">
        <v>485</v>
      </c>
      <c r="K7" s="130" t="s">
        <v>409</v>
      </c>
      <c r="L7" s="131">
        <v>0</v>
      </c>
    </row>
    <row r="8" ht="15" customHeight="1" spans="1:12">
      <c r="A8" s="130" t="s">
        <v>308</v>
      </c>
      <c r="B8" s="130" t="s">
        <v>309</v>
      </c>
      <c r="C8" s="131">
        <v>0</v>
      </c>
      <c r="D8" s="130" t="s">
        <v>310</v>
      </c>
      <c r="E8" s="130" t="s">
        <v>311</v>
      </c>
      <c r="F8" s="131">
        <v>0</v>
      </c>
      <c r="G8" s="130" t="s">
        <v>486</v>
      </c>
      <c r="H8" s="130" t="s">
        <v>313</v>
      </c>
      <c r="I8" s="131">
        <v>0</v>
      </c>
      <c r="J8" s="130" t="s">
        <v>487</v>
      </c>
      <c r="K8" s="130" t="s">
        <v>433</v>
      </c>
      <c r="L8" s="131">
        <v>0</v>
      </c>
    </row>
    <row r="9" ht="15" customHeight="1" spans="1:12">
      <c r="A9" s="130" t="s">
        <v>314</v>
      </c>
      <c r="B9" s="130" t="s">
        <v>315</v>
      </c>
      <c r="C9" s="131">
        <v>0</v>
      </c>
      <c r="D9" s="130" t="s">
        <v>316</v>
      </c>
      <c r="E9" s="130" t="s">
        <v>317</v>
      </c>
      <c r="F9" s="131">
        <v>0</v>
      </c>
      <c r="G9" s="130" t="s">
        <v>488</v>
      </c>
      <c r="H9" s="130" t="s">
        <v>319</v>
      </c>
      <c r="I9" s="131">
        <v>0</v>
      </c>
      <c r="J9" s="130" t="s">
        <v>402</v>
      </c>
      <c r="K9" s="130" t="s">
        <v>403</v>
      </c>
      <c r="L9" s="131">
        <v>0</v>
      </c>
    </row>
    <row r="10" ht="15" customHeight="1" spans="1:12">
      <c r="A10" s="130" t="s">
        <v>320</v>
      </c>
      <c r="B10" s="130" t="s">
        <v>321</v>
      </c>
      <c r="C10" s="131">
        <v>0</v>
      </c>
      <c r="D10" s="130" t="s">
        <v>322</v>
      </c>
      <c r="E10" s="130" t="s">
        <v>323</v>
      </c>
      <c r="F10" s="131">
        <v>0</v>
      </c>
      <c r="G10" s="130" t="s">
        <v>489</v>
      </c>
      <c r="H10" s="130" t="s">
        <v>325</v>
      </c>
      <c r="I10" s="131">
        <v>0</v>
      </c>
      <c r="J10" s="130" t="s">
        <v>408</v>
      </c>
      <c r="K10" s="130" t="s">
        <v>409</v>
      </c>
      <c r="L10" s="131">
        <v>0</v>
      </c>
    </row>
    <row r="11" ht="15" customHeight="1" spans="1:12">
      <c r="A11" s="130" t="s">
        <v>326</v>
      </c>
      <c r="B11" s="130" t="s">
        <v>327</v>
      </c>
      <c r="C11" s="131">
        <v>0</v>
      </c>
      <c r="D11" s="130" t="s">
        <v>328</v>
      </c>
      <c r="E11" s="130" t="s">
        <v>329</v>
      </c>
      <c r="F11" s="131">
        <v>0</v>
      </c>
      <c r="G11" s="130" t="s">
        <v>490</v>
      </c>
      <c r="H11" s="130" t="s">
        <v>331</v>
      </c>
      <c r="I11" s="131">
        <v>0</v>
      </c>
      <c r="J11" s="130" t="s">
        <v>414</v>
      </c>
      <c r="K11" s="130" t="s">
        <v>415</v>
      </c>
      <c r="L11" s="131">
        <v>0</v>
      </c>
    </row>
    <row r="12" ht="15" customHeight="1" spans="1:12">
      <c r="A12" s="130" t="s">
        <v>332</v>
      </c>
      <c r="B12" s="130" t="s">
        <v>333</v>
      </c>
      <c r="C12" s="131">
        <v>0</v>
      </c>
      <c r="D12" s="130" t="s">
        <v>334</v>
      </c>
      <c r="E12" s="130" t="s">
        <v>335</v>
      </c>
      <c r="F12" s="131">
        <v>1773.59</v>
      </c>
      <c r="G12" s="130" t="s">
        <v>491</v>
      </c>
      <c r="H12" s="130" t="s">
        <v>337</v>
      </c>
      <c r="I12" s="131">
        <v>0</v>
      </c>
      <c r="J12" s="130" t="s">
        <v>420</v>
      </c>
      <c r="K12" s="130" t="s">
        <v>421</v>
      </c>
      <c r="L12" s="131">
        <v>0</v>
      </c>
    </row>
    <row r="13" ht="15" customHeight="1" spans="1:12">
      <c r="A13" s="130" t="s">
        <v>338</v>
      </c>
      <c r="B13" s="130" t="s">
        <v>339</v>
      </c>
      <c r="C13" s="131">
        <v>0</v>
      </c>
      <c r="D13" s="130" t="s">
        <v>340</v>
      </c>
      <c r="E13" s="130" t="s">
        <v>341</v>
      </c>
      <c r="F13" s="131">
        <v>6300</v>
      </c>
      <c r="G13" s="130" t="s">
        <v>492</v>
      </c>
      <c r="H13" s="130" t="s">
        <v>343</v>
      </c>
      <c r="I13" s="131">
        <v>0</v>
      </c>
      <c r="J13" s="130" t="s">
        <v>426</v>
      </c>
      <c r="K13" s="130" t="s">
        <v>427</v>
      </c>
      <c r="L13" s="131">
        <v>0</v>
      </c>
    </row>
    <row r="14" ht="15" customHeight="1" spans="1:12">
      <c r="A14" s="130" t="s">
        <v>344</v>
      </c>
      <c r="B14" s="130" t="s">
        <v>345</v>
      </c>
      <c r="C14" s="131">
        <v>0</v>
      </c>
      <c r="D14" s="130" t="s">
        <v>346</v>
      </c>
      <c r="E14" s="130" t="s">
        <v>347</v>
      </c>
      <c r="F14" s="131">
        <v>0</v>
      </c>
      <c r="G14" s="130" t="s">
        <v>493</v>
      </c>
      <c r="H14" s="130" t="s">
        <v>373</v>
      </c>
      <c r="I14" s="131">
        <v>0</v>
      </c>
      <c r="J14" s="130" t="s">
        <v>432</v>
      </c>
      <c r="K14" s="130" t="s">
        <v>433</v>
      </c>
      <c r="L14" s="131">
        <v>0</v>
      </c>
    </row>
    <row r="15" ht="15" customHeight="1" spans="1:12">
      <c r="A15" s="130" t="s">
        <v>350</v>
      </c>
      <c r="B15" s="130" t="s">
        <v>351</v>
      </c>
      <c r="C15" s="131">
        <v>0</v>
      </c>
      <c r="D15" s="130" t="s">
        <v>352</v>
      </c>
      <c r="E15" s="130" t="s">
        <v>353</v>
      </c>
      <c r="F15" s="131">
        <v>0</v>
      </c>
      <c r="G15" s="130" t="s">
        <v>494</v>
      </c>
      <c r="H15" s="130" t="s">
        <v>379</v>
      </c>
      <c r="I15" s="131">
        <v>0</v>
      </c>
      <c r="J15" s="130" t="s">
        <v>495</v>
      </c>
      <c r="K15" s="130" t="s">
        <v>496</v>
      </c>
      <c r="L15" s="131">
        <v>0</v>
      </c>
    </row>
    <row r="16" ht="15" customHeight="1" spans="1:12">
      <c r="A16" s="130" t="s">
        <v>356</v>
      </c>
      <c r="B16" s="130" t="s">
        <v>357</v>
      </c>
      <c r="C16" s="131">
        <v>0</v>
      </c>
      <c r="D16" s="130" t="s">
        <v>358</v>
      </c>
      <c r="E16" s="130" t="s">
        <v>359</v>
      </c>
      <c r="F16" s="131">
        <v>105852</v>
      </c>
      <c r="G16" s="130" t="s">
        <v>497</v>
      </c>
      <c r="H16" s="130" t="s">
        <v>385</v>
      </c>
      <c r="I16" s="131">
        <v>0</v>
      </c>
      <c r="J16" s="130" t="s">
        <v>498</v>
      </c>
      <c r="K16" s="130" t="s">
        <v>499</v>
      </c>
      <c r="L16" s="131">
        <v>0</v>
      </c>
    </row>
    <row r="17" ht="15" customHeight="1" spans="1:12">
      <c r="A17" s="130" t="s">
        <v>362</v>
      </c>
      <c r="B17" s="130" t="s">
        <v>363</v>
      </c>
      <c r="C17" s="131">
        <v>0</v>
      </c>
      <c r="D17" s="130" t="s">
        <v>364</v>
      </c>
      <c r="E17" s="130" t="s">
        <v>365</v>
      </c>
      <c r="F17" s="131">
        <v>0</v>
      </c>
      <c r="G17" s="130" t="s">
        <v>500</v>
      </c>
      <c r="H17" s="130" t="s">
        <v>391</v>
      </c>
      <c r="I17" s="131">
        <v>0</v>
      </c>
      <c r="J17" s="130" t="s">
        <v>501</v>
      </c>
      <c r="K17" s="130" t="s">
        <v>502</v>
      </c>
      <c r="L17" s="131">
        <v>0</v>
      </c>
    </row>
    <row r="18" ht="15" customHeight="1" spans="1:12">
      <c r="A18" s="130" t="s">
        <v>368</v>
      </c>
      <c r="B18" s="130" t="s">
        <v>369</v>
      </c>
      <c r="C18" s="131">
        <v>0</v>
      </c>
      <c r="D18" s="130" t="s">
        <v>370</v>
      </c>
      <c r="E18" s="130" t="s">
        <v>371</v>
      </c>
      <c r="F18" s="131">
        <v>0</v>
      </c>
      <c r="G18" s="130" t="s">
        <v>503</v>
      </c>
      <c r="H18" s="130" t="s">
        <v>504</v>
      </c>
      <c r="I18" s="131">
        <v>0</v>
      </c>
      <c r="J18" s="130" t="s">
        <v>505</v>
      </c>
      <c r="K18" s="130" t="s">
        <v>506</v>
      </c>
      <c r="L18" s="131">
        <v>0</v>
      </c>
    </row>
    <row r="19" ht="15" customHeight="1" spans="1:12">
      <c r="A19" s="130" t="s">
        <v>374</v>
      </c>
      <c r="B19" s="130" t="s">
        <v>375</v>
      </c>
      <c r="C19" s="131">
        <v>0</v>
      </c>
      <c r="D19" s="130" t="s">
        <v>376</v>
      </c>
      <c r="E19" s="130" t="s">
        <v>377</v>
      </c>
      <c r="F19" s="131">
        <v>0</v>
      </c>
      <c r="G19" s="130" t="s">
        <v>300</v>
      </c>
      <c r="H19" s="130" t="s">
        <v>301</v>
      </c>
      <c r="I19" s="131">
        <v>0</v>
      </c>
      <c r="J19" s="130" t="s">
        <v>438</v>
      </c>
      <c r="K19" s="130" t="s">
        <v>439</v>
      </c>
      <c r="L19" s="131">
        <v>0</v>
      </c>
    </row>
    <row r="20" ht="15" customHeight="1" spans="1:12">
      <c r="A20" s="130" t="s">
        <v>380</v>
      </c>
      <c r="B20" s="130" t="s">
        <v>381</v>
      </c>
      <c r="C20" s="131">
        <v>0</v>
      </c>
      <c r="D20" s="130" t="s">
        <v>382</v>
      </c>
      <c r="E20" s="130" t="s">
        <v>383</v>
      </c>
      <c r="F20" s="131">
        <v>4237.5</v>
      </c>
      <c r="G20" s="130" t="s">
        <v>306</v>
      </c>
      <c r="H20" s="130" t="s">
        <v>307</v>
      </c>
      <c r="I20" s="131">
        <v>0</v>
      </c>
      <c r="J20" s="130" t="s">
        <v>444</v>
      </c>
      <c r="K20" s="130" t="s">
        <v>445</v>
      </c>
      <c r="L20" s="131">
        <v>0</v>
      </c>
    </row>
    <row r="21" ht="15" customHeight="1" spans="1:12">
      <c r="A21" s="130" t="s">
        <v>386</v>
      </c>
      <c r="B21" s="130" t="s">
        <v>387</v>
      </c>
      <c r="C21" s="131">
        <v>0</v>
      </c>
      <c r="D21" s="130" t="s">
        <v>388</v>
      </c>
      <c r="E21" s="130" t="s">
        <v>389</v>
      </c>
      <c r="F21" s="131">
        <v>0</v>
      </c>
      <c r="G21" s="130" t="s">
        <v>312</v>
      </c>
      <c r="H21" s="130" t="s">
        <v>313</v>
      </c>
      <c r="I21" s="131">
        <v>0</v>
      </c>
      <c r="J21" s="130" t="s">
        <v>450</v>
      </c>
      <c r="K21" s="130" t="s">
        <v>451</v>
      </c>
      <c r="L21" s="131">
        <v>0</v>
      </c>
    </row>
    <row r="22" ht="15" customHeight="1" spans="1:12">
      <c r="A22" s="130" t="s">
        <v>392</v>
      </c>
      <c r="B22" s="130" t="s">
        <v>393</v>
      </c>
      <c r="C22" s="131">
        <v>0</v>
      </c>
      <c r="D22" s="130" t="s">
        <v>394</v>
      </c>
      <c r="E22" s="130" t="s">
        <v>395</v>
      </c>
      <c r="F22" s="131">
        <v>28964</v>
      </c>
      <c r="G22" s="130" t="s">
        <v>318</v>
      </c>
      <c r="H22" s="130" t="s">
        <v>319</v>
      </c>
      <c r="I22" s="131">
        <v>0</v>
      </c>
      <c r="J22" s="130" t="s">
        <v>456</v>
      </c>
      <c r="K22" s="130" t="s">
        <v>457</v>
      </c>
      <c r="L22" s="131">
        <v>0</v>
      </c>
    </row>
    <row r="23" ht="15" customHeight="1" spans="1:12">
      <c r="A23" s="130" t="s">
        <v>398</v>
      </c>
      <c r="B23" s="130" t="s">
        <v>399</v>
      </c>
      <c r="C23" s="131">
        <v>0</v>
      </c>
      <c r="D23" s="130" t="s">
        <v>400</v>
      </c>
      <c r="E23" s="130" t="s">
        <v>401</v>
      </c>
      <c r="F23" s="131">
        <v>0</v>
      </c>
      <c r="G23" s="130" t="s">
        <v>324</v>
      </c>
      <c r="H23" s="130" t="s">
        <v>325</v>
      </c>
      <c r="I23" s="131">
        <v>0</v>
      </c>
      <c r="J23" s="130" t="s">
        <v>460</v>
      </c>
      <c r="K23" s="130" t="s">
        <v>461</v>
      </c>
      <c r="L23" s="131">
        <v>0</v>
      </c>
    </row>
    <row r="24" ht="15" customHeight="1" spans="1:12">
      <c r="A24" s="130" t="s">
        <v>404</v>
      </c>
      <c r="B24" s="130" t="s">
        <v>405</v>
      </c>
      <c r="C24" s="131">
        <v>0</v>
      </c>
      <c r="D24" s="130" t="s">
        <v>406</v>
      </c>
      <c r="E24" s="130" t="s">
        <v>407</v>
      </c>
      <c r="F24" s="131">
        <v>0</v>
      </c>
      <c r="G24" s="130" t="s">
        <v>330</v>
      </c>
      <c r="H24" s="130" t="s">
        <v>331</v>
      </c>
      <c r="I24" s="131">
        <v>0</v>
      </c>
      <c r="J24" s="130" t="s">
        <v>464</v>
      </c>
      <c r="K24" s="130" t="s">
        <v>465</v>
      </c>
      <c r="L24" s="131">
        <v>0</v>
      </c>
    </row>
    <row r="25" ht="15" customHeight="1" spans="1:12">
      <c r="A25" s="130" t="s">
        <v>410</v>
      </c>
      <c r="B25" s="130" t="s">
        <v>411</v>
      </c>
      <c r="C25" s="131">
        <v>0</v>
      </c>
      <c r="D25" s="130" t="s">
        <v>412</v>
      </c>
      <c r="E25" s="130" t="s">
        <v>413</v>
      </c>
      <c r="F25" s="131">
        <v>0</v>
      </c>
      <c r="G25" s="130" t="s">
        <v>336</v>
      </c>
      <c r="H25" s="130" t="s">
        <v>337</v>
      </c>
      <c r="I25" s="131">
        <v>0</v>
      </c>
      <c r="J25" s="130"/>
      <c r="K25" s="130"/>
      <c r="L25" s="129"/>
    </row>
    <row r="26" ht="15" customHeight="1" spans="1:12">
      <c r="A26" s="130" t="s">
        <v>416</v>
      </c>
      <c r="B26" s="130" t="s">
        <v>417</v>
      </c>
      <c r="C26" s="131">
        <v>0</v>
      </c>
      <c r="D26" s="130" t="s">
        <v>418</v>
      </c>
      <c r="E26" s="130" t="s">
        <v>419</v>
      </c>
      <c r="F26" s="131">
        <v>92410</v>
      </c>
      <c r="G26" s="130" t="s">
        <v>342</v>
      </c>
      <c r="H26" s="130" t="s">
        <v>343</v>
      </c>
      <c r="I26" s="131">
        <v>0</v>
      </c>
      <c r="J26" s="130"/>
      <c r="K26" s="130"/>
      <c r="L26" s="129"/>
    </row>
    <row r="27" ht="15" customHeight="1" spans="1:12">
      <c r="A27" s="130" t="s">
        <v>422</v>
      </c>
      <c r="B27" s="130" t="s">
        <v>423</v>
      </c>
      <c r="C27" s="131">
        <v>0</v>
      </c>
      <c r="D27" s="130" t="s">
        <v>424</v>
      </c>
      <c r="E27" s="130" t="s">
        <v>425</v>
      </c>
      <c r="F27" s="131">
        <v>30000</v>
      </c>
      <c r="G27" s="130" t="s">
        <v>348</v>
      </c>
      <c r="H27" s="130" t="s">
        <v>349</v>
      </c>
      <c r="I27" s="131">
        <v>0</v>
      </c>
      <c r="J27" s="130"/>
      <c r="K27" s="130"/>
      <c r="L27" s="129"/>
    </row>
    <row r="28" ht="15" customHeight="1" spans="1:12">
      <c r="A28" s="130" t="s">
        <v>428</v>
      </c>
      <c r="B28" s="130" t="s">
        <v>429</v>
      </c>
      <c r="C28" s="131">
        <v>0</v>
      </c>
      <c r="D28" s="130" t="s">
        <v>430</v>
      </c>
      <c r="E28" s="130" t="s">
        <v>431</v>
      </c>
      <c r="F28" s="131">
        <v>0</v>
      </c>
      <c r="G28" s="130" t="s">
        <v>354</v>
      </c>
      <c r="H28" s="130" t="s">
        <v>355</v>
      </c>
      <c r="I28" s="131">
        <v>0</v>
      </c>
      <c r="J28" s="130"/>
      <c r="K28" s="130"/>
      <c r="L28" s="129"/>
    </row>
    <row r="29" ht="15" customHeight="1" spans="1:12">
      <c r="A29" s="130" t="s">
        <v>434</v>
      </c>
      <c r="B29" s="130" t="s">
        <v>435</v>
      </c>
      <c r="C29" s="131">
        <v>0</v>
      </c>
      <c r="D29" s="130" t="s">
        <v>436</v>
      </c>
      <c r="E29" s="130" t="s">
        <v>437</v>
      </c>
      <c r="F29" s="131">
        <v>0</v>
      </c>
      <c r="G29" s="130" t="s">
        <v>360</v>
      </c>
      <c r="H29" s="130" t="s">
        <v>361</v>
      </c>
      <c r="I29" s="131">
        <v>0</v>
      </c>
      <c r="J29" s="130"/>
      <c r="K29" s="130"/>
      <c r="L29" s="129"/>
    </row>
    <row r="30" ht="15" customHeight="1" spans="1:12">
      <c r="A30" s="130" t="s">
        <v>440</v>
      </c>
      <c r="B30" s="130" t="s">
        <v>441</v>
      </c>
      <c r="C30" s="131">
        <v>0</v>
      </c>
      <c r="D30" s="130" t="s">
        <v>442</v>
      </c>
      <c r="E30" s="130" t="s">
        <v>443</v>
      </c>
      <c r="F30" s="131">
        <v>33518.27</v>
      </c>
      <c r="G30" s="130" t="s">
        <v>366</v>
      </c>
      <c r="H30" s="130" t="s">
        <v>367</v>
      </c>
      <c r="I30" s="131">
        <v>0</v>
      </c>
      <c r="J30" s="130"/>
      <c r="K30" s="130"/>
      <c r="L30" s="129"/>
    </row>
    <row r="31" ht="15" customHeight="1" spans="1:12">
      <c r="A31" s="130" t="s">
        <v>446</v>
      </c>
      <c r="B31" s="130" t="s">
        <v>447</v>
      </c>
      <c r="C31" s="131">
        <v>0</v>
      </c>
      <c r="D31" s="130" t="s">
        <v>448</v>
      </c>
      <c r="E31" s="130" t="s">
        <v>449</v>
      </c>
      <c r="F31" s="131">
        <v>3800</v>
      </c>
      <c r="G31" s="130" t="s">
        <v>372</v>
      </c>
      <c r="H31" s="130" t="s">
        <v>373</v>
      </c>
      <c r="I31" s="131">
        <v>0</v>
      </c>
      <c r="J31" s="130"/>
      <c r="K31" s="130"/>
      <c r="L31" s="129"/>
    </row>
    <row r="32" ht="15" customHeight="1" spans="1:12">
      <c r="A32" s="130" t="s">
        <v>452</v>
      </c>
      <c r="B32" s="130" t="s">
        <v>507</v>
      </c>
      <c r="C32" s="131">
        <v>0</v>
      </c>
      <c r="D32" s="130" t="s">
        <v>454</v>
      </c>
      <c r="E32" s="130" t="s">
        <v>455</v>
      </c>
      <c r="F32" s="131">
        <v>0</v>
      </c>
      <c r="G32" s="130" t="s">
        <v>378</v>
      </c>
      <c r="H32" s="130" t="s">
        <v>379</v>
      </c>
      <c r="I32" s="131">
        <v>0</v>
      </c>
      <c r="J32" s="130"/>
      <c r="K32" s="130"/>
      <c r="L32" s="129"/>
    </row>
    <row r="33" ht="15" customHeight="1" spans="1:12">
      <c r="A33" s="130"/>
      <c r="B33" s="130"/>
      <c r="C33" s="129"/>
      <c r="D33" s="130" t="s">
        <v>458</v>
      </c>
      <c r="E33" s="130" t="s">
        <v>459</v>
      </c>
      <c r="F33" s="131">
        <v>20000</v>
      </c>
      <c r="G33" s="130" t="s">
        <v>384</v>
      </c>
      <c r="H33" s="130" t="s">
        <v>385</v>
      </c>
      <c r="I33" s="131">
        <v>0</v>
      </c>
      <c r="J33" s="130"/>
      <c r="K33" s="130"/>
      <c r="L33" s="129"/>
    </row>
    <row r="34" ht="15" customHeight="1" spans="1:12">
      <c r="A34" s="130"/>
      <c r="B34" s="130"/>
      <c r="C34" s="129"/>
      <c r="D34" s="130" t="s">
        <v>462</v>
      </c>
      <c r="E34" s="130" t="s">
        <v>463</v>
      </c>
      <c r="F34" s="131">
        <v>0</v>
      </c>
      <c r="G34" s="130" t="s">
        <v>390</v>
      </c>
      <c r="H34" s="130" t="s">
        <v>391</v>
      </c>
      <c r="I34" s="131">
        <v>0</v>
      </c>
      <c r="J34" s="130"/>
      <c r="K34" s="130"/>
      <c r="L34" s="129"/>
    </row>
    <row r="35" ht="15" customHeight="1" spans="1:12">
      <c r="A35" s="130"/>
      <c r="B35" s="130"/>
      <c r="C35" s="129"/>
      <c r="D35" s="130" t="s">
        <v>466</v>
      </c>
      <c r="E35" s="130" t="s">
        <v>467</v>
      </c>
      <c r="F35" s="131">
        <v>0</v>
      </c>
      <c r="G35" s="130" t="s">
        <v>396</v>
      </c>
      <c r="H35" s="130" t="s">
        <v>397</v>
      </c>
      <c r="I35" s="131">
        <v>0</v>
      </c>
      <c r="J35" s="130"/>
      <c r="K35" s="130"/>
      <c r="L35" s="129"/>
    </row>
    <row r="36" ht="15" customHeight="1" spans="1:12">
      <c r="A36" s="130"/>
      <c r="B36" s="130"/>
      <c r="C36" s="129"/>
      <c r="D36" s="130" t="s">
        <v>468</v>
      </c>
      <c r="E36" s="130" t="s">
        <v>469</v>
      </c>
      <c r="F36" s="131">
        <v>0</v>
      </c>
      <c r="G36" s="130"/>
      <c r="H36" s="130"/>
      <c r="I36" s="129"/>
      <c r="J36" s="130"/>
      <c r="K36" s="130"/>
      <c r="L36" s="129"/>
    </row>
    <row r="37" ht="15" customHeight="1" spans="1:12">
      <c r="A37" s="130"/>
      <c r="B37" s="130"/>
      <c r="C37" s="129"/>
      <c r="D37" s="130" t="s">
        <v>470</v>
      </c>
      <c r="E37" s="130" t="s">
        <v>471</v>
      </c>
      <c r="F37" s="131">
        <v>0</v>
      </c>
      <c r="G37" s="130"/>
      <c r="H37" s="130"/>
      <c r="I37" s="129"/>
      <c r="J37" s="130"/>
      <c r="K37" s="130"/>
      <c r="L37" s="129"/>
    </row>
    <row r="38" ht="15" customHeight="1" spans="1:12">
      <c r="A38" s="130"/>
      <c r="B38" s="130"/>
      <c r="C38" s="129"/>
      <c r="D38" s="130" t="s">
        <v>472</v>
      </c>
      <c r="E38" s="130" t="s">
        <v>473</v>
      </c>
      <c r="F38" s="131">
        <v>0</v>
      </c>
      <c r="G38" s="130"/>
      <c r="H38" s="130"/>
      <c r="I38" s="129"/>
      <c r="J38" s="130"/>
      <c r="K38" s="130"/>
      <c r="L38" s="129"/>
    </row>
    <row r="39" ht="15" customHeight="1" spans="1:12">
      <c r="A39" s="130" t="s">
        <v>508</v>
      </c>
      <c r="B39" s="130"/>
      <c r="C39" s="130"/>
      <c r="D39" s="130"/>
      <c r="E39" s="130"/>
      <c r="F39" s="130"/>
      <c r="G39" s="130"/>
      <c r="H39" s="130"/>
      <c r="I39" s="130"/>
      <c r="J39" s="130"/>
      <c r="K39" s="130"/>
      <c r="L39" s="130"/>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1"/>
  <sheetViews>
    <sheetView tabSelected="1" workbookViewId="0">
      <selection activeCell="L10" sqref="L10"/>
    </sheetView>
  </sheetViews>
  <sheetFormatPr defaultColWidth="9" defaultRowHeight="13.5"/>
  <cols>
    <col min="1" max="3" width="2.75" style="126" customWidth="1"/>
    <col min="4" max="4" width="32.75" style="126" customWidth="1"/>
    <col min="5" max="8" width="14" style="126" customWidth="1"/>
    <col min="9" max="10" width="15" style="126" customWidth="1"/>
    <col min="11" max="11" width="14" style="126" customWidth="1"/>
    <col min="12" max="13" width="15" style="126" customWidth="1"/>
    <col min="14" max="17" width="14" style="126" customWidth="1"/>
    <col min="18" max="19" width="15" style="126" customWidth="1"/>
    <col min="20" max="20" width="14" style="126" customWidth="1"/>
    <col min="21" max="16384" width="9" style="126"/>
  </cols>
  <sheetData>
    <row r="1" ht="27" spans="11:11">
      <c r="K1" s="136" t="s">
        <v>509</v>
      </c>
    </row>
    <row r="2" ht="14.25" spans="20:20">
      <c r="T2" s="128" t="s">
        <v>510</v>
      </c>
    </row>
    <row r="3" ht="14.25" spans="1:20">
      <c r="A3" s="128" t="s">
        <v>61</v>
      </c>
      <c r="T3" s="128" t="s">
        <v>62</v>
      </c>
    </row>
    <row r="4" ht="15.6" customHeight="1" spans="1:20">
      <c r="A4" s="133" t="s">
        <v>65</v>
      </c>
      <c r="B4" s="133"/>
      <c r="C4" s="133"/>
      <c r="D4" s="133"/>
      <c r="E4" s="133" t="s">
        <v>279</v>
      </c>
      <c r="F4" s="133"/>
      <c r="G4" s="133"/>
      <c r="H4" s="133" t="s">
        <v>280</v>
      </c>
      <c r="I4" s="133"/>
      <c r="J4" s="133"/>
      <c r="K4" s="133" t="s">
        <v>281</v>
      </c>
      <c r="L4" s="133"/>
      <c r="M4" s="133"/>
      <c r="N4" s="133"/>
      <c r="O4" s="133"/>
      <c r="P4" s="133" t="s">
        <v>166</v>
      </c>
      <c r="Q4" s="133"/>
      <c r="R4" s="133"/>
      <c r="S4" s="133"/>
      <c r="T4" s="133"/>
    </row>
    <row r="5" ht="15.6" customHeight="1" spans="1:20">
      <c r="A5" s="133" t="s">
        <v>181</v>
      </c>
      <c r="B5" s="133"/>
      <c r="C5" s="133"/>
      <c r="D5" s="133" t="s">
        <v>182</v>
      </c>
      <c r="E5" s="133" t="s">
        <v>188</v>
      </c>
      <c r="F5" s="133" t="s">
        <v>282</v>
      </c>
      <c r="G5" s="133" t="s">
        <v>283</v>
      </c>
      <c r="H5" s="133" t="s">
        <v>188</v>
      </c>
      <c r="I5" s="133" t="s">
        <v>250</v>
      </c>
      <c r="J5" s="133" t="s">
        <v>251</v>
      </c>
      <c r="K5" s="133" t="s">
        <v>188</v>
      </c>
      <c r="L5" s="133" t="s">
        <v>250</v>
      </c>
      <c r="M5" s="133"/>
      <c r="N5" s="133" t="s">
        <v>250</v>
      </c>
      <c r="O5" s="133" t="s">
        <v>251</v>
      </c>
      <c r="P5" s="133" t="s">
        <v>188</v>
      </c>
      <c r="Q5" s="133" t="s">
        <v>282</v>
      </c>
      <c r="R5" s="133" t="s">
        <v>283</v>
      </c>
      <c r="S5" s="133" t="s">
        <v>283</v>
      </c>
      <c r="T5" s="133"/>
    </row>
    <row r="6" ht="15.6" customHeight="1" spans="1:20">
      <c r="A6" s="133"/>
      <c r="B6" s="133"/>
      <c r="C6" s="133"/>
      <c r="D6" s="133"/>
      <c r="E6" s="133"/>
      <c r="F6" s="133"/>
      <c r="G6" s="133" t="s">
        <v>183</v>
      </c>
      <c r="H6" s="133"/>
      <c r="I6" s="133"/>
      <c r="J6" s="133" t="s">
        <v>183</v>
      </c>
      <c r="K6" s="133"/>
      <c r="L6" s="133" t="s">
        <v>183</v>
      </c>
      <c r="M6" s="133" t="s">
        <v>285</v>
      </c>
      <c r="N6" s="133" t="s">
        <v>284</v>
      </c>
      <c r="O6" s="133" t="s">
        <v>183</v>
      </c>
      <c r="P6" s="133"/>
      <c r="Q6" s="133"/>
      <c r="R6" s="133" t="s">
        <v>183</v>
      </c>
      <c r="S6" s="133" t="s">
        <v>286</v>
      </c>
      <c r="T6" s="133" t="s">
        <v>287</v>
      </c>
    </row>
    <row r="7" ht="15.6" customHeight="1" spans="1:20">
      <c r="A7" s="133"/>
      <c r="B7" s="133"/>
      <c r="C7" s="133"/>
      <c r="D7" s="133"/>
      <c r="E7" s="133"/>
      <c r="F7" s="133"/>
      <c r="G7" s="133"/>
      <c r="H7" s="133"/>
      <c r="I7" s="133"/>
      <c r="J7" s="133"/>
      <c r="K7" s="133"/>
      <c r="L7" s="133"/>
      <c r="M7" s="133"/>
      <c r="N7" s="133"/>
      <c r="O7" s="133"/>
      <c r="P7" s="133"/>
      <c r="Q7" s="133"/>
      <c r="R7" s="133"/>
      <c r="S7" s="133"/>
      <c r="T7" s="133"/>
    </row>
    <row r="8" ht="15.6" customHeight="1" spans="1:20">
      <c r="A8" s="133" t="s">
        <v>185</v>
      </c>
      <c r="B8" s="133" t="s">
        <v>186</v>
      </c>
      <c r="C8" s="133" t="s">
        <v>187</v>
      </c>
      <c r="D8" s="133" t="s">
        <v>69</v>
      </c>
      <c r="E8" s="129" t="s">
        <v>70</v>
      </c>
      <c r="F8" s="129" t="s">
        <v>71</v>
      </c>
      <c r="G8" s="129" t="s">
        <v>79</v>
      </c>
      <c r="H8" s="129" t="s">
        <v>83</v>
      </c>
      <c r="I8" s="129" t="s">
        <v>87</v>
      </c>
      <c r="J8" s="129" t="s">
        <v>91</v>
      </c>
      <c r="K8" s="129" t="s">
        <v>95</v>
      </c>
      <c r="L8" s="129" t="s">
        <v>99</v>
      </c>
      <c r="M8" s="129" t="s">
        <v>102</v>
      </c>
      <c r="N8" s="129" t="s">
        <v>105</v>
      </c>
      <c r="O8" s="129" t="s">
        <v>108</v>
      </c>
      <c r="P8" s="129" t="s">
        <v>111</v>
      </c>
      <c r="Q8" s="129" t="s">
        <v>114</v>
      </c>
      <c r="R8" s="129" t="s">
        <v>117</v>
      </c>
      <c r="S8" s="129" t="s">
        <v>120</v>
      </c>
      <c r="T8" s="129" t="s">
        <v>123</v>
      </c>
    </row>
    <row r="9" ht="15.6" customHeight="1" spans="1:20">
      <c r="A9" s="133"/>
      <c r="B9" s="133"/>
      <c r="C9" s="133"/>
      <c r="D9" s="133" t="s">
        <v>188</v>
      </c>
      <c r="E9" s="131">
        <v>0</v>
      </c>
      <c r="F9" s="131">
        <v>0</v>
      </c>
      <c r="G9" s="131">
        <v>0</v>
      </c>
      <c r="H9" s="131"/>
      <c r="I9" s="131"/>
      <c r="J9" s="131"/>
      <c r="K9" s="131"/>
      <c r="L9" s="131"/>
      <c r="M9" s="131"/>
      <c r="N9" s="131"/>
      <c r="O9" s="131"/>
      <c r="P9" s="131">
        <v>0</v>
      </c>
      <c r="Q9" s="131">
        <v>0</v>
      </c>
      <c r="R9" s="131"/>
      <c r="S9" s="131"/>
      <c r="T9" s="131"/>
    </row>
    <row r="10" ht="15.6" customHeight="1" spans="1:20">
      <c r="A10" s="130"/>
      <c r="B10" s="130"/>
      <c r="C10" s="130"/>
      <c r="D10" s="130"/>
      <c r="E10" s="131"/>
      <c r="F10" s="131"/>
      <c r="G10" s="131"/>
      <c r="H10" s="131"/>
      <c r="I10" s="131"/>
      <c r="J10" s="131"/>
      <c r="K10" s="131"/>
      <c r="L10" s="131"/>
      <c r="M10" s="131"/>
      <c r="N10" s="131"/>
      <c r="O10" s="131"/>
      <c r="P10" s="131"/>
      <c r="Q10" s="131"/>
      <c r="R10" s="131"/>
      <c r="S10" s="131"/>
      <c r="T10" s="131"/>
    </row>
    <row r="11" ht="15.6" customHeight="1" spans="1:20">
      <c r="A11" s="130" t="s">
        <v>511</v>
      </c>
      <c r="B11" s="130"/>
      <c r="C11" s="130"/>
      <c r="D11" s="130"/>
      <c r="E11" s="130"/>
      <c r="F11" s="130"/>
      <c r="G11" s="130"/>
      <c r="H11" s="130"/>
      <c r="I11" s="130"/>
      <c r="J11" s="130"/>
      <c r="K11" s="130"/>
      <c r="L11" s="130"/>
      <c r="M11" s="130"/>
      <c r="N11" s="130"/>
      <c r="O11" s="130"/>
      <c r="P11" s="130"/>
      <c r="Q11" s="130"/>
      <c r="R11" s="130"/>
      <c r="S11" s="130"/>
      <c r="T11" s="13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40</vt:i4>
      </vt:variant>
    </vt:vector>
  </HeadingPairs>
  <TitlesOfParts>
    <vt:vector size="40"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项目支出绩效自评表（项目1）</vt:lpstr>
      <vt:lpstr>附表15 项目支出绩效自评表（项目2）</vt:lpstr>
      <vt:lpstr>附表15 项目支出绩效自评表（项目3）</vt:lpstr>
      <vt:lpstr>附表15 项目支出绩效自评表（项目4）</vt:lpstr>
      <vt:lpstr>附表15 项目支出绩效自评表（项目5）</vt:lpstr>
      <vt:lpstr>附表15 项目支出绩效自评表（项目6）</vt:lpstr>
      <vt:lpstr>附表15 项目支出绩效自评表（项目7）</vt:lpstr>
      <vt:lpstr>附表15 项目支出绩效自评表（项目8）</vt:lpstr>
      <vt:lpstr>附表15 项目支出绩效自评表（项目9）</vt:lpstr>
      <vt:lpstr>附表15 项目支出绩效自评表（项目10）</vt:lpstr>
      <vt:lpstr>附表15 项目支出绩效自评表（项目11）</vt:lpstr>
      <vt:lpstr>附表15 项目支出绩效自评表（项目12）</vt:lpstr>
      <vt:lpstr>附表15 项目支出绩效自评表（项目13）</vt:lpstr>
      <vt:lpstr>附表15 项目支出绩效自评表（项目14）</vt:lpstr>
      <vt:lpstr>附表15 项目支出绩效自评表（项目15）</vt:lpstr>
      <vt:lpstr>附表15 项目支出绩效自评表（项目16）</vt:lpstr>
      <vt:lpstr>附表15 项目支出绩效自评表（项目17）</vt:lpstr>
      <vt:lpstr>附表15 项目支出绩效自评表（项目18）</vt:lpstr>
      <vt:lpstr>附表15 项目支出绩效自评表（项目19）</vt:lpstr>
      <vt:lpstr>附表15 项目支出绩效自评表（项目20）</vt:lpstr>
      <vt:lpstr>附表15 项目支出绩效自评表（项目21）</vt:lpstr>
      <vt:lpstr>附表15 项目支出绩效自评表（项目22）</vt:lpstr>
      <vt:lpstr>附表15 项目支出绩效自评表（项目23）</vt:lpstr>
      <vt:lpstr>附表15 项目支出绩效自评表（项目24）</vt:lpstr>
      <vt:lpstr>附表15 项目支出绩效自评表（项目25）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县财政局收发员</cp:lastModifiedBy>
  <dcterms:created xsi:type="dcterms:W3CDTF">2024-08-20T03:13:00Z</dcterms:created>
  <dcterms:modified xsi:type="dcterms:W3CDTF">2025-01-03T06:04:12Z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2024-08-20T03:13:50.401Z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2052-12.8.2.18205</vt:lpwstr>
  </property>
  <property fmtid="{D5CDD505-2E9C-101B-9397-08002B2CF9AE}" pid="10" name="ICV">
    <vt:lpwstr>D88B85FF15CB44D0AB08600E4CDC6885</vt:lpwstr>
  </property>
</Properties>
</file>