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firstSheet="13" activeTab="15"/>
  </bookViews>
  <sheets>
    <sheet name="GK01 收入支出决算表" sheetId="3" r:id="rId1"/>
    <sheet name="GK02 收入决算表" sheetId="4" r:id="rId2"/>
    <sheet name="GK03 支出决算表" sheetId="5" r:id="rId3"/>
    <sheet name="GK04 财政拨款收入支出决算表" sheetId="6" r:id="rId4"/>
    <sheet name="GK05 一般公共预算财政拨款收入支出决算表" sheetId="7" r:id="rId5"/>
    <sheet name="GK06 一般公共预算财政拨款基本支出决算表" sheetId="8" r:id="rId6"/>
    <sheet name="GK07 一般公共预算财政拨款项目支出决算表" sheetId="9" r:id="rId7"/>
    <sheet name="GK08政府性基金预算财政拨款收入支出决算表" sheetId="20" r:id="rId8"/>
    <sheet name="GK09国有资本经营预算财政拨款收入支出决算表" sheetId="19" r:id="rId9"/>
    <sheet name="GK10 财政拨款“三公”经费、行政参公单位机关运行经费情况表" sheetId="10" r:id="rId10"/>
    <sheet name="GK11一般公共预算财政拨款“三公”经费情况表" sheetId="12" r:id="rId11"/>
    <sheet name="GK12国有资产使用情况表" sheetId="14" r:id="rId12"/>
    <sheet name="GK13部门整体支出绩效自评情况表" sheetId="15" r:id="rId13"/>
    <sheet name="GK14部门整体支出绩效自评表" sheetId="17" r:id="rId14"/>
    <sheet name="GK15项目支出绩效自评表（项目1）" sheetId="16" r:id="rId15"/>
    <sheet name="GK项目支出绩效自评表（项目2）" sheetId="13" r:id="rId16"/>
  </sheets>
  <definedNames>
    <definedName name="_xlnm.Print_Area" localSheetId="11">GK12国有资产使用情况表!$A$1:$U$8</definedName>
  </definedNames>
  <calcPr calcId="144525"/>
</workbook>
</file>

<file path=xl/sharedStrings.xml><?xml version="1.0" encoding="utf-8"?>
<sst xmlns="http://schemas.openxmlformats.org/spreadsheetml/2006/main" count="1553" uniqueCount="698">
  <si>
    <t>收入支出决算表</t>
  </si>
  <si>
    <t>公开01表</t>
  </si>
  <si>
    <t>部门：洱源县交通运输局</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</si>
  <si>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</si>
  <si>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</si>
  <si>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</si>
  <si>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</si>
  <si>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</si>
  <si>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</si>
  <si>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</si>
  <si>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</si>
  <si>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</si>
  <si>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</si>
  <si>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</si>
  <si>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</si>
  <si>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</si>
  <si>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</si>
  <si>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</si>
  <si>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</si>
  <si>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</si>
  <si>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</si>
  <si>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</si>
  <si>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</si>
  <si>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</si>
  <si>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</si>
  <si>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</si>
  <si>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</si>
  <si>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</si>
  <si>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</si>
  <si>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</si>
  <si>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</si>
  <si>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</si>
  <si>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</si>
  <si>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</si>
  <si>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</si>
  <si>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</si>
  <si>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</si>
  <si>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</si>
  <si>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</si>
  <si>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</si>
  <si>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</si>
  <si>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</si>
  <si>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</si>
  <si>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</si>
  <si>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</si>
  <si>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</si>
  <si>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</si>
  <si>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</si>
  <si>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</si>
  <si>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</si>
  <si>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</si>
  <si>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</si>
  <si>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</si>
  <si>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</si>
  <si>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</si>
  <si>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</si>
  <si>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</si>
  <si>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</si>
  <si>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</si>
  <si>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</si>
  <si>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</si>
  <si>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</si>
  <si>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</si>
  <si>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</si>
  <si>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</si>
  <si>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</si>
  <si>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</si>
  <si>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</si>
  <si>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</si>
  <si>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</si>
  <si>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</si>
  <si>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</si>
  <si>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</si>
  <si>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</si>
  <si>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</si>
  <si>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</si>
  <si>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</si>
  <si>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</si>
  <si>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</si>
  <si>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</si>
  <si>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</si>
  <si>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</si>
  <si>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</si>
  <si>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</si>
  <si>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</si>
  <si>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</si>
  <si>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</si>
  <si>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</si>
  <si>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</si>
  <si>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</si>
  <si>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</si>
  <si>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</si>
  <si>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</si>
  <si>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</si>
  <si>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</si>
  <si>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</si>
  <si>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</si>
  <si>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</si>
  <si>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</si>
  <si>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</si>
  <si>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</si>
  <si>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</si>
  <si>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</si>
  <si>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</si>
  <si>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</si>
  <si>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</si>
  <si>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</si>
  <si>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</si>
  <si>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</si>
  <si>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</si>
  <si>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</si>
  <si>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</si>
  <si>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</si>
  <si>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</si>
  <si>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</si>
  <si>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</si>
  <si>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</si>
  <si>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</si>
  <si>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</si>
  <si>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</si>
  <si>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</si>
  <si>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</si>
  <si>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</si>
  <si>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</si>
  <si>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</si>
  <si>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</si>
  <si>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</si>
  <si>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</si>
  <si>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</si>
  <si>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</si>
  <si>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</si>
  <si>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</si>
  <si>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20805</t>
  </si>
  <si>
    <t>行政事业单位养老支出</t>
  </si>
  <si>
    <t>2080505</t>
  </si>
  <si>
    <t>机关事业单位基本养老保险缴费支出</t>
  </si>
  <si>
    <t>20808</t>
  </si>
  <si>
    <t>抚恤</t>
  </si>
  <si>
    <t>2080801</t>
  </si>
  <si>
    <t>死亡抚恤</t>
  </si>
  <si>
    <t>210</t>
  </si>
  <si>
    <t>卫生健康支出</t>
  </si>
  <si>
    <t>21011</t>
  </si>
  <si>
    <t>行政事业单位医疗</t>
  </si>
  <si>
    <t>2101101</t>
  </si>
  <si>
    <t>行政单位医疗</t>
  </si>
  <si>
    <t>2101103</t>
  </si>
  <si>
    <t>公务员医疗补助</t>
  </si>
  <si>
    <t>2101199</t>
  </si>
  <si>
    <t>其他行政事业单位医疗支出</t>
  </si>
  <si>
    <t>214</t>
  </si>
  <si>
    <t>交通运输支出</t>
  </si>
  <si>
    <t>21401</t>
  </si>
  <si>
    <t>公路水路运输</t>
  </si>
  <si>
    <t>2140101</t>
  </si>
  <si>
    <t>行政运行</t>
  </si>
  <si>
    <t>2140104</t>
  </si>
  <si>
    <t>公路建设</t>
  </si>
  <si>
    <t>2140106</t>
  </si>
  <si>
    <t>公路养护</t>
  </si>
  <si>
    <t>2140199</t>
  </si>
  <si>
    <t>其他公路水路运输支出</t>
  </si>
  <si>
    <t>21499</t>
  </si>
  <si>
    <t>其他交通运输支出</t>
  </si>
  <si>
    <t>2149999</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</si>
  <si>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</si>
  <si>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</si>
  <si>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</si>
  <si>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</si>
  <si>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</si>
  <si>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</si>
  <si>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</si>
  <si>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</si>
  <si>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</si>
  <si>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</si>
  <si>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</si>
  <si>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</si>
  <si>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</si>
  <si>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</si>
  <si>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21004</t>
  </si>
  <si>
    <t>公共卫生</t>
  </si>
  <si>
    <t>2100410</t>
  </si>
  <si>
    <t>突发公共卫生事件应急处理</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</si>
  <si>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</si>
  <si>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</si>
  <si>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</si>
  <si>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</si>
  <si>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</si>
  <si>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</si>
  <si>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</si>
  <si>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</si>
  <si>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</si>
  <si>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</si>
  <si>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</si>
  <si>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</si>
  <si>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</si>
  <si>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</si>
  <si>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</si>
  <si>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</si>
  <si>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</si>
  <si>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</si>
  <si>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</si>
  <si>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</si>
  <si>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</si>
  <si>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</si>
  <si>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</si>
  <si>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</si>
  <si>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</si>
  <si>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</si>
  <si>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</si>
  <si>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</si>
  <si>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</si>
  <si>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</si>
  <si>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</si>
  <si>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</si>
  <si>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</si>
  <si>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2080501</t>
  </si>
  <si>
    <t>行政单位离退休</t>
  </si>
  <si>
    <t>2080506</t>
  </si>
  <si>
    <t>机关事业单位职业年金缴费支出</t>
  </si>
  <si>
    <t>20899</t>
  </si>
  <si>
    <t>其他社会保障和就业支出</t>
  </si>
  <si>
    <t>2089999</t>
  </si>
  <si>
    <t>2101102</t>
  </si>
  <si>
    <t>事业单位医疗</t>
  </si>
  <si>
    <t>21099</t>
  </si>
  <si>
    <t>其他卫生健康支出</t>
  </si>
  <si>
    <t>2109999</t>
  </si>
  <si>
    <t>211</t>
  </si>
  <si>
    <t>节能环保支出</t>
  </si>
  <si>
    <t>21104</t>
  </si>
  <si>
    <t>自然生态保护</t>
  </si>
  <si>
    <t>2110401</t>
  </si>
  <si>
    <t>生态保护</t>
  </si>
  <si>
    <t>213</t>
  </si>
  <si>
    <t>农林水支出</t>
  </si>
  <si>
    <t>21305</t>
  </si>
  <si>
    <t>巩固脱贫攻坚成果衔接乡村振兴</t>
  </si>
  <si>
    <t>2130504</t>
  </si>
  <si>
    <t>农村基础设施建设</t>
  </si>
  <si>
    <t>2140122</t>
  </si>
  <si>
    <t>港口设施</t>
  </si>
  <si>
    <t>21406</t>
  </si>
  <si>
    <t>车辆购置税支出</t>
  </si>
  <si>
    <t>2140602</t>
  </si>
  <si>
    <t>车辆购置税用于农村公路建设支出</t>
  </si>
  <si>
    <t>224</t>
  </si>
  <si>
    <t>灾害防治及应急管理支出</t>
  </si>
  <si>
    <t>22407</t>
  </si>
  <si>
    <t>自然灾害救灾及恢复重建支出</t>
  </si>
  <si>
    <t>2240703</t>
  </si>
  <si>
    <t>自然灾害救灾补助</t>
  </si>
  <si>
    <t>2240704</t>
  </si>
  <si>
    <t>自然灾害灾后重建补助</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</si>
  <si>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</si>
  <si>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</si>
  <si>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</si>
  <si>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</si>
  <si>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</si>
  <si>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</si>
  <si>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</si>
  <si>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</si>
  <si>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</si>
  <si>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</si>
  <si>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</si>
  <si>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</si>
  <si>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</si>
  <si>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</si>
  <si>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</si>
  <si>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</si>
  <si>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</si>
  <si>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</si>
  <si>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</si>
  <si>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</si>
  <si>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</si>
  <si>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</si>
  <si>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</si>
  <si>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</si>
  <si>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</si>
  <si>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</si>
  <si>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</si>
  <si>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</si>
  <si>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</si>
  <si>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</si>
  <si>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</si>
  <si>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</si>
  <si>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</si>
  <si>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</si>
  <si>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</si>
  <si>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</si>
  <si>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</si>
  <si>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</si>
  <si>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</si>
  <si>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</si>
  <si>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</si>
  <si>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</si>
  <si>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</si>
  <si>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</si>
  <si>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</si>
  <si>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</si>
  <si>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</si>
  <si>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</si>
  <si>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</si>
  <si>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</si>
  <si>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</si>
  <si>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</si>
  <si>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</si>
  <si>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</si>
  <si>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</si>
  <si>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</si>
  <si>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</si>
  <si>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</si>
  <si>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</si>
  <si>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</si>
  <si>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</si>
  <si>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</si>
  <si>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</si>
  <si>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</si>
  <si>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</si>
  <si>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</si>
  <si>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</si>
  <si>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</si>
  <si>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</si>
  <si>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</si>
  <si>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</si>
  <si>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</si>
  <si>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</si>
  <si>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</si>
  <si>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</si>
  <si>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</si>
  <si>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</si>
  <si>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</si>
  <si>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</si>
  <si>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</si>
  <si>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</si>
  <si>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</si>
  <si>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</si>
  <si>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</si>
  <si>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</si>
  <si>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</si>
  <si>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</si>
  <si>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</si>
  <si>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</si>
  <si>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</si>
  <si>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</si>
  <si>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</si>
  <si>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</si>
  <si>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</si>
  <si>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</si>
  <si>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</si>
  <si>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</si>
  <si>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</si>
  <si>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</si>
  <si>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</si>
  <si>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</si>
  <si>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</si>
  <si>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</si>
  <si>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</si>
  <si>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</si>
  <si>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</si>
  <si>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</si>
  <si>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</si>
  <si>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</si>
  <si>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</si>
  <si>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</si>
  <si>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</si>
  <si>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</si>
  <si>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</si>
  <si>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</si>
  <si>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</si>
  <si>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</si>
  <si>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</si>
  <si>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</si>
  <si>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</si>
  <si>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</si>
  <si>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</si>
  <si>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</si>
  <si>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</si>
  <si>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</si>
  <si>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</si>
  <si>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</si>
  <si>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</si>
  <si>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</si>
  <si>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</si>
  <si>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</si>
  <si>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</si>
  <si>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</si>
  <si>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</si>
  <si>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</si>
  <si>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</si>
  <si>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</si>
  <si>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</si>
  <si>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</si>
  <si>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</si>
  <si>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</si>
  <si>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</si>
  <si>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</si>
  <si>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</si>
  <si>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</si>
  <si>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</si>
  <si>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</si>
  <si>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</si>
  <si>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</si>
  <si>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</si>
  <si>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</si>
  <si>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</si>
  <si>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</si>
  <si>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</si>
  <si>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</si>
  <si>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</si>
  <si>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</si>
  <si>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</si>
  <si>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</si>
  <si>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</si>
  <si>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</si>
  <si>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</si>
  <si>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</si>
  <si>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</si>
  <si>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</si>
  <si>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</si>
  <si>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</si>
  <si>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</si>
  <si>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</si>
  <si>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</si>
  <si>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</si>
  <si>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</si>
  <si>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</si>
  <si>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</si>
  <si>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</si>
  <si>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</si>
  <si>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</si>
  <si>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</si>
  <si>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</si>
  <si>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</si>
  <si>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</si>
  <si>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</si>
  <si>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</si>
  <si>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</si>
  <si>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</si>
  <si>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</si>
  <si>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</si>
  <si>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</si>
  <si>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</si>
  <si>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</si>
  <si>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</si>
  <si>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</si>
  <si>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</si>
  <si>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</si>
  <si>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</si>
  <si>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</si>
  <si>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</si>
  <si>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</si>
  <si>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</si>
  <si>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</si>
  <si>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</si>
  <si>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</si>
  <si>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</si>
  <si>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</si>
  <si>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</si>
  <si>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</si>
  <si>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</si>
  <si>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</si>
  <si>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</si>
  <si>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</si>
  <si>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</si>
  <si>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</si>
  <si>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</si>
  <si>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</si>
  <si>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</si>
  <si>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</si>
  <si>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</si>
  <si>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</si>
  <si>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</si>
  <si>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单位：元</t>
  </si>
  <si>
    <t/>
  </si>
  <si>
    <t>项目支出
结余</t>
  </si>
  <si>
    <t>注：本表反映部门本年度政府性基金预算财政拨款的收支和年初、年末结转结余情况。</t>
  </si>
  <si>
    <t>说明：本部门无政府性基金预算财政拨款收入，《政府性基金预算财政拨款收入支出决算表》为空表。</t>
  </si>
  <si>
    <t>国有资本经营预算财政拨款收入支出决算表</t>
  </si>
  <si>
    <t>公开09表</t>
  </si>
  <si>
    <t>结转</t>
  </si>
  <si>
    <t>结余</t>
  </si>
  <si>
    <t>无</t>
  </si>
  <si>
    <t>注：本表反映部门本年度国有资本经营预算财政拨款的收支和年初、年末结转结余情况。</t>
  </si>
  <si>
    <t>注：本部门无国有资本经营预算财政拨款收入，《国有资本经营预算财政拨款收入支出决算表》为空表。</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</si>
  <si>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</si>
  <si>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</si>
  <si>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</si>
  <si>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</si>
  <si>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</si>
  <si>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</si>
  <si>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</si>
  <si>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</si>
  <si>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</si>
  <si>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</si>
  <si>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</si>
  <si>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</si>
  <si>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</si>
  <si>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</si>
  <si>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</si>
  <si>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</si>
  <si>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</si>
  <si>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</si>
  <si>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</si>
  <si>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</si>
  <si>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</si>
  <si>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</si>
  <si>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</si>
  <si>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</si>
  <si>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</si>
  <si>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</si>
  <si>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</si>
  <si>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</si>
  <si>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</si>
  <si>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</si>
  <si>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</si>
  <si>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</si>
  <si>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</si>
  <si>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</si>
  <si>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</si>
  <si>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</si>
  <si>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</si>
  <si>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</si>
  <si>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</si>
  <si>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</si>
  <si>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</si>
  <si>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</si>
  <si>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</si>
  <si>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</si>
  <si>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</si>
  <si>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</si>
  <si>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</si>
  <si>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</si>
  <si>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</si>
  <si>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</si>
  <si>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</si>
  <si>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单价200万以上大型设备</t>
  </si>
  <si>
    <t>其他固定资产</t>
  </si>
  <si>
    <t>原值</t>
  </si>
  <si>
    <t>净值</t>
  </si>
  <si>
    <t>1=3+5+14+15+17+19</t>
  </si>
  <si>
    <t>2=3+4+14+15+16+18</t>
  </si>
  <si>
    <t>4=6+8+10+12</t>
  </si>
  <si>
    <t>5=7+9+11+13</t>
  </si>
  <si>
    <r>
      <rPr>
        <sz val="11"/>
        <color indexed="8"/>
        <rFont val="宋体"/>
        <charset val="134"/>
      </rPr>
      <t>0</t>
    </r>
    <r>
      <rPr>
        <sz val="11"/>
        <color indexed="8"/>
        <rFont val="宋体"/>
        <charset val="134"/>
      </rPr>
      <t>.00</t>
    </r>
  </si>
  <si>
    <r>
      <rPr>
        <sz val="11"/>
        <color indexed="8"/>
        <rFont val="宋体"/>
        <charset val="134"/>
      </rPr>
      <t>0</t>
    </r>
    <r>
      <rPr>
        <sz val="11"/>
        <color indexed="8"/>
        <rFont val="宋体"/>
        <charset val="134"/>
      </rPr>
      <t>.0</t>
    </r>
    <r>
      <rPr>
        <sz val="11"/>
        <color indexed="8"/>
        <rFont val="宋体"/>
        <charset val="134"/>
      </rPr>
      <t>0</t>
    </r>
  </si>
  <si>
    <r>
      <rPr>
        <sz val="11"/>
        <color indexed="8"/>
        <rFont val="宋体"/>
        <charset val="134"/>
      </rPr>
      <t>0</t>
    </r>
    <r>
      <rPr>
        <sz val="11"/>
        <color indexed="8"/>
        <rFont val="宋体"/>
        <charset val="134"/>
      </rPr>
      <t>.00</t>
    </r>
    <r>
      <rPr>
        <sz val="11"/>
        <color indexed="8"/>
        <rFont val="宋体"/>
        <charset val="134"/>
      </rPr>
      <t>0</t>
    </r>
  </si>
  <si>
    <r>
      <rPr>
        <sz val="12"/>
        <rFont val="宋体"/>
        <charset val="134"/>
      </rPr>
      <t>0</t>
    </r>
    <r>
      <rPr>
        <sz val="12"/>
        <rFont val="宋体"/>
        <charset val="134"/>
      </rPr>
      <t>.00</t>
    </r>
  </si>
  <si>
    <t xml:space="preserve">注：1.资产总额＝流动资产＋固定资产（净值）＋对外投资／有价证券＋在建工程＋无形资产（净值）＋其他资产（净值）；
    2.资产原值合计=流动资产＋固定资产（原值）＋对外投资／有价证券＋在建工程＋无形资产（原值）＋其他资产（原值）。
     </t>
  </si>
  <si>
    <t>2023年度部门整体支出绩效自评情况</t>
  </si>
  <si>
    <t>一、部门基本情况</t>
  </si>
  <si>
    <t>（一）部门概况</t>
  </si>
  <si>
    <t>洱源县交通运输局属县人民政府主管全县交通的职能部门，主要职责是做好全县公路、桥梁。经济干线等公路工程的勘测设计等；维护县境内县乡公路路产、路权，对临时利用公用公路用地等权限范围进行审批；负责做好全县公路养护工作，保障公路畅通，负责水运管理等。纳入洱源县交通运输局2023年度部门决算编报的单位共1个。其中：行政单位1个，参照公务员法管理的事业单位0个，其他事业单位0个，较上年无变化。内设有六个内设机构。</t>
  </si>
  <si>
    <t>（二）部门绩效目标的设立情况</t>
  </si>
  <si>
    <t>加快推进大漾洱云兰和鹤洱剑兰高速公路项目建设，切实做好洱剑高速前期工作，解决洱源对外交通高速化问题。加快推进重点项目西湖生态搬迁安置配套道路工程早日完工。加快推进乡镇通三级公路和30户以上自然村组公路实施。加快危桥改造和安防工程建设。加强公路路政管理，加强农村公路“建、管、养”，加强全县县乡村道养护管理。</t>
  </si>
  <si>
    <t>（三）部门整体收支情况</t>
  </si>
  <si>
    <t>洱源县交通运输局2023年度支出合计71220948.57元。其中：基本支出5097663.08元，用于保障洱源县交通运输局机关、下属事业单位等机构正常运转的日常支出。</t>
  </si>
  <si>
    <t>（四）部门预算管理制度建设情况</t>
  </si>
  <si>
    <t>1.制定年初计划
2.严格执行财务管理制度
3.加强预算支出管理</t>
  </si>
  <si>
    <t>（五）严控“三公经费”支出情况</t>
  </si>
  <si>
    <t>我局2023年度一般公共预算财政拨款“三公”经费支出年初预算为20000元，支出决算为14000.00元，完成年初预算的70%。支出决算数小于年初预算数的主要原因是我局严格落实中央八项规定，厉行节约，压缩开支。</t>
  </si>
  <si>
    <t>二、绩效自评工作情况</t>
  </si>
  <si>
    <t>（一）绩效自评的目的</t>
  </si>
  <si>
    <t>为合理、有效、规范使用专项资金，完善专项资金管理流程，确保财政性资金的安全合理使用，根据国家专项资金管理有关制度，设置了专职会计和出纳，严格按照会计制度规定进行会计核算和财务处理，做到财务处理及时、会计核算规范。项目经费严格按照财务制度和预算支出范围使用。由我单位统一核算，根据单位财务会计核算制度及省厅有关农村公路建设管理办法，按照项目计划安排和实际完工情况开支，资金及时到位，无虚列、截留、挤占、挪用资金现象，做到了专款专用。</t>
  </si>
  <si>
    <t>（二）自评组织过程</t>
  </si>
  <si>
    <t>1.前期准备</t>
  </si>
  <si>
    <t>1.做好项目预算编制
2.做好项目绩效目标编制
3.项目运行监控
4.绩效跟踪问效</t>
  </si>
  <si>
    <t>2.组织实施</t>
  </si>
  <si>
    <t>严格按照相关文件要求，制定和组织实施项目。</t>
  </si>
  <si>
    <t>三、评价情况分析及综合评价结论</t>
  </si>
  <si>
    <t>认真做好每年项目支出计划，严格按照财务会计核算制度使用专项资金，保障农村公路建设有效推进。</t>
  </si>
  <si>
    <t>四、存在的问题和整改情况</t>
  </si>
  <si>
    <t>需进一步规范单位财政专项资金支出及管理，确保到位的所有专项资金严格按照管理办法执行，专款专用。防范资金风险，提高专项资金使用效益，进一步严肃财经纪律</t>
  </si>
  <si>
    <t>五、绩效自评结果应用</t>
  </si>
  <si>
    <t>进一步强化资金管理，加大督查检查。制定完善的资金使用管理相关制度和资金管理流程，对交通资金的预算安排、拨付使用进行全程监管，确保资金使用的规范高效。同时加大督查检查力度，确保工作推进到位。</t>
  </si>
  <si>
    <t>六、主要经验及做法</t>
  </si>
  <si>
    <t>1.完善制度体系，规范管理，建立科学、有效、合理的公路管理养护机制。
2.制定农村公路管理办法和考核办法体系，结合养护质量评定标准，使农村公路管理养护实现规范化和标准化。
3.加强资金管理，严格管控资金申请、拨付、使用等各个环节，定期对养护资金使用情况进行监督检查，确保资金的安全使用。</t>
  </si>
  <si>
    <t>七、其他需说明的情况</t>
  </si>
  <si>
    <t>备注：涉密部门和涉密信息按保密规定不公开。</t>
  </si>
  <si>
    <t>2023年度部门整体支出绩效自评表</t>
  </si>
  <si>
    <t>基本信息</t>
  </si>
  <si>
    <t>部门名称</t>
  </si>
  <si>
    <t>洱源县交通运输</t>
  </si>
  <si>
    <t>部门预算资金（元）</t>
  </si>
  <si>
    <t>项目年度支出</t>
  </si>
  <si>
    <t>年初预算数</t>
  </si>
  <si>
    <t>预算调整数（调增为“+”；调减为“-”）</t>
  </si>
  <si>
    <t>预算确定数</t>
  </si>
  <si>
    <t>执行数</t>
  </si>
  <si>
    <t>执行率(%)</t>
  </si>
  <si>
    <t>情况说明</t>
  </si>
  <si>
    <t>备注</t>
  </si>
  <si>
    <t>3=1+2</t>
  </si>
  <si>
    <t>5=4/3</t>
  </si>
  <si>
    <t>年度资金总额</t>
  </si>
  <si>
    <t>其中：当年财政拨款</t>
  </si>
  <si>
    <t>上年结转</t>
  </si>
  <si>
    <t>其他资金</t>
  </si>
  <si>
    <t>部门年度目标</t>
  </si>
  <si>
    <t>加快推进大漾洱云兰和鹤洱剑兰高速公路项目建设，切实做好洱剑高速前期工作，解决洱源对外交通高速化问题。加快推进重点项目西湖生态搬迁安置配套道路工程早日完工。加快推进乡镇通三级公路和30户以上自然村组公路实施。加快危桥改造和安防工程建设。加强公路路政管理，加强农村公路“建、管、养”，加强全县县乡村道养护管理。1.用于单位行政和事业人员的工资支出，社会养老保险、住房公积金，对个人和家庭的补助等各项工作。2.用于公车购置及运行维护费。3.用于工会经费及其他公用支出</t>
  </si>
  <si>
    <t>部门整体支出绩效指标</t>
  </si>
  <si>
    <t>绩效指标</t>
  </si>
  <si>
    <t>指标性质</t>
  </si>
  <si>
    <t>指标值</t>
  </si>
  <si>
    <t>度量单位</t>
  </si>
  <si>
    <t>实际完成值</t>
  </si>
  <si>
    <t>偏差原因分析及改进措施</t>
  </si>
  <si>
    <t>一级指标</t>
  </si>
  <si>
    <t>二级指标</t>
  </si>
  <si>
    <t>三级指标</t>
  </si>
  <si>
    <t>产出指标</t>
  </si>
  <si>
    <t>数量指标</t>
  </si>
  <si>
    <t>保障31人在职职工工资支出及其他支出</t>
  </si>
  <si>
    <t>＝</t>
  </si>
  <si>
    <t>人</t>
  </si>
  <si>
    <t>质量指标</t>
  </si>
  <si>
    <t>确保在职职工按时发放工资</t>
  </si>
  <si>
    <t>%</t>
  </si>
  <si>
    <t>时效指标</t>
  </si>
  <si>
    <t>保障时间</t>
  </si>
  <si>
    <t>2023年1-12月</t>
  </si>
  <si>
    <t>天</t>
  </si>
  <si>
    <t>社会效益指标</t>
  </si>
  <si>
    <t>保证单位正常运转</t>
  </si>
  <si>
    <t>≥</t>
  </si>
  <si>
    <t>满意度指标</t>
  </si>
  <si>
    <t>服务对象满意度指标等</t>
  </si>
  <si>
    <t>干部职工群众满意</t>
  </si>
  <si>
    <t>其他需说明事项</t>
  </si>
  <si>
    <t>备注：</t>
  </si>
  <si>
    <r>
      <rPr>
        <sz val="10"/>
        <color rgb="FF000000"/>
        <rFont val="宋体"/>
        <charset val="134"/>
      </rPr>
      <t>1.</t>
    </r>
    <r>
      <rPr>
        <sz val="10"/>
        <color indexed="8"/>
        <rFont val="宋体"/>
        <charset val="134"/>
      </rPr>
      <t>涉密部门和涉密信息按保密规定不公开。</t>
    </r>
  </si>
  <si>
    <r>
      <rPr>
        <sz val="10"/>
        <color rgb="FF000000"/>
        <rFont val="宋体"/>
        <charset val="134"/>
      </rPr>
      <t>2.</t>
    </r>
    <r>
      <rPr>
        <sz val="10"/>
        <color indexed="8"/>
        <rFont val="宋体"/>
        <charset val="134"/>
      </rPr>
      <t>一级指标包含产出指标、效益指标、满意度指标，二级指标和三级指标根据项目实际情况设置。</t>
    </r>
  </si>
  <si>
    <t>公开表15</t>
  </si>
  <si>
    <t>2023年度项目支出绩效自评表</t>
  </si>
  <si>
    <t>项目名称</t>
  </si>
  <si>
    <t>30户以上自然村组道路补助资金</t>
  </si>
  <si>
    <t>主管部门</t>
  </si>
  <si>
    <t>洱源县交通运输局</t>
  </si>
  <si>
    <t>实施单位</t>
  </si>
  <si>
    <t>项目资金
（元）</t>
  </si>
  <si>
    <t>全年执行数</t>
  </si>
  <si>
    <t>分值</t>
  </si>
  <si>
    <t>执行率%</t>
  </si>
  <si>
    <t>得分</t>
  </si>
  <si>
    <t>其中：当年财政
       拨款</t>
  </si>
  <si>
    <t xml:space="preserve">      上年结转
        资金</t>
  </si>
  <si>
    <t xml:space="preserve">      其他资金</t>
  </si>
  <si>
    <t>年度
总体
目标</t>
  </si>
  <si>
    <t>预期目标</t>
  </si>
  <si>
    <t>实际完成情况</t>
  </si>
  <si>
    <t xml:space="preserve">
完成2021年、2022年30户以上自然村组道路建设相关工作。</t>
  </si>
  <si>
    <t xml:space="preserve">年度指标值 </t>
  </si>
  <si>
    <r>
      <rPr>
        <sz val="10"/>
        <rFont val="宋体"/>
        <charset val="134"/>
        <scheme val="minor"/>
      </rPr>
      <t>分值(</t>
    </r>
    <r>
      <rPr>
        <b/>
        <sz val="10"/>
        <rFont val="宋体"/>
        <charset val="134"/>
      </rPr>
      <t>90分</t>
    </r>
    <r>
      <rPr>
        <sz val="10"/>
        <rFont val="宋体"/>
        <charset val="134"/>
      </rPr>
      <t>)</t>
    </r>
  </si>
  <si>
    <t>项目里程</t>
  </si>
  <si>
    <t>公里</t>
  </si>
  <si>
    <t>主体工程竣工验收合格率</t>
  </si>
  <si>
    <t>＞</t>
  </si>
  <si>
    <t>主体工程实施期</t>
  </si>
  <si>
    <t>＜</t>
  </si>
  <si>
    <t>月</t>
  </si>
  <si>
    <r>
      <rPr>
        <sz val="10"/>
        <rFont val="宋体"/>
        <charset val="134"/>
        <scheme val="minor"/>
      </rPr>
      <t>1</t>
    </r>
    <r>
      <rPr>
        <sz val="10"/>
        <rFont val="宋体"/>
        <charset val="134"/>
      </rPr>
      <t>2个月</t>
    </r>
  </si>
  <si>
    <t>成本指标</t>
  </si>
  <si>
    <t>主体工程建设欠款</t>
  </si>
  <si>
    <t>万元</t>
  </si>
  <si>
    <r>
      <rPr>
        <sz val="10"/>
        <rFont val="宋体"/>
        <charset val="134"/>
        <scheme val="minor"/>
      </rPr>
      <t>1</t>
    </r>
    <r>
      <rPr>
        <sz val="10"/>
        <rFont val="宋体"/>
        <charset val="134"/>
      </rPr>
      <t>50万元</t>
    </r>
  </si>
  <si>
    <t>效益指标</t>
  </si>
  <si>
    <t>社会效益
指标</t>
  </si>
  <si>
    <t>受益群众率</t>
  </si>
  <si>
    <t>受益群众满意</t>
  </si>
  <si>
    <r>
      <rPr>
        <sz val="10"/>
        <rFont val="宋体"/>
        <charset val="134"/>
        <scheme val="minor"/>
      </rPr>
      <t>9</t>
    </r>
    <r>
      <rPr>
        <sz val="10"/>
        <rFont val="宋体"/>
        <charset val="134"/>
      </rPr>
      <t>5</t>
    </r>
  </si>
  <si>
    <r>
      <rPr>
        <sz val="10"/>
        <rFont val="宋体"/>
        <charset val="134"/>
        <scheme val="minor"/>
      </rPr>
      <t>9</t>
    </r>
    <r>
      <rPr>
        <sz val="10"/>
        <rFont val="宋体"/>
        <charset val="134"/>
      </rPr>
      <t>5%</t>
    </r>
  </si>
  <si>
    <t>其他需要说明事项</t>
  </si>
  <si>
    <t>（自评等级）</t>
  </si>
  <si>
    <t>总分</t>
  </si>
  <si>
    <t>优</t>
  </si>
  <si>
    <t>1.涉密部门和涉密信息按保密规定不公开。</t>
  </si>
  <si>
    <t>2.一级指标包含产出指标、效益指标、满意度指标，二级指标和三级指标根据项目实际情况设置。</t>
  </si>
  <si>
    <t>3.当年财政拨款指一般公共预算、国有资本经营预算、政府性基金预算安排的资金。</t>
  </si>
  <si>
    <t>4.上年结转资金指上一年一般公共预算、国有资本经营预算、政府性基金预算安排的结转资金。</t>
  </si>
  <si>
    <t>5.其他资金含财政专户资金和单位资金。</t>
  </si>
  <si>
    <t>6.全年预算数=年初预算数+调整预算（年度新增项目）。</t>
  </si>
  <si>
    <t>7.得分不得大于分值，且分值和得分的合计数不得大于100分。</t>
  </si>
  <si>
    <t>8.总得分及自评等级必须填报。</t>
  </si>
  <si>
    <t>万头奶牛示范牧场进场道路工程建设项目</t>
  </si>
  <si>
    <t>完成进场道路长3.198公里，宽7.5米建设，助力乡村振兴，实现洱源农业产业化发展</t>
  </si>
  <si>
    <t>公路里程</t>
  </si>
  <si>
    <t>3.198公里</t>
  </si>
  <si>
    <t>竣工验收合格率</t>
  </si>
  <si>
    <t>施工时间</t>
  </si>
  <si>
    <r>
      <rPr>
        <sz val="10"/>
        <rFont val="宋体"/>
        <charset val="134"/>
        <scheme val="minor"/>
      </rPr>
      <t>2</t>
    </r>
    <r>
      <rPr>
        <sz val="10"/>
        <rFont val="宋体"/>
        <charset val="134"/>
      </rPr>
      <t>023年1-12月</t>
    </r>
  </si>
  <si>
    <t>项目前期投资</t>
  </si>
  <si>
    <t>300万元</t>
  </si>
  <si>
    <t>经济效益
指标</t>
  </si>
  <si>
    <t>为示范牧场提供交通条件</t>
  </si>
  <si>
    <t>促进经济发展</t>
  </si>
  <si>
    <t>等于</t>
  </si>
  <si>
    <t>人民群众满意</t>
  </si>
  <si>
    <r>
      <rPr>
        <sz val="10"/>
        <rFont val="宋体"/>
        <charset val="134"/>
        <scheme val="minor"/>
      </rPr>
      <t>9</t>
    </r>
    <r>
      <rPr>
        <sz val="10"/>
        <rFont val="宋体"/>
        <charset val="134"/>
      </rPr>
      <t>0</t>
    </r>
  </si>
</sst>
</file>

<file path=xl/styles.xml><?xml version="1.0" encoding="utf-8"?>
<styleSheet xmlns="http://schemas.openxmlformats.org/spreadsheetml/2006/main">
  <numFmts count="8">
    <numFmt numFmtId="43" formatCode="_ * #,##0.00_ ;_ * \-#,##0.00_ ;_ * &quot;-&quot;??_ ;_ @_ "/>
    <numFmt numFmtId="44" formatCode="_ &quot;￥&quot;* #,##0.00_ ;_ &quot;￥&quot;* \-#,##0.00_ ;_ &quot;￥&quot;* &quot;-&quot;??_ ;_ @_ "/>
    <numFmt numFmtId="42" formatCode="_ &quot;￥&quot;* #,##0_ ;_ &quot;￥&quot;* \-#,##0_ ;_ &quot;￥&quot;* &quot;-&quot;_ ;_ @_ "/>
    <numFmt numFmtId="176" formatCode="#,##0.00;[=0]&quot;&quot;;[Red]\-#,##0.00"/>
    <numFmt numFmtId="41" formatCode="_ * #,##0_ ;_ * \-#,##0_ ;_ * &quot;-&quot;_ ;_ @_ "/>
    <numFmt numFmtId="177" formatCode="0.00_);[Red]\(0.00\)"/>
    <numFmt numFmtId="178" formatCode="0_ "/>
    <numFmt numFmtId="179" formatCode="0.00_ ;[Red]\-0.00\ "/>
  </numFmts>
  <fonts count="53">
    <font>
      <sz val="11"/>
      <color indexed="8"/>
      <name val="宋体"/>
      <charset val="134"/>
      <scheme val="minor"/>
    </font>
    <font>
      <b/>
      <sz val="18"/>
      <name val="宋体"/>
      <charset val="134"/>
      <scheme val="minor"/>
    </font>
    <font>
      <sz val="10"/>
      <color indexed="8"/>
      <name val="宋体"/>
      <charset val="134"/>
      <scheme val="minor"/>
    </font>
    <font>
      <sz val="10"/>
      <name val="宋体"/>
      <charset val="134"/>
      <scheme val="minor"/>
    </font>
    <font>
      <b/>
      <sz val="10"/>
      <name val="宋体"/>
      <charset val="134"/>
      <scheme val="minor"/>
    </font>
    <font>
      <b/>
      <sz val="10"/>
      <color indexed="8"/>
      <name val="宋体"/>
      <charset val="134"/>
      <scheme val="minor"/>
    </font>
    <font>
      <sz val="10"/>
      <name val="宋体"/>
      <charset val="134"/>
    </font>
    <font>
      <sz val="9"/>
      <color indexed="8"/>
      <name val="宋体"/>
      <charset val="134"/>
      <scheme val="minor"/>
    </font>
    <font>
      <b/>
      <sz val="9"/>
      <color indexed="8"/>
      <name val="宋体"/>
      <charset val="134"/>
      <scheme val="minor"/>
    </font>
    <font>
      <sz val="9"/>
      <name val="宋体"/>
      <charset val="134"/>
      <scheme val="minor"/>
    </font>
    <font>
      <sz val="11"/>
      <color indexed="8"/>
      <name val="宋体"/>
      <charset val="134"/>
    </font>
    <font>
      <sz val="10"/>
      <name val="Arial"/>
      <charset val="134"/>
    </font>
    <font>
      <b/>
      <sz val="18"/>
      <name val="宋体"/>
      <charset val="134"/>
    </font>
    <font>
      <b/>
      <sz val="12"/>
      <color rgb="FF000000"/>
      <name val="宋体"/>
      <charset val="134"/>
    </font>
    <font>
      <sz val="11"/>
      <color rgb="FF000000"/>
      <name val="宋体"/>
      <charset val="134"/>
    </font>
    <font>
      <b/>
      <sz val="11"/>
      <color rgb="FF000000"/>
      <name val="宋体"/>
      <charset val="134"/>
    </font>
    <font>
      <sz val="12"/>
      <color indexed="8"/>
      <name val="宋体"/>
      <charset val="134"/>
    </font>
    <font>
      <sz val="12"/>
      <color rgb="FF000000"/>
      <name val="宋体"/>
      <charset val="134"/>
    </font>
    <font>
      <sz val="10"/>
      <color rgb="FF000000"/>
      <name val="黑体"/>
      <charset val="134"/>
    </font>
    <font>
      <sz val="10"/>
      <color rgb="FF000000"/>
      <name val="宋体"/>
      <charset val="134"/>
    </font>
    <font>
      <b/>
      <sz val="18"/>
      <color indexed="8"/>
      <name val="宋体"/>
      <charset val="134"/>
    </font>
    <font>
      <sz val="10"/>
      <color indexed="8"/>
      <name val="宋体"/>
      <charset val="134"/>
    </font>
    <font>
      <b/>
      <sz val="10"/>
      <color indexed="8"/>
      <name val="宋体"/>
      <charset val="134"/>
    </font>
    <font>
      <sz val="11"/>
      <name val="宋体"/>
      <charset val="134"/>
    </font>
    <font>
      <sz val="22"/>
      <color indexed="8"/>
      <name val="宋体"/>
      <charset val="134"/>
    </font>
    <font>
      <sz val="10"/>
      <color indexed="8"/>
      <name val="Arial"/>
      <charset val="134"/>
    </font>
    <font>
      <sz val="11"/>
      <color rgb="FFFF0000"/>
      <name val="宋体"/>
      <charset val="134"/>
      <scheme val="minor"/>
    </font>
    <font>
      <sz val="12"/>
      <name val="宋体"/>
      <charset val="134"/>
    </font>
    <font>
      <b/>
      <sz val="20"/>
      <name val="宋体"/>
      <charset val="134"/>
    </font>
    <font>
      <sz val="22"/>
      <name val="黑体"/>
      <charset val="134"/>
    </font>
    <font>
      <sz val="22"/>
      <color indexed="8"/>
      <name val="宋体"/>
      <charset val="134"/>
      <scheme val="minor"/>
    </font>
    <font>
      <sz val="11"/>
      <color theme="1"/>
      <name val="宋体"/>
      <charset val="134"/>
      <scheme val="minor"/>
    </font>
    <font>
      <sz val="11"/>
      <color theme="1"/>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9"/>
      <name val="宋体"/>
      <charset val="134"/>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
      <b/>
      <sz val="10"/>
      <name val="宋体"/>
      <charset val="134"/>
    </font>
  </fonts>
  <fills count="37">
    <fill>
      <patternFill patternType="none"/>
    </fill>
    <fill>
      <patternFill patternType="gray125"/>
    </fill>
    <fill>
      <patternFill patternType="solid">
        <fgColor theme="0" tint="-0.0499893185216834"/>
        <bgColor indexed="64"/>
      </patternFill>
    </fill>
    <fill>
      <patternFill patternType="solid">
        <fgColor indexed="9"/>
        <bgColor indexed="64"/>
      </patternFill>
    </fill>
    <fill>
      <patternFill patternType="solid">
        <fgColor rgb="FFFFFFFF"/>
        <bgColor indexed="64"/>
      </patternFill>
    </fill>
    <fill>
      <patternFill patternType="solid">
        <fgColor rgb="FFF1F1F1"/>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auto="1"/>
      </left>
      <right style="thin">
        <color auto="1"/>
      </right>
      <top/>
      <bottom/>
      <diagonal/>
    </border>
    <border>
      <left style="thin">
        <color auto="1"/>
      </left>
      <right/>
      <top/>
      <bottom/>
      <diagonal/>
    </border>
    <border>
      <left style="thin">
        <color rgb="FF000000"/>
      </left>
      <right style="thin">
        <color rgb="FF000000"/>
      </right>
      <top style="thin">
        <color rgb="FF000000"/>
      </top>
      <bottom style="thin">
        <color rgb="FF000000"/>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3">
    <xf numFmtId="0" fontId="0" fillId="0" borderId="0">
      <alignment vertical="center"/>
    </xf>
    <xf numFmtId="42" fontId="31" fillId="0" borderId="0" applyFont="0" applyFill="0" applyBorder="0" applyAlignment="0" applyProtection="0">
      <alignment vertical="center"/>
    </xf>
    <xf numFmtId="0" fontId="32" fillId="29" borderId="0" applyNumberFormat="0" applyBorder="0" applyAlignment="0" applyProtection="0">
      <alignment vertical="center"/>
    </xf>
    <xf numFmtId="0" fontId="48" fillId="26" borderId="22" applyNumberFormat="0" applyAlignment="0" applyProtection="0">
      <alignment vertical="center"/>
    </xf>
    <xf numFmtId="44" fontId="31" fillId="0" borderId="0" applyFont="0" applyFill="0" applyBorder="0" applyAlignment="0" applyProtection="0">
      <alignment vertical="center"/>
    </xf>
    <xf numFmtId="41" fontId="31" fillId="0" borderId="0" applyFont="0" applyFill="0" applyBorder="0" applyAlignment="0" applyProtection="0">
      <alignment vertical="center"/>
    </xf>
    <xf numFmtId="0" fontId="32" fillId="13" borderId="0" applyNumberFormat="0" applyBorder="0" applyAlignment="0" applyProtection="0">
      <alignment vertical="center"/>
    </xf>
    <xf numFmtId="0" fontId="36" fillId="9" borderId="0" applyNumberFormat="0" applyBorder="0" applyAlignment="0" applyProtection="0">
      <alignment vertical="center"/>
    </xf>
    <xf numFmtId="43" fontId="31" fillId="0" borderId="0" applyFont="0" applyFill="0" applyBorder="0" applyAlignment="0" applyProtection="0">
      <alignment vertical="center"/>
    </xf>
    <xf numFmtId="0" fontId="41" fillId="32" borderId="0" applyNumberFormat="0" applyBorder="0" applyAlignment="0" applyProtection="0">
      <alignment vertical="center"/>
    </xf>
    <xf numFmtId="0" fontId="46" fillId="0" borderId="0" applyNumberFormat="0" applyFill="0" applyBorder="0" applyAlignment="0" applyProtection="0">
      <alignment vertical="center"/>
    </xf>
    <xf numFmtId="9" fontId="31" fillId="0" borderId="0" applyFont="0" applyFill="0" applyBorder="0" applyAlignment="0" applyProtection="0">
      <alignment vertical="center"/>
    </xf>
    <xf numFmtId="0" fontId="35" fillId="0" borderId="0" applyNumberFormat="0" applyFill="0" applyBorder="0" applyAlignment="0" applyProtection="0">
      <alignment vertical="center"/>
    </xf>
    <xf numFmtId="0" fontId="31" fillId="18" borderId="19" applyNumberFormat="0" applyFont="0" applyAlignment="0" applyProtection="0">
      <alignment vertical="center"/>
    </xf>
    <xf numFmtId="0" fontId="41" fillId="25" borderId="0" applyNumberFormat="0" applyBorder="0" applyAlignment="0" applyProtection="0">
      <alignment vertical="center"/>
    </xf>
    <xf numFmtId="0" fontId="34"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43" fillId="0" borderId="17" applyNumberFormat="0" applyFill="0" applyAlignment="0" applyProtection="0">
      <alignment vertical="center"/>
    </xf>
    <xf numFmtId="0" fontId="38" fillId="0" borderId="17" applyNumberFormat="0" applyFill="0" applyAlignment="0" applyProtection="0">
      <alignment vertical="center"/>
    </xf>
    <xf numFmtId="0" fontId="41" fillId="31" borderId="0" applyNumberFormat="0" applyBorder="0" applyAlignment="0" applyProtection="0">
      <alignment vertical="center"/>
    </xf>
    <xf numFmtId="0" fontId="34" fillId="0" borderId="21" applyNumberFormat="0" applyFill="0" applyAlignment="0" applyProtection="0">
      <alignment vertical="center"/>
    </xf>
    <xf numFmtId="0" fontId="41" fillId="24" borderId="0" applyNumberFormat="0" applyBorder="0" applyAlignment="0" applyProtection="0">
      <alignment vertical="center"/>
    </xf>
    <xf numFmtId="0" fontId="42" fillId="17" borderId="18" applyNumberFormat="0" applyAlignment="0" applyProtection="0">
      <alignment vertical="center"/>
    </xf>
    <xf numFmtId="0" fontId="49" fillId="17" borderId="22" applyNumberFormat="0" applyAlignment="0" applyProtection="0">
      <alignment vertical="center"/>
    </xf>
    <xf numFmtId="0" fontId="37" fillId="12" borderId="16" applyNumberFormat="0" applyAlignment="0" applyProtection="0">
      <alignment vertical="center"/>
    </xf>
    <xf numFmtId="0" fontId="32" fillId="36" borderId="0" applyNumberFormat="0" applyBorder="0" applyAlignment="0" applyProtection="0">
      <alignment vertical="center"/>
    </xf>
    <xf numFmtId="0" fontId="41" fillId="21" borderId="0" applyNumberFormat="0" applyBorder="0" applyAlignment="0" applyProtection="0">
      <alignment vertical="center"/>
    </xf>
    <xf numFmtId="0" fontId="50" fillId="0" borderId="23" applyNumberFormat="0" applyFill="0" applyAlignment="0" applyProtection="0">
      <alignment vertical="center"/>
    </xf>
    <xf numFmtId="0" fontId="44" fillId="0" borderId="20" applyNumberFormat="0" applyFill="0" applyAlignment="0" applyProtection="0">
      <alignment vertical="center"/>
    </xf>
    <xf numFmtId="0" fontId="51" fillId="35" borderId="0" applyNumberFormat="0" applyBorder="0" applyAlignment="0" applyProtection="0">
      <alignment vertical="center"/>
    </xf>
    <xf numFmtId="0" fontId="47" fillId="23" borderId="0" applyNumberFormat="0" applyBorder="0" applyAlignment="0" applyProtection="0">
      <alignment vertical="center"/>
    </xf>
    <xf numFmtId="0" fontId="32" fillId="28" borderId="0" applyNumberFormat="0" applyBorder="0" applyAlignment="0" applyProtection="0">
      <alignment vertical="center"/>
    </xf>
    <xf numFmtId="0" fontId="41" fillId="16" borderId="0" applyNumberFormat="0" applyBorder="0" applyAlignment="0" applyProtection="0">
      <alignment vertical="center"/>
    </xf>
    <xf numFmtId="0" fontId="32" fillId="27" borderId="0" applyNumberFormat="0" applyBorder="0" applyAlignment="0" applyProtection="0">
      <alignment vertical="center"/>
    </xf>
    <xf numFmtId="0" fontId="32" fillId="11" borderId="0" applyNumberFormat="0" applyBorder="0" applyAlignment="0" applyProtection="0">
      <alignment vertical="center"/>
    </xf>
    <xf numFmtId="0" fontId="32" fillId="34" borderId="0" applyNumberFormat="0" applyBorder="0" applyAlignment="0" applyProtection="0">
      <alignment vertical="center"/>
    </xf>
    <xf numFmtId="0" fontId="32" fillId="8" borderId="0" applyNumberFormat="0" applyBorder="0" applyAlignment="0" applyProtection="0">
      <alignment vertical="center"/>
    </xf>
    <xf numFmtId="0" fontId="41" fillId="15" borderId="0" applyNumberFormat="0" applyBorder="0" applyAlignment="0" applyProtection="0">
      <alignment vertical="center"/>
    </xf>
    <xf numFmtId="0" fontId="41" fillId="20" borderId="0" applyNumberFormat="0" applyBorder="0" applyAlignment="0" applyProtection="0">
      <alignment vertical="center"/>
    </xf>
    <xf numFmtId="0" fontId="32" fillId="33" borderId="0" applyNumberFormat="0" applyBorder="0" applyAlignment="0" applyProtection="0">
      <alignment vertical="center"/>
    </xf>
    <xf numFmtId="0" fontId="32" fillId="7" borderId="0" applyNumberFormat="0" applyBorder="0" applyAlignment="0" applyProtection="0">
      <alignment vertical="center"/>
    </xf>
    <xf numFmtId="0" fontId="41" fillId="14" borderId="0" applyNumberFormat="0" applyBorder="0" applyAlignment="0" applyProtection="0">
      <alignment vertical="center"/>
    </xf>
    <xf numFmtId="0" fontId="32" fillId="10" borderId="0" applyNumberFormat="0" applyBorder="0" applyAlignment="0" applyProtection="0">
      <alignment vertical="center"/>
    </xf>
    <xf numFmtId="0" fontId="41" fillId="30" borderId="0" applyNumberFormat="0" applyBorder="0" applyAlignment="0" applyProtection="0">
      <alignment vertical="center"/>
    </xf>
    <xf numFmtId="0" fontId="41" fillId="19" borderId="0" applyNumberFormat="0" applyBorder="0" applyAlignment="0" applyProtection="0">
      <alignment vertical="center"/>
    </xf>
    <xf numFmtId="0" fontId="32" fillId="6" borderId="0" applyNumberFormat="0" applyBorder="0" applyAlignment="0" applyProtection="0">
      <alignment vertical="center"/>
    </xf>
    <xf numFmtId="0" fontId="41" fillId="22" borderId="0" applyNumberFormat="0" applyBorder="0" applyAlignment="0" applyProtection="0">
      <alignment vertical="center"/>
    </xf>
    <xf numFmtId="0" fontId="40" fillId="0" borderId="0">
      <alignment vertical="top"/>
      <protection locked="0"/>
    </xf>
    <xf numFmtId="0" fontId="10" fillId="0" borderId="0"/>
    <xf numFmtId="0" fontId="10" fillId="0" borderId="0">
      <alignment vertical="center"/>
    </xf>
    <xf numFmtId="0" fontId="27" fillId="0" borderId="0"/>
  </cellStyleXfs>
  <cellXfs count="205">
    <xf numFmtId="0" fontId="0" fillId="0" borderId="0" xfId="0">
      <alignment vertical="center"/>
    </xf>
    <xf numFmtId="0" fontId="1" fillId="0" borderId="0" xfId="50" applyFont="1" applyFill="1" applyAlignment="1">
      <alignment horizontal="center" vertical="center" wrapText="1"/>
    </xf>
    <xf numFmtId="0" fontId="2" fillId="0" borderId="1" xfId="50" applyFont="1" applyFill="1" applyBorder="1" applyAlignment="1">
      <alignment horizontal="center" vertical="center" wrapText="1"/>
    </xf>
    <xf numFmtId="49" fontId="2" fillId="0" borderId="1" xfId="50" applyNumberFormat="1" applyFont="1" applyFill="1" applyBorder="1" applyAlignment="1">
      <alignment horizontal="center" vertical="center" wrapText="1"/>
    </xf>
    <xf numFmtId="49" fontId="2" fillId="0" borderId="1" xfId="50" applyNumberFormat="1" applyFont="1" applyFill="1" applyBorder="1" applyAlignment="1">
      <alignment horizontal="left" vertical="center" wrapText="1"/>
    </xf>
    <xf numFmtId="0" fontId="3" fillId="0" borderId="1" xfId="50" applyFont="1" applyFill="1" applyBorder="1" applyAlignment="1">
      <alignment horizontal="center" vertical="center" wrapText="1"/>
    </xf>
    <xf numFmtId="0" fontId="3" fillId="0" borderId="1" xfId="50" applyFont="1" applyFill="1" applyBorder="1" applyAlignment="1">
      <alignment vertical="center" wrapText="1"/>
    </xf>
    <xf numFmtId="176" fontId="4" fillId="2" borderId="1" xfId="50" applyNumberFormat="1" applyFont="1" applyFill="1" applyBorder="1" applyAlignment="1">
      <alignment horizontal="right" vertical="center" shrinkToFit="1"/>
    </xf>
    <xf numFmtId="0" fontId="4" fillId="0" borderId="1" xfId="50" applyFont="1" applyFill="1" applyBorder="1" applyAlignment="1">
      <alignment horizontal="center" vertical="center" wrapText="1"/>
    </xf>
    <xf numFmtId="10" fontId="4" fillId="2" borderId="1" xfId="50" applyNumberFormat="1" applyFont="1" applyFill="1" applyBorder="1" applyAlignment="1">
      <alignment horizontal="right" vertical="center" wrapText="1"/>
    </xf>
    <xf numFmtId="176" fontId="3" fillId="0" borderId="1" xfId="50" applyNumberFormat="1" applyFont="1" applyFill="1" applyBorder="1" applyAlignment="1">
      <alignment horizontal="right" vertical="center" shrinkToFit="1"/>
    </xf>
    <xf numFmtId="177" fontId="3" fillId="0" borderId="1" xfId="50" applyNumberFormat="1" applyFont="1" applyFill="1" applyBorder="1" applyAlignment="1">
      <alignment horizontal="center" vertical="center" wrapText="1"/>
    </xf>
    <xf numFmtId="49" fontId="3" fillId="0" borderId="2" xfId="50" applyNumberFormat="1" applyFont="1" applyFill="1" applyBorder="1" applyAlignment="1">
      <alignment horizontal="left" vertical="top" wrapText="1"/>
    </xf>
    <xf numFmtId="49" fontId="3" fillId="0" borderId="3" xfId="50" applyNumberFormat="1" applyFont="1" applyFill="1" applyBorder="1" applyAlignment="1">
      <alignment horizontal="left" vertical="top" wrapText="1"/>
    </xf>
    <xf numFmtId="49" fontId="3" fillId="0" borderId="4" xfId="50" applyNumberFormat="1" applyFont="1" applyFill="1" applyBorder="1" applyAlignment="1">
      <alignment horizontal="left" vertical="top" wrapText="1"/>
    </xf>
    <xf numFmtId="0" fontId="3" fillId="3" borderId="2" xfId="50" applyFont="1" applyFill="1" applyBorder="1" applyAlignment="1">
      <alignment horizontal="center" vertical="center" wrapText="1"/>
    </xf>
    <xf numFmtId="0" fontId="3" fillId="3" borderId="3" xfId="50" applyFont="1" applyFill="1" applyBorder="1" applyAlignment="1">
      <alignment horizontal="center" vertical="center" wrapText="1"/>
    </xf>
    <xf numFmtId="0" fontId="3" fillId="3" borderId="4" xfId="50" applyFont="1" applyFill="1" applyBorder="1" applyAlignment="1">
      <alignment horizontal="center" vertical="center" wrapText="1"/>
    </xf>
    <xf numFmtId="0" fontId="3" fillId="3" borderId="5" xfId="50" applyFont="1" applyFill="1" applyBorder="1" applyAlignment="1">
      <alignment horizontal="center" vertical="center" wrapText="1"/>
    </xf>
    <xf numFmtId="0" fontId="3" fillId="0" borderId="2" xfId="50" applyFont="1" applyFill="1" applyBorder="1" applyAlignment="1">
      <alignment horizontal="center" vertical="center" wrapText="1"/>
    </xf>
    <xf numFmtId="0" fontId="3" fillId="3" borderId="1" xfId="50" applyFont="1" applyFill="1" applyBorder="1" applyAlignment="1">
      <alignment horizontal="center" vertical="center" wrapText="1"/>
    </xf>
    <xf numFmtId="0" fontId="3" fillId="3" borderId="6" xfId="50" applyFont="1" applyFill="1" applyBorder="1" applyAlignment="1">
      <alignment horizontal="center" vertical="center" wrapText="1"/>
    </xf>
    <xf numFmtId="0" fontId="3" fillId="0" borderId="5" xfId="50" applyFont="1" applyFill="1" applyBorder="1" applyAlignment="1">
      <alignment horizontal="center" vertical="center" wrapText="1"/>
    </xf>
    <xf numFmtId="0" fontId="3" fillId="0" borderId="1" xfId="50" applyFont="1" applyFill="1" applyBorder="1" applyAlignment="1">
      <alignment horizontal="left" vertical="center" wrapText="1"/>
    </xf>
    <xf numFmtId="0" fontId="3" fillId="0" borderId="1" xfId="50" applyFont="1" applyFill="1" applyBorder="1" applyAlignment="1">
      <alignment horizontal="center" vertical="center"/>
    </xf>
    <xf numFmtId="178" fontId="3" fillId="3" borderId="6" xfId="50" applyNumberFormat="1" applyFont="1" applyFill="1" applyBorder="1" applyAlignment="1">
      <alignment horizontal="center" vertical="center" wrapText="1"/>
    </xf>
    <xf numFmtId="9" fontId="3" fillId="0" borderId="1" xfId="50" applyNumberFormat="1" applyFont="1" applyFill="1" applyBorder="1" applyAlignment="1">
      <alignment horizontal="center" vertical="center" wrapText="1"/>
    </xf>
    <xf numFmtId="0" fontId="3" fillId="0" borderId="7" xfId="50" applyFont="1" applyFill="1" applyBorder="1" applyAlignment="1">
      <alignment horizontal="center" vertical="center" wrapText="1"/>
    </xf>
    <xf numFmtId="49" fontId="3" fillId="0" borderId="5" xfId="50" applyNumberFormat="1" applyFont="1" applyFill="1" applyBorder="1" applyAlignment="1">
      <alignment horizontal="center" vertical="center" wrapText="1"/>
    </xf>
    <xf numFmtId="49" fontId="3" fillId="0" borderId="1" xfId="50" applyNumberFormat="1" applyFont="1" applyFill="1" applyBorder="1" applyAlignment="1">
      <alignment horizontal="left" vertical="center" wrapText="1"/>
    </xf>
    <xf numFmtId="178" fontId="3" fillId="0" borderId="1" xfId="50" applyNumberFormat="1" applyFont="1" applyFill="1" applyBorder="1" applyAlignment="1">
      <alignment horizontal="center" vertical="center" wrapText="1"/>
    </xf>
    <xf numFmtId="0" fontId="2" fillId="0" borderId="1" xfId="50" applyFont="1" applyBorder="1" applyAlignment="1">
      <alignment horizontal="center" vertical="center" wrapText="1"/>
    </xf>
    <xf numFmtId="0" fontId="2" fillId="0" borderId="2" xfId="50" applyFont="1" applyBorder="1" applyAlignment="1">
      <alignment horizontal="center" wrapText="1"/>
    </xf>
    <xf numFmtId="0" fontId="2" fillId="0" borderId="3" xfId="50" applyFont="1" applyBorder="1" applyAlignment="1">
      <alignment horizontal="center" wrapText="1"/>
    </xf>
    <xf numFmtId="0" fontId="5" fillId="0" borderId="1" xfId="50" applyFont="1" applyBorder="1" applyAlignment="1">
      <alignment horizontal="center" vertical="center" wrapText="1"/>
    </xf>
    <xf numFmtId="0" fontId="0" fillId="0" borderId="0" xfId="0" applyAlignment="1"/>
    <xf numFmtId="0" fontId="4" fillId="0" borderId="0" xfId="50" applyFont="1" applyAlignment="1">
      <alignment horizontal="left" vertical="center" wrapText="1"/>
    </xf>
    <xf numFmtId="0" fontId="3" fillId="0" borderId="0" xfId="50" applyFont="1" applyAlignment="1">
      <alignment horizontal="center" vertical="center" wrapText="1"/>
    </xf>
    <xf numFmtId="0" fontId="3" fillId="0" borderId="0" xfId="50" applyFont="1" applyAlignment="1">
      <alignment horizontal="left" vertical="center" wrapText="1"/>
    </xf>
    <xf numFmtId="0" fontId="3" fillId="0" borderId="0" xfId="50" applyFont="1" applyFill="1" applyAlignment="1">
      <alignment horizontal="left" vertical="center" wrapText="1"/>
    </xf>
    <xf numFmtId="0" fontId="6" fillId="0" borderId="0" xfId="0" applyFont="1" applyFill="1" applyAlignment="1">
      <alignment horizontal="right" vertical="center"/>
    </xf>
    <xf numFmtId="49" fontId="3" fillId="0" borderId="1" xfId="50" applyNumberFormat="1" applyFont="1" applyFill="1" applyBorder="1" applyAlignment="1">
      <alignment horizontal="left" vertical="top" wrapText="1"/>
    </xf>
    <xf numFmtId="0" fontId="2" fillId="0" borderId="4" xfId="50" applyFont="1" applyBorder="1" applyAlignment="1">
      <alignment horizontal="center" wrapText="1"/>
    </xf>
    <xf numFmtId="0" fontId="7" fillId="0" borderId="1" xfId="50" applyFont="1" applyBorder="1" applyAlignment="1">
      <alignment horizontal="center" vertical="center" wrapText="1"/>
    </xf>
    <xf numFmtId="179" fontId="5" fillId="2" borderId="1" xfId="50" applyNumberFormat="1" applyFont="1" applyFill="1" applyBorder="1" applyAlignment="1">
      <alignment horizontal="center" vertical="center" wrapText="1"/>
    </xf>
    <xf numFmtId="0" fontId="8" fillId="0" borderId="1" xfId="50" applyFont="1" applyBorder="1" applyAlignment="1">
      <alignment horizontal="center" vertical="center" wrapText="1"/>
    </xf>
    <xf numFmtId="0" fontId="9" fillId="0" borderId="0" xfId="50" applyFont="1" applyAlignment="1">
      <alignment horizontal="center" vertical="center" wrapText="1"/>
    </xf>
    <xf numFmtId="0" fontId="10" fillId="0" borderId="0" xfId="50" applyFont="1" applyAlignment="1">
      <alignment vertical="center" wrapText="1"/>
    </xf>
    <xf numFmtId="0" fontId="11" fillId="0" borderId="0" xfId="0" applyFont="1" applyFill="1" applyAlignment="1"/>
    <xf numFmtId="0" fontId="10" fillId="0" borderId="0" xfId="0" applyFont="1" applyFill="1" applyAlignment="1">
      <alignment wrapText="1"/>
    </xf>
    <xf numFmtId="0" fontId="10" fillId="0" borderId="0" xfId="50" applyFont="1" applyAlignment="1">
      <alignment wrapText="1"/>
    </xf>
    <xf numFmtId="9" fontId="3" fillId="3" borderId="6" xfId="50" applyNumberFormat="1" applyFont="1" applyFill="1" applyBorder="1" applyAlignment="1">
      <alignment horizontal="center" vertical="center" wrapText="1"/>
    </xf>
    <xf numFmtId="0" fontId="12" fillId="0" borderId="0" xfId="0" applyFont="1" applyFill="1" applyAlignment="1">
      <alignment horizontal="center" vertical="center"/>
    </xf>
    <xf numFmtId="0" fontId="13" fillId="0" borderId="1" xfId="0" applyFont="1" applyBorder="1" applyAlignment="1">
      <alignment horizontal="center" vertical="center"/>
    </xf>
    <xf numFmtId="0" fontId="14" fillId="0" borderId="1" xfId="0" applyFont="1" applyBorder="1" applyAlignment="1">
      <alignment horizontal="center" vertical="center"/>
    </xf>
    <xf numFmtId="0" fontId="14" fillId="0" borderId="1" xfId="0" applyFont="1" applyBorder="1" applyAlignment="1">
      <alignment horizontal="left" vertical="center" wrapText="1"/>
    </xf>
    <xf numFmtId="0" fontId="14" fillId="0" borderId="1" xfId="0" applyFont="1" applyBorder="1" applyAlignment="1">
      <alignment horizontal="center" vertical="center" wrapText="1"/>
    </xf>
    <xf numFmtId="0" fontId="15" fillId="0" borderId="1"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4" xfId="0" applyFont="1" applyBorder="1" applyAlignment="1">
      <alignment horizontal="center" vertical="center"/>
    </xf>
    <xf numFmtId="0" fontId="15" fillId="0" borderId="2" xfId="0" applyFont="1" applyBorder="1" applyAlignment="1">
      <alignment horizontal="center" vertical="center" wrapText="1"/>
    </xf>
    <xf numFmtId="0" fontId="15" fillId="0" borderId="4" xfId="0" applyFont="1" applyBorder="1" applyAlignment="1">
      <alignment horizontal="center" vertical="center" wrapText="1"/>
    </xf>
    <xf numFmtId="176" fontId="15" fillId="2" borderId="1" xfId="0" applyNumberFormat="1" applyFont="1" applyFill="1" applyBorder="1" applyAlignment="1">
      <alignment horizontal="right" vertical="center" shrinkToFit="1"/>
    </xf>
    <xf numFmtId="176" fontId="14" fillId="0" borderId="1" xfId="0" applyNumberFormat="1" applyFont="1" applyBorder="1" applyAlignment="1">
      <alignment horizontal="right" vertical="center" shrinkToFit="1"/>
    </xf>
    <xf numFmtId="0" fontId="14" fillId="0" borderId="7" xfId="0" applyFont="1" applyBorder="1" applyAlignment="1">
      <alignment horizontal="left" vertical="center" wrapText="1"/>
    </xf>
    <xf numFmtId="0" fontId="14" fillId="0" borderId="8" xfId="0" applyFont="1" applyBorder="1" applyAlignment="1">
      <alignment horizontal="left" vertical="center" wrapText="1"/>
    </xf>
    <xf numFmtId="0" fontId="14" fillId="0" borderId="9" xfId="0" applyFont="1" applyBorder="1" applyAlignment="1">
      <alignment horizontal="left" vertical="center" wrapText="1"/>
    </xf>
    <xf numFmtId="0" fontId="14" fillId="0" borderId="10" xfId="0" applyFont="1" applyBorder="1" applyAlignment="1">
      <alignment horizontal="left" vertical="center" wrapText="1"/>
    </xf>
    <xf numFmtId="49" fontId="16" fillId="0" borderId="2" xfId="51" applyNumberFormat="1" applyFont="1" applyFill="1" applyBorder="1" applyAlignment="1">
      <alignment horizontal="left" vertical="center" wrapText="1"/>
    </xf>
    <xf numFmtId="49" fontId="16" fillId="0" borderId="4" xfId="51" applyNumberFormat="1" applyFont="1" applyFill="1" applyBorder="1" applyAlignment="1">
      <alignment horizontal="left" vertical="center" wrapText="1"/>
    </xf>
    <xf numFmtId="49" fontId="10" fillId="0" borderId="2" xfId="51" applyNumberFormat="1" applyFont="1" applyFill="1" applyBorder="1" applyAlignment="1">
      <alignment horizontal="left" vertical="center" wrapText="1"/>
    </xf>
    <xf numFmtId="49" fontId="10" fillId="0" borderId="4" xfId="51" applyNumberFormat="1" applyFont="1" applyFill="1" applyBorder="1" applyAlignment="1">
      <alignment horizontal="left" vertical="center" wrapText="1"/>
    </xf>
    <xf numFmtId="0" fontId="17" fillId="0" borderId="1" xfId="0" applyFont="1" applyBorder="1" applyAlignment="1">
      <alignment horizontal="left" vertical="center" wrapText="1"/>
    </xf>
    <xf numFmtId="0" fontId="18" fillId="0" borderId="0" xfId="0" applyFont="1" applyAlignment="1">
      <alignment horizontal="justify" vertical="center"/>
    </xf>
    <xf numFmtId="0" fontId="10" fillId="0" borderId="0" xfId="0" applyFont="1" applyFill="1" applyAlignment="1"/>
    <xf numFmtId="0" fontId="19" fillId="0" borderId="0" xfId="0" applyFont="1" applyAlignment="1">
      <alignment horizontal="left" vertical="center"/>
    </xf>
    <xf numFmtId="0" fontId="19" fillId="0" borderId="0" xfId="0" applyFont="1" applyAlignment="1">
      <alignment vertical="center"/>
    </xf>
    <xf numFmtId="10" fontId="15" fillId="2" borderId="1" xfId="0" applyNumberFormat="1" applyFont="1" applyFill="1" applyBorder="1" applyAlignment="1">
      <alignment horizontal="right" vertical="center"/>
    </xf>
    <xf numFmtId="176" fontId="14" fillId="2" borderId="1" xfId="0" applyNumberFormat="1" applyFont="1" applyFill="1" applyBorder="1" applyAlignment="1">
      <alignment horizontal="right" vertical="center" shrinkToFit="1"/>
    </xf>
    <xf numFmtId="176" fontId="14" fillId="4" borderId="1" xfId="0" applyNumberFormat="1" applyFont="1" applyFill="1" applyBorder="1" applyAlignment="1">
      <alignment horizontal="right" vertical="center" shrinkToFit="1"/>
    </xf>
    <xf numFmtId="10" fontId="14" fillId="2" borderId="1" xfId="0" applyNumberFormat="1" applyFont="1" applyFill="1" applyBorder="1" applyAlignment="1">
      <alignment horizontal="right" vertical="center"/>
    </xf>
    <xf numFmtId="0" fontId="14" fillId="4" borderId="1" xfId="0" applyFont="1" applyFill="1" applyBorder="1" applyAlignment="1">
      <alignment horizontal="center" vertical="center"/>
    </xf>
    <xf numFmtId="0" fontId="14" fillId="0" borderId="11" xfId="0" applyFont="1" applyBorder="1" applyAlignment="1">
      <alignment horizontal="left" vertical="center" wrapText="1"/>
    </xf>
    <xf numFmtId="0" fontId="14" fillId="0" borderId="12" xfId="0" applyFont="1" applyBorder="1" applyAlignment="1">
      <alignment horizontal="left" vertical="center" wrapText="1"/>
    </xf>
    <xf numFmtId="0" fontId="14" fillId="0" borderId="2" xfId="0" applyFont="1" applyBorder="1" applyAlignment="1">
      <alignment horizontal="center" vertical="center" wrapText="1"/>
    </xf>
    <xf numFmtId="0" fontId="14" fillId="0" borderId="4" xfId="0" applyFont="1" applyBorder="1" applyAlignment="1">
      <alignment horizontal="center" vertical="center" wrapText="1"/>
    </xf>
    <xf numFmtId="49" fontId="16" fillId="0" borderId="1" xfId="51" applyNumberFormat="1" applyFont="1" applyFill="1" applyBorder="1" applyAlignment="1">
      <alignment vertical="center" wrapText="1"/>
    </xf>
    <xf numFmtId="49" fontId="16" fillId="0" borderId="1" xfId="51" applyNumberFormat="1" applyFont="1" applyFill="1" applyBorder="1" applyAlignment="1">
      <alignment horizontal="left" vertical="center" wrapText="1"/>
    </xf>
    <xf numFmtId="49" fontId="10" fillId="0" borderId="1" xfId="51" applyNumberFormat="1" applyFont="1" applyFill="1" applyBorder="1" applyAlignment="1">
      <alignment vertical="center" wrapText="1"/>
    </xf>
    <xf numFmtId="49" fontId="10" fillId="0" borderId="1" xfId="51" applyNumberFormat="1" applyFont="1" applyFill="1" applyBorder="1" applyAlignment="1">
      <alignment horizontal="left" vertical="center" wrapText="1"/>
    </xf>
    <xf numFmtId="0" fontId="14" fillId="0" borderId="2" xfId="0" applyFont="1" applyBorder="1" applyAlignment="1">
      <alignment horizontal="center" vertical="center"/>
    </xf>
    <xf numFmtId="0" fontId="14" fillId="0" borderId="4" xfId="0" applyFont="1" applyBorder="1" applyAlignment="1">
      <alignment horizontal="center" vertical="center"/>
    </xf>
    <xf numFmtId="0" fontId="12" fillId="0" borderId="0" xfId="0" applyFont="1" applyFill="1" applyAlignment="1">
      <alignment horizontal="center" vertical="center" wrapText="1"/>
    </xf>
    <xf numFmtId="0" fontId="20" fillId="0" borderId="0" xfId="0" applyFont="1" applyFill="1" applyAlignment="1">
      <alignment horizontal="center" vertical="center" wrapText="1"/>
    </xf>
    <xf numFmtId="0" fontId="21" fillId="0" borderId="10" xfId="0" applyFont="1" applyFill="1" applyBorder="1" applyAlignment="1">
      <alignment horizontal="left" vertical="center" wrapText="1"/>
    </xf>
    <xf numFmtId="0" fontId="22" fillId="0" borderId="0" xfId="0" applyFont="1" applyFill="1" applyAlignment="1">
      <alignment horizontal="center" vertical="center" wrapText="1"/>
    </xf>
    <xf numFmtId="0" fontId="21" fillId="0" borderId="0" xfId="0" applyFont="1" applyFill="1" applyAlignment="1">
      <alignment horizontal="right" vertical="center" wrapText="1"/>
    </xf>
    <xf numFmtId="0" fontId="21" fillId="0" borderId="5" xfId="0" applyFont="1" applyFill="1" applyBorder="1" applyAlignment="1">
      <alignment horizontal="center" vertical="center" wrapText="1"/>
    </xf>
    <xf numFmtId="0" fontId="21" fillId="0" borderId="2" xfId="0" applyFont="1" applyFill="1" applyBorder="1" applyAlignment="1">
      <alignment horizontal="center" vertical="center" wrapText="1"/>
    </xf>
    <xf numFmtId="0" fontId="21" fillId="0" borderId="4" xfId="0" applyFont="1" applyFill="1" applyBorder="1" applyAlignment="1">
      <alignment horizontal="center" vertical="center" wrapText="1"/>
    </xf>
    <xf numFmtId="49" fontId="21" fillId="0" borderId="1" xfId="0" applyNumberFormat="1" applyFont="1" applyFill="1" applyBorder="1" applyAlignment="1">
      <alignment horizontal="left" vertical="center" wrapText="1"/>
    </xf>
    <xf numFmtId="0" fontId="21" fillId="0" borderId="13" xfId="0" applyFont="1" applyFill="1" applyBorder="1" applyAlignment="1">
      <alignment horizontal="center" vertical="center" wrapText="1"/>
    </xf>
    <xf numFmtId="0" fontId="21" fillId="0" borderId="6" xfId="0" applyFont="1" applyFill="1" applyBorder="1" applyAlignment="1">
      <alignment horizontal="center" vertical="center" wrapText="1"/>
    </xf>
    <xf numFmtId="0" fontId="21" fillId="0" borderId="1" xfId="0" applyFont="1" applyFill="1" applyBorder="1" applyAlignment="1">
      <alignment horizontal="center" vertical="center" wrapText="1"/>
    </xf>
    <xf numFmtId="0" fontId="21" fillId="0" borderId="3"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23" fillId="0" borderId="0" xfId="0" applyFont="1" applyFill="1" applyAlignment="1">
      <alignment horizontal="left" vertical="center" wrapText="1"/>
    </xf>
    <xf numFmtId="0" fontId="24" fillId="0" borderId="0" xfId="0" applyFont="1" applyFill="1" applyBorder="1" applyAlignment="1">
      <alignment horizontal="center"/>
    </xf>
    <xf numFmtId="0" fontId="25" fillId="0" borderId="0" xfId="0" applyFont="1" applyFill="1" applyBorder="1" applyAlignment="1"/>
    <xf numFmtId="0" fontId="21" fillId="0" borderId="0" xfId="0" applyFont="1" applyFill="1" applyBorder="1" applyAlignment="1"/>
    <xf numFmtId="0" fontId="21" fillId="0" borderId="0" xfId="0" applyFont="1" applyFill="1" applyBorder="1" applyAlignment="1">
      <alignment horizontal="center"/>
    </xf>
    <xf numFmtId="0" fontId="10" fillId="0" borderId="1" xfId="0" applyFont="1" applyFill="1" applyBorder="1" applyAlignment="1">
      <alignment horizontal="center" vertical="center" shrinkToFit="1"/>
    </xf>
    <xf numFmtId="0" fontId="10" fillId="0" borderId="7" xfId="0" applyFont="1" applyFill="1" applyBorder="1" applyAlignment="1">
      <alignment horizontal="center" vertical="center" shrinkToFit="1"/>
    </xf>
    <xf numFmtId="4" fontId="10" fillId="0" borderId="2" xfId="0" applyNumberFormat="1" applyFont="1" applyFill="1" applyBorder="1" applyAlignment="1">
      <alignment horizontal="center" vertical="center" shrinkToFit="1"/>
    </xf>
    <xf numFmtId="4" fontId="10" fillId="0" borderId="3" xfId="0" applyNumberFormat="1" applyFont="1" applyFill="1" applyBorder="1" applyAlignment="1">
      <alignment horizontal="center" vertical="center" shrinkToFit="1"/>
    </xf>
    <xf numFmtId="0" fontId="10" fillId="0" borderId="14" xfId="0" applyFont="1" applyFill="1" applyBorder="1" applyAlignment="1">
      <alignment horizontal="center" vertical="center" shrinkToFit="1"/>
    </xf>
    <xf numFmtId="4" fontId="10" fillId="0" borderId="1" xfId="0" applyNumberFormat="1" applyFont="1" applyFill="1" applyBorder="1" applyAlignment="1">
      <alignment horizontal="center" vertical="center" shrinkToFit="1"/>
    </xf>
    <xf numFmtId="0" fontId="10" fillId="0" borderId="9" xfId="0" applyFont="1" applyFill="1" applyBorder="1" applyAlignment="1">
      <alignment horizontal="center" vertical="center" shrinkToFit="1"/>
    </xf>
    <xf numFmtId="49" fontId="10" fillId="0" borderId="1" xfId="0" applyNumberFormat="1" applyFont="1" applyFill="1" applyBorder="1" applyAlignment="1">
      <alignment horizontal="center" vertical="center" shrinkToFit="1"/>
    </xf>
    <xf numFmtId="0" fontId="21" fillId="0" borderId="1" xfId="0" applyFont="1" applyFill="1" applyBorder="1" applyAlignment="1">
      <alignment horizontal="center" vertical="center" shrinkToFit="1"/>
    </xf>
    <xf numFmtId="49" fontId="21" fillId="0" borderId="1" xfId="0" applyNumberFormat="1" applyFont="1" applyFill="1" applyBorder="1" applyAlignment="1">
      <alignment horizontal="center" vertical="center" shrinkToFit="1"/>
    </xf>
    <xf numFmtId="0" fontId="10" fillId="0" borderId="1" xfId="0" applyFont="1" applyFill="1" applyBorder="1" applyAlignment="1">
      <alignment horizontal="left" vertical="center" shrinkToFit="1"/>
    </xf>
    <xf numFmtId="176" fontId="10" fillId="2" borderId="1" xfId="0" applyNumberFormat="1" applyFont="1" applyFill="1" applyBorder="1" applyAlignment="1">
      <alignment horizontal="right" vertical="center" shrinkToFit="1"/>
    </xf>
    <xf numFmtId="176" fontId="10" fillId="0" borderId="1" xfId="0" applyNumberFormat="1" applyFont="1" applyFill="1" applyBorder="1" applyAlignment="1">
      <alignment horizontal="right" vertical="center" shrinkToFit="1"/>
    </xf>
    <xf numFmtId="0" fontId="6" fillId="0" borderId="0" xfId="0" applyFont="1" applyFill="1" applyBorder="1" applyAlignment="1">
      <alignment horizontal="left" vertical="center" wrapText="1"/>
    </xf>
    <xf numFmtId="0" fontId="26" fillId="0" borderId="0" xfId="50" applyFont="1" applyFill="1" applyAlignment="1">
      <alignment horizontal="left" vertical="center" wrapText="1"/>
    </xf>
    <xf numFmtId="0" fontId="24" fillId="0" borderId="0" xfId="0" applyFont="1" applyFill="1" applyBorder="1" applyAlignment="1">
      <alignment horizontal="center" wrapText="1"/>
    </xf>
    <xf numFmtId="0" fontId="0" fillId="0" borderId="0" xfId="0" applyFont="1" applyFill="1" applyBorder="1" applyAlignment="1">
      <alignment wrapText="1"/>
    </xf>
    <xf numFmtId="0" fontId="0" fillId="0" borderId="0" xfId="0" applyFont="1" applyFill="1" applyBorder="1" applyAlignment="1"/>
    <xf numFmtId="4" fontId="10" fillId="0" borderId="4" xfId="0" applyNumberFormat="1" applyFont="1" applyFill="1" applyBorder="1" applyAlignment="1">
      <alignment horizontal="center" vertical="center" shrinkToFit="1"/>
    </xf>
    <xf numFmtId="0" fontId="10" fillId="0" borderId="1" xfId="0" applyFont="1" applyFill="1" applyBorder="1" applyAlignment="1">
      <alignment horizontal="center" vertical="center" wrapText="1"/>
    </xf>
    <xf numFmtId="4" fontId="10" fillId="0" borderId="2" xfId="0" applyNumberFormat="1" applyFont="1" applyFill="1" applyBorder="1" applyAlignment="1">
      <alignment horizontal="center" vertical="center" wrapText="1" shrinkToFit="1"/>
    </xf>
    <xf numFmtId="4" fontId="10" fillId="0" borderId="4" xfId="0" applyNumberFormat="1" applyFont="1" applyFill="1" applyBorder="1" applyAlignment="1">
      <alignment horizontal="center" vertical="center" wrapText="1" shrinkToFit="1"/>
    </xf>
    <xf numFmtId="0" fontId="0" fillId="0" borderId="2" xfId="0" applyFont="1" applyFill="1" applyBorder="1" applyAlignment="1">
      <alignment horizontal="center" vertical="center"/>
    </xf>
    <xf numFmtId="0" fontId="0" fillId="0" borderId="4" xfId="0" applyFont="1" applyFill="1" applyBorder="1" applyAlignment="1">
      <alignment horizontal="center" vertical="center"/>
    </xf>
    <xf numFmtId="49" fontId="10" fillId="0" borderId="1" xfId="0" applyNumberFormat="1" applyFont="1" applyFill="1" applyBorder="1" applyAlignment="1">
      <alignment horizontal="right" vertical="center" shrinkToFit="1"/>
    </xf>
    <xf numFmtId="49" fontId="10" fillId="0" borderId="1" xfId="0" applyNumberFormat="1" applyFont="1" applyFill="1" applyBorder="1" applyAlignment="1">
      <alignment horizontal="right" vertical="center" wrapText="1" shrinkToFit="1"/>
    </xf>
    <xf numFmtId="176" fontId="10" fillId="0" borderId="1" xfId="0" applyNumberFormat="1" applyFont="1" applyFill="1" applyBorder="1" applyAlignment="1">
      <alignment horizontal="right" vertical="center" wrapText="1" shrinkToFit="1"/>
    </xf>
    <xf numFmtId="176" fontId="0" fillId="0" borderId="1" xfId="0" applyNumberFormat="1" applyFont="1" applyFill="1" applyBorder="1" applyAlignment="1">
      <alignment vertical="center"/>
    </xf>
    <xf numFmtId="49" fontId="27" fillId="0" borderId="1" xfId="0" applyNumberFormat="1" applyFont="1" applyFill="1" applyBorder="1" applyAlignment="1">
      <alignment vertical="center"/>
    </xf>
    <xf numFmtId="0" fontId="27" fillId="0" borderId="0" xfId="52" applyFill="1" applyBorder="1" applyAlignment="1">
      <alignment vertical="center"/>
    </xf>
    <xf numFmtId="0" fontId="21" fillId="0" borderId="0" xfId="0" applyFont="1" applyFill="1" applyBorder="1" applyAlignment="1">
      <alignment horizontal="right"/>
    </xf>
    <xf numFmtId="0" fontId="10" fillId="0" borderId="11"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10" fillId="0" borderId="12" xfId="0" applyFont="1" applyFill="1" applyBorder="1" applyAlignment="1">
      <alignment horizontal="center" vertical="center" shrinkToFit="1"/>
    </xf>
    <xf numFmtId="0" fontId="10" fillId="0" borderId="10" xfId="0" applyFont="1" applyFill="1" applyBorder="1" applyAlignment="1">
      <alignment horizontal="center" vertical="center" shrinkToFit="1"/>
    </xf>
    <xf numFmtId="49" fontId="10" fillId="0" borderId="2" xfId="0" applyNumberFormat="1" applyFont="1" applyFill="1" applyBorder="1" applyAlignment="1">
      <alignment horizontal="center" vertical="center" shrinkToFit="1"/>
    </xf>
    <xf numFmtId="0" fontId="28" fillId="0" borderId="0" xfId="0" applyFont="1" applyAlignment="1">
      <alignment horizontal="center" vertical="center"/>
    </xf>
    <xf numFmtId="0" fontId="27" fillId="0" borderId="0" xfId="0" applyFont="1" applyAlignment="1"/>
    <xf numFmtId="0" fontId="14" fillId="5" borderId="15" xfId="0" applyNumberFormat="1" applyFont="1" applyFill="1" applyBorder="1" applyAlignment="1">
      <alignment horizontal="center" vertical="center"/>
    </xf>
    <xf numFmtId="0" fontId="14" fillId="5" borderId="15" xfId="0" applyNumberFormat="1" applyFont="1" applyFill="1" applyBorder="1" applyAlignment="1">
      <alignment horizontal="left" vertical="center"/>
    </xf>
    <xf numFmtId="0" fontId="14" fillId="4" borderId="15" xfId="0" applyNumberFormat="1" applyFont="1" applyFill="1" applyBorder="1" applyAlignment="1">
      <alignment horizontal="center" vertical="center"/>
    </xf>
    <xf numFmtId="4" fontId="14" fillId="4" borderId="15" xfId="0" applyNumberFormat="1" applyFont="1" applyFill="1" applyBorder="1" applyAlignment="1">
      <alignment horizontal="right" vertical="center"/>
    </xf>
    <xf numFmtId="0" fontId="14" fillId="4" borderId="15" xfId="0" applyNumberFormat="1" applyFont="1" applyFill="1" applyBorder="1" applyAlignment="1">
      <alignment horizontal="left" vertical="center" wrapText="1"/>
    </xf>
    <xf numFmtId="0" fontId="14" fillId="5" borderId="15" xfId="0" applyNumberFormat="1" applyFont="1" applyFill="1" applyBorder="1" applyAlignment="1">
      <alignment horizontal="center" vertical="center" wrapText="1"/>
    </xf>
    <xf numFmtId="0" fontId="15" fillId="5" borderId="15" xfId="0" applyNumberFormat="1" applyFont="1" applyFill="1" applyBorder="1" applyAlignment="1">
      <alignment horizontal="left" vertical="center" wrapText="1"/>
    </xf>
    <xf numFmtId="0" fontId="14" fillId="4" borderId="15" xfId="0" applyNumberFormat="1" applyFont="1" applyFill="1" applyBorder="1" applyAlignment="1">
      <alignment horizontal="center" vertical="center" wrapText="1"/>
    </xf>
    <xf numFmtId="0" fontId="14" fillId="5" borderId="15" xfId="0" applyNumberFormat="1" applyFont="1" applyFill="1" applyBorder="1" applyAlignment="1">
      <alignment horizontal="left" vertical="center" wrapText="1"/>
    </xf>
    <xf numFmtId="4" fontId="14" fillId="4" borderId="15" xfId="0" applyNumberFormat="1" applyFont="1" applyFill="1" applyBorder="1" applyAlignment="1">
      <alignment horizontal="right" vertical="center" wrapText="1"/>
    </xf>
    <xf numFmtId="0" fontId="0" fillId="0" borderId="0" xfId="0" applyFont="1" applyFill="1" applyAlignment="1">
      <alignment vertical="center"/>
    </xf>
    <xf numFmtId="0" fontId="29" fillId="0" borderId="0" xfId="0" applyFont="1" applyFill="1" applyAlignment="1">
      <alignment horizontal="center" vertical="center"/>
    </xf>
    <xf numFmtId="0" fontId="27" fillId="0" borderId="0" xfId="0" applyFont="1" applyFill="1" applyAlignment="1"/>
    <xf numFmtId="0" fontId="14" fillId="4" borderId="15" xfId="0" applyNumberFormat="1" applyFont="1" applyFill="1" applyBorder="1" applyAlignment="1">
      <alignment horizontal="left" vertical="center"/>
    </xf>
    <xf numFmtId="0" fontId="20" fillId="0" borderId="0" xfId="0" applyFont="1" applyFill="1" applyAlignment="1">
      <alignment horizontal="center" vertical="center"/>
    </xf>
    <xf numFmtId="0" fontId="6" fillId="0" borderId="0" xfId="0" applyFont="1" applyFill="1" applyAlignment="1">
      <alignment vertical="center"/>
    </xf>
    <xf numFmtId="0" fontId="21" fillId="0" borderId="0" xfId="0" applyFont="1" applyFill="1" applyBorder="1" applyAlignment="1">
      <alignment horizontal="left" vertical="center"/>
    </xf>
    <xf numFmtId="0" fontId="10" fillId="0" borderId="1" xfId="0" applyFont="1" applyFill="1" applyBorder="1" applyAlignment="1">
      <alignment horizontal="center" vertical="center" wrapText="1" shrinkToFit="1"/>
    </xf>
    <xf numFmtId="4" fontId="10" fillId="0" borderId="1" xfId="0" applyNumberFormat="1" applyFont="1" applyFill="1" applyBorder="1" applyAlignment="1">
      <alignment horizontal="right" vertical="center" shrinkToFit="1"/>
    </xf>
    <xf numFmtId="0" fontId="6" fillId="0" borderId="0" xfId="0" applyFont="1" applyFill="1" applyBorder="1" applyAlignment="1">
      <alignment horizontal="left" vertical="center"/>
    </xf>
    <xf numFmtId="0" fontId="6" fillId="0" borderId="0" xfId="49" applyFont="1" applyFill="1" applyAlignment="1" applyProtection="1">
      <alignment horizontal="left" vertical="center"/>
      <protection locked="0"/>
    </xf>
    <xf numFmtId="0" fontId="0" fillId="0" borderId="0" xfId="0" applyFill="1" applyAlignment="1"/>
    <xf numFmtId="0" fontId="21" fillId="0" borderId="0" xfId="0" applyFont="1" applyFill="1" applyAlignment="1">
      <alignment vertical="center"/>
    </xf>
    <xf numFmtId="0" fontId="21" fillId="0" borderId="0" xfId="0" applyFont="1" applyFill="1" applyBorder="1" applyAlignment="1">
      <alignment vertical="center"/>
    </xf>
    <xf numFmtId="0" fontId="10" fillId="0" borderId="7" xfId="0" applyFont="1" applyFill="1" applyBorder="1" applyAlignment="1">
      <alignment horizontal="center" vertical="center" wrapText="1" shrinkToFit="1"/>
    </xf>
    <xf numFmtId="0" fontId="10" fillId="0" borderId="8" xfId="0" applyFont="1" applyFill="1" applyBorder="1" applyAlignment="1">
      <alignment horizontal="center" vertical="center" wrapText="1" shrinkToFit="1"/>
    </xf>
    <xf numFmtId="0" fontId="10" fillId="0" borderId="11" xfId="0" applyFont="1" applyFill="1" applyBorder="1" applyAlignment="1">
      <alignment horizontal="center" vertical="center" wrapText="1" shrinkToFit="1"/>
    </xf>
    <xf numFmtId="0" fontId="10" fillId="0" borderId="9" xfId="0" applyFont="1" applyFill="1" applyBorder="1" applyAlignment="1">
      <alignment horizontal="center" vertical="center" wrapText="1" shrinkToFit="1"/>
    </xf>
    <xf numFmtId="0" fontId="10" fillId="0" borderId="10" xfId="0" applyFont="1" applyFill="1" applyBorder="1" applyAlignment="1">
      <alignment horizontal="center" vertical="center" wrapText="1" shrinkToFit="1"/>
    </xf>
    <xf numFmtId="0" fontId="10" fillId="0" borderId="12" xfId="0" applyFont="1" applyFill="1" applyBorder="1" applyAlignment="1">
      <alignment horizontal="center" vertical="center" wrapText="1" shrinkToFit="1"/>
    </xf>
    <xf numFmtId="0" fontId="6" fillId="0" borderId="6" xfId="0" applyFont="1" applyBorder="1" applyAlignment="1">
      <alignment horizontal="center" vertical="center" wrapText="1"/>
    </xf>
    <xf numFmtId="0" fontId="6" fillId="0" borderId="0" xfId="0" applyFont="1" applyFill="1" applyAlignment="1"/>
    <xf numFmtId="0" fontId="21" fillId="0" borderId="0" xfId="0" applyFont="1" applyFill="1" applyAlignment="1">
      <alignment horizontal="right" vertical="center"/>
    </xf>
    <xf numFmtId="0" fontId="21" fillId="0" borderId="0" xfId="0" applyFont="1" applyFill="1" applyBorder="1" applyAlignment="1">
      <alignment horizontal="right" vertical="center"/>
    </xf>
    <xf numFmtId="0" fontId="10" fillId="0" borderId="2" xfId="0" applyFont="1" applyFill="1" applyBorder="1" applyAlignment="1">
      <alignment horizontal="center" vertical="center" wrapText="1" shrinkToFit="1"/>
    </xf>
    <xf numFmtId="0" fontId="10" fillId="0" borderId="3" xfId="0" applyFont="1" applyFill="1" applyBorder="1" applyAlignment="1">
      <alignment horizontal="center" vertical="center" wrapText="1" shrinkToFit="1"/>
    </xf>
    <xf numFmtId="0" fontId="10" fillId="0" borderId="4" xfId="0" applyFont="1" applyFill="1" applyBorder="1" applyAlignment="1">
      <alignment horizontal="center" vertical="center" wrapText="1" shrinkToFit="1"/>
    </xf>
    <xf numFmtId="0" fontId="10" fillId="0" borderId="5" xfId="0" applyFont="1" applyFill="1" applyBorder="1" applyAlignment="1">
      <alignment horizontal="center" vertical="center" wrapText="1" shrinkToFit="1"/>
    </xf>
    <xf numFmtId="0" fontId="10" fillId="0" borderId="6" xfId="0" applyFont="1" applyFill="1" applyBorder="1" applyAlignment="1">
      <alignment horizontal="center" vertical="center" wrapText="1" shrinkToFit="1"/>
    </xf>
    <xf numFmtId="0" fontId="2" fillId="0" borderId="0" xfId="0" applyFont="1" applyAlignment="1">
      <alignment vertical="center" wrapText="1"/>
    </xf>
    <xf numFmtId="0" fontId="29" fillId="0" borderId="0" xfId="0" applyFont="1" applyAlignment="1"/>
    <xf numFmtId="0" fontId="6" fillId="0" borderId="0" xfId="0" applyFont="1" applyAlignment="1"/>
    <xf numFmtId="0" fontId="7" fillId="0" borderId="0" xfId="0" applyFont="1" applyAlignment="1">
      <alignment vertical="center" wrapText="1"/>
    </xf>
    <xf numFmtId="0" fontId="2" fillId="0" borderId="0" xfId="0" applyFont="1">
      <alignment vertical="center"/>
    </xf>
    <xf numFmtId="0" fontId="29" fillId="0" borderId="0" xfId="0" applyFont="1" applyAlignment="1">
      <alignment horizontal="center" vertical="center"/>
    </xf>
    <xf numFmtId="0" fontId="14" fillId="4" borderId="15" xfId="0" applyNumberFormat="1" applyFont="1" applyFill="1" applyBorder="1" applyAlignment="1">
      <alignment horizontal="right" vertical="center"/>
    </xf>
    <xf numFmtId="0" fontId="30" fillId="0" borderId="0" xfId="0" applyFont="1">
      <alignment vertical="center"/>
    </xf>
    <xf numFmtId="0" fontId="7" fillId="0" borderId="0" xfId="0" applyFont="1">
      <alignment vertical="center"/>
    </xf>
    <xf numFmtId="0" fontId="19" fillId="5" borderId="15" xfId="0" applyNumberFormat="1" applyFont="1" applyFill="1" applyBorder="1" applyAlignment="1">
      <alignment horizontal="center" vertical="center" wrapText="1"/>
    </xf>
    <xf numFmtId="0" fontId="19" fillId="5" borderId="15" xfId="0" applyNumberFormat="1" applyFont="1" applyFill="1" applyBorder="1" applyAlignment="1">
      <alignment horizontal="center" vertical="center"/>
    </xf>
    <xf numFmtId="4" fontId="19" fillId="4" borderId="15" xfId="0" applyNumberFormat="1" applyFont="1" applyFill="1" applyBorder="1" applyAlignment="1">
      <alignment horizontal="right" vertical="center"/>
    </xf>
    <xf numFmtId="0" fontId="19" fillId="4" borderId="15" xfId="0" applyNumberFormat="1" applyFont="1" applyFill="1" applyBorder="1" applyAlignment="1">
      <alignment horizontal="left" vertical="center"/>
    </xf>
  </cellXfs>
  <cellStyles count="5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Normal" xfId="49"/>
    <cellStyle name="常规 2" xfId="50"/>
    <cellStyle name="常规 3" xfId="51"/>
    <cellStyle name="常规_04-分类改革-预算表" xf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styles" Target="styles.xml"/><Relationship Id="rId17" Type="http://schemas.openxmlformats.org/officeDocument/2006/relationships/theme" Target="theme/theme1.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9"/>
  <sheetViews>
    <sheetView workbookViewId="0">
      <pane ySplit="3" topLeftCell="A18" activePane="bottomLeft" state="frozen"/>
      <selection/>
      <selection pane="bottomLeft" activeCell="G44" sqref="G44"/>
    </sheetView>
  </sheetViews>
  <sheetFormatPr defaultColWidth="9" defaultRowHeight="13.5" outlineLevelCol="5"/>
  <cols>
    <col min="1" max="1" width="30.125" customWidth="1"/>
    <col min="2" max="2" width="4.75" customWidth="1"/>
    <col min="3" max="3" width="15.25" style="196" customWidth="1"/>
    <col min="4" max="4" width="29.75" customWidth="1"/>
    <col min="5" max="5" width="4.75" customWidth="1"/>
    <col min="6" max="6" width="13.625" style="196" customWidth="1"/>
  </cols>
  <sheetData>
    <row r="1" ht="19.5" customHeight="1" spans="3:6">
      <c r="C1" s="197" t="s">
        <v>0</v>
      </c>
      <c r="F1"/>
    </row>
    <row r="2" ht="19.5" customHeight="1" spans="3:6">
      <c r="C2"/>
      <c r="F2" s="152" t="s">
        <v>1</v>
      </c>
    </row>
    <row r="3" ht="19.5" customHeight="1" spans="1:6">
      <c r="A3" s="152" t="s">
        <v>2</v>
      </c>
      <c r="C3"/>
      <c r="F3" s="152" t="s">
        <v>3</v>
      </c>
    </row>
    <row r="4" ht="19.5" customHeight="1" spans="1:6">
      <c r="A4" s="153" t="s">
        <v>4</v>
      </c>
      <c r="B4" s="153"/>
      <c r="C4" s="153"/>
      <c r="D4" s="153" t="s">
        <v>5</v>
      </c>
      <c r="E4" s="153"/>
      <c r="F4" s="153"/>
    </row>
    <row r="5" ht="19.5" customHeight="1" spans="1:6">
      <c r="A5" s="153" t="s">
        <v>6</v>
      </c>
      <c r="B5" s="153" t="s">
        <v>7</v>
      </c>
      <c r="C5" s="153" t="s">
        <v>8</v>
      </c>
      <c r="D5" s="153" t="s">
        <v>9</v>
      </c>
      <c r="E5" s="153" t="s">
        <v>7</v>
      </c>
      <c r="F5" s="153" t="s">
        <v>8</v>
      </c>
    </row>
    <row r="6" ht="19.5" customHeight="1" spans="1:6">
      <c r="A6" s="153" t="s">
        <v>10</v>
      </c>
      <c r="B6" s="153"/>
      <c r="C6" s="153" t="s">
        <v>11</v>
      </c>
      <c r="D6" s="153" t="s">
        <v>10</v>
      </c>
      <c r="E6" s="153"/>
      <c r="F6" s="153" t="s">
        <v>12</v>
      </c>
    </row>
    <row r="7" ht="19.5" customHeight="1" spans="1:6">
      <c r="A7" s="154" t="s">
        <v>13</v>
      </c>
      <c r="B7" s="153" t="s">
        <v>11</v>
      </c>
      <c r="C7" s="156">
        <v>71152557.51</v>
      </c>
      <c r="D7" s="154" t="s">
        <v>14</v>
      </c>
      <c r="E7" s="153" t="s">
        <v>15</v>
      </c>
      <c r="F7" s="156"/>
    </row>
    <row r="8" ht="19.5" customHeight="1" spans="1:6">
      <c r="A8" s="154" t="s">
        <v>16</v>
      </c>
      <c r="B8" s="153" t="s">
        <v>12</v>
      </c>
      <c r="C8" s="156"/>
      <c r="D8" s="154" t="s">
        <v>17</v>
      </c>
      <c r="E8" s="153" t="s">
        <v>18</v>
      </c>
      <c r="F8" s="156"/>
    </row>
    <row r="9" ht="19.5" customHeight="1" spans="1:6">
      <c r="A9" s="154" t="s">
        <v>19</v>
      </c>
      <c r="B9" s="153" t="s">
        <v>20</v>
      </c>
      <c r="C9" s="156"/>
      <c r="D9" s="154" t="s">
        <v>21</v>
      </c>
      <c r="E9" s="153" t="s">
        <v>22</v>
      </c>
      <c r="F9" s="156"/>
    </row>
    <row r="10" ht="19.5" customHeight="1" spans="1:6">
      <c r="A10" s="154" t="s">
        <v>23</v>
      </c>
      <c r="B10" s="153" t="s">
        <v>24</v>
      </c>
      <c r="C10" s="156">
        <v>0</v>
      </c>
      <c r="D10" s="154" t="s">
        <v>25</v>
      </c>
      <c r="E10" s="153" t="s">
        <v>26</v>
      </c>
      <c r="F10" s="156"/>
    </row>
    <row r="11" ht="19.5" customHeight="1" spans="1:6">
      <c r="A11" s="154" t="s">
        <v>27</v>
      </c>
      <c r="B11" s="153" t="s">
        <v>28</v>
      </c>
      <c r="C11" s="156">
        <v>0</v>
      </c>
      <c r="D11" s="154" t="s">
        <v>29</v>
      </c>
      <c r="E11" s="153" t="s">
        <v>30</v>
      </c>
      <c r="F11" s="156"/>
    </row>
    <row r="12" ht="19.5" customHeight="1" spans="1:6">
      <c r="A12" s="154" t="s">
        <v>31</v>
      </c>
      <c r="B12" s="153" t="s">
        <v>32</v>
      </c>
      <c r="C12" s="156">
        <v>0</v>
      </c>
      <c r="D12" s="154" t="s">
        <v>33</v>
      </c>
      <c r="E12" s="153" t="s">
        <v>34</v>
      </c>
      <c r="F12" s="156"/>
    </row>
    <row r="13" ht="19.5" customHeight="1" spans="1:6">
      <c r="A13" s="154" t="s">
        <v>35</v>
      </c>
      <c r="B13" s="153" t="s">
        <v>36</v>
      </c>
      <c r="C13" s="156">
        <v>0</v>
      </c>
      <c r="D13" s="154" t="s">
        <v>37</v>
      </c>
      <c r="E13" s="153" t="s">
        <v>38</v>
      </c>
      <c r="F13" s="156"/>
    </row>
    <row r="14" ht="19.5" customHeight="1" spans="1:6">
      <c r="A14" s="154" t="s">
        <v>39</v>
      </c>
      <c r="B14" s="153" t="s">
        <v>40</v>
      </c>
      <c r="C14" s="156">
        <v>0</v>
      </c>
      <c r="D14" s="154" t="s">
        <v>41</v>
      </c>
      <c r="E14" s="153" t="s">
        <v>42</v>
      </c>
      <c r="F14" s="156">
        <v>308802.56</v>
      </c>
    </row>
    <row r="15" ht="19.5" customHeight="1" spans="1:6">
      <c r="A15" s="154"/>
      <c r="B15" s="153" t="s">
        <v>43</v>
      </c>
      <c r="C15" s="198"/>
      <c r="D15" s="154" t="s">
        <v>44</v>
      </c>
      <c r="E15" s="153" t="s">
        <v>45</v>
      </c>
      <c r="F15" s="156">
        <v>416938.94</v>
      </c>
    </row>
    <row r="16" ht="19.5" customHeight="1" spans="1:6">
      <c r="A16" s="154"/>
      <c r="B16" s="153" t="s">
        <v>46</v>
      </c>
      <c r="C16" s="198"/>
      <c r="D16" s="154" t="s">
        <v>47</v>
      </c>
      <c r="E16" s="153" t="s">
        <v>48</v>
      </c>
      <c r="F16" s="156"/>
    </row>
    <row r="17" ht="19.5" customHeight="1" spans="1:6">
      <c r="A17" s="154"/>
      <c r="B17" s="153" t="s">
        <v>49</v>
      </c>
      <c r="C17" s="198"/>
      <c r="D17" s="154" t="s">
        <v>50</v>
      </c>
      <c r="E17" s="153" t="s">
        <v>51</v>
      </c>
      <c r="F17" s="156"/>
    </row>
    <row r="18" ht="19.5" customHeight="1" spans="1:6">
      <c r="A18" s="154"/>
      <c r="B18" s="153" t="s">
        <v>52</v>
      </c>
      <c r="C18" s="198"/>
      <c r="D18" s="154" t="s">
        <v>53</v>
      </c>
      <c r="E18" s="153" t="s">
        <v>54</v>
      </c>
      <c r="F18" s="156"/>
    </row>
    <row r="19" ht="19.5" customHeight="1" spans="1:6">
      <c r="A19" s="154"/>
      <c r="B19" s="153" t="s">
        <v>55</v>
      </c>
      <c r="C19" s="198"/>
      <c r="D19" s="154" t="s">
        <v>56</v>
      </c>
      <c r="E19" s="153" t="s">
        <v>57</v>
      </c>
      <c r="F19" s="156">
        <v>70140049.07</v>
      </c>
    </row>
    <row r="20" ht="19.5" customHeight="1" spans="1:6">
      <c r="A20" s="154"/>
      <c r="B20" s="153" t="s">
        <v>58</v>
      </c>
      <c r="C20" s="198"/>
      <c r="D20" s="154" t="s">
        <v>59</v>
      </c>
      <c r="E20" s="153" t="s">
        <v>60</v>
      </c>
      <c r="F20" s="156"/>
    </row>
    <row r="21" ht="19.5" customHeight="1" spans="1:6">
      <c r="A21" s="154"/>
      <c r="B21" s="153" t="s">
        <v>61</v>
      </c>
      <c r="C21" s="198"/>
      <c r="D21" s="154" t="s">
        <v>62</v>
      </c>
      <c r="E21" s="153" t="s">
        <v>63</v>
      </c>
      <c r="F21" s="156"/>
    </row>
    <row r="22" ht="19.5" customHeight="1" spans="1:6">
      <c r="A22" s="154"/>
      <c r="B22" s="153" t="s">
        <v>64</v>
      </c>
      <c r="C22" s="198"/>
      <c r="D22" s="154" t="s">
        <v>65</v>
      </c>
      <c r="E22" s="153" t="s">
        <v>66</v>
      </c>
      <c r="F22" s="156"/>
    </row>
    <row r="23" ht="19.5" customHeight="1" spans="1:6">
      <c r="A23" s="154"/>
      <c r="B23" s="153" t="s">
        <v>67</v>
      </c>
      <c r="C23" s="198"/>
      <c r="D23" s="154" t="s">
        <v>68</v>
      </c>
      <c r="E23" s="153" t="s">
        <v>69</v>
      </c>
      <c r="F23" s="156"/>
    </row>
    <row r="24" ht="19.5" customHeight="1" spans="1:6">
      <c r="A24" s="154"/>
      <c r="B24" s="153" t="s">
        <v>70</v>
      </c>
      <c r="C24" s="198"/>
      <c r="D24" s="154" t="s">
        <v>71</v>
      </c>
      <c r="E24" s="153" t="s">
        <v>72</v>
      </c>
      <c r="F24" s="156"/>
    </row>
    <row r="25" ht="19.5" customHeight="1" spans="1:6">
      <c r="A25" s="154"/>
      <c r="B25" s="153" t="s">
        <v>73</v>
      </c>
      <c r="C25" s="198"/>
      <c r="D25" s="154" t="s">
        <v>74</v>
      </c>
      <c r="E25" s="153" t="s">
        <v>75</v>
      </c>
      <c r="F25" s="156">
        <v>355158</v>
      </c>
    </row>
    <row r="26" ht="19.5" customHeight="1" spans="1:6">
      <c r="A26" s="154"/>
      <c r="B26" s="153" t="s">
        <v>76</v>
      </c>
      <c r="C26" s="198"/>
      <c r="D26" s="154" t="s">
        <v>77</v>
      </c>
      <c r="E26" s="153" t="s">
        <v>78</v>
      </c>
      <c r="F26" s="156"/>
    </row>
    <row r="27" ht="19.5" customHeight="1" spans="1:6">
      <c r="A27" s="154"/>
      <c r="B27" s="153" t="s">
        <v>79</v>
      </c>
      <c r="C27" s="198"/>
      <c r="D27" s="154" t="s">
        <v>80</v>
      </c>
      <c r="E27" s="153" t="s">
        <v>81</v>
      </c>
      <c r="F27" s="156"/>
    </row>
    <row r="28" ht="19.5" customHeight="1" spans="1:6">
      <c r="A28" s="154"/>
      <c r="B28" s="153" t="s">
        <v>82</v>
      </c>
      <c r="C28" s="198"/>
      <c r="D28" s="154" t="s">
        <v>83</v>
      </c>
      <c r="E28" s="153" t="s">
        <v>84</v>
      </c>
      <c r="F28" s="156"/>
    </row>
    <row r="29" ht="19.5" customHeight="1" spans="1:6">
      <c r="A29" s="154"/>
      <c r="B29" s="153" t="s">
        <v>85</v>
      </c>
      <c r="C29" s="198"/>
      <c r="D29" s="154" t="s">
        <v>86</v>
      </c>
      <c r="E29" s="153" t="s">
        <v>87</v>
      </c>
      <c r="F29" s="156"/>
    </row>
    <row r="30" ht="19.5" customHeight="1" spans="1:6">
      <c r="A30" s="153"/>
      <c r="B30" s="153" t="s">
        <v>88</v>
      </c>
      <c r="C30" s="198"/>
      <c r="D30" s="154" t="s">
        <v>89</v>
      </c>
      <c r="E30" s="153" t="s">
        <v>90</v>
      </c>
      <c r="F30" s="156"/>
    </row>
    <row r="31" ht="19.5" customHeight="1" spans="1:6">
      <c r="A31" s="153"/>
      <c r="B31" s="153" t="s">
        <v>91</v>
      </c>
      <c r="C31" s="198"/>
      <c r="D31" s="154" t="s">
        <v>92</v>
      </c>
      <c r="E31" s="153" t="s">
        <v>93</v>
      </c>
      <c r="F31" s="156"/>
    </row>
    <row r="32" ht="19.5" customHeight="1" spans="1:6">
      <c r="A32" s="153"/>
      <c r="B32" s="153" t="s">
        <v>94</v>
      </c>
      <c r="C32" s="198"/>
      <c r="D32" s="154" t="s">
        <v>95</v>
      </c>
      <c r="E32" s="153" t="s">
        <v>96</v>
      </c>
      <c r="F32" s="156"/>
    </row>
    <row r="33" ht="19.5" customHeight="1" spans="1:6">
      <c r="A33" s="153" t="s">
        <v>97</v>
      </c>
      <c r="B33" s="153" t="s">
        <v>98</v>
      </c>
      <c r="C33" s="156">
        <v>71152557.51</v>
      </c>
      <c r="D33" s="153" t="s">
        <v>99</v>
      </c>
      <c r="E33" s="153" t="s">
        <v>100</v>
      </c>
      <c r="F33" s="156">
        <v>71220948.57</v>
      </c>
    </row>
    <row r="34" ht="19.5" customHeight="1" spans="1:6">
      <c r="A34" s="154" t="s">
        <v>101</v>
      </c>
      <c r="B34" s="153" t="s">
        <v>102</v>
      </c>
      <c r="C34" s="156"/>
      <c r="D34" s="154" t="s">
        <v>103</v>
      </c>
      <c r="E34" s="153" t="s">
        <v>104</v>
      </c>
      <c r="F34" s="156"/>
    </row>
    <row r="35" ht="19.5" customHeight="1" spans="1:6">
      <c r="A35" s="154" t="s">
        <v>105</v>
      </c>
      <c r="B35" s="153" t="s">
        <v>106</v>
      </c>
      <c r="C35" s="156">
        <v>19514605.44</v>
      </c>
      <c r="D35" s="154" t="s">
        <v>107</v>
      </c>
      <c r="E35" s="153" t="s">
        <v>108</v>
      </c>
      <c r="F35" s="156">
        <v>19446214.38</v>
      </c>
    </row>
    <row r="36" spans="1:6">
      <c r="A36" s="153" t="s">
        <v>109</v>
      </c>
      <c r="B36" s="153" t="s">
        <v>110</v>
      </c>
      <c r="C36" s="156">
        <v>90667162.95</v>
      </c>
      <c r="D36" s="153" t="s">
        <v>109</v>
      </c>
      <c r="E36" s="153" t="s">
        <v>111</v>
      </c>
      <c r="F36" s="156">
        <v>90667162.95</v>
      </c>
    </row>
    <row r="37" spans="1:6">
      <c r="A37" s="166" t="s">
        <v>112</v>
      </c>
      <c r="B37" s="166"/>
      <c r="C37" s="166"/>
      <c r="D37" s="166"/>
      <c r="E37" s="166"/>
      <c r="F37" s="166"/>
    </row>
    <row r="38" spans="1:6">
      <c r="A38" s="166" t="s">
        <v>113</v>
      </c>
      <c r="B38" s="166"/>
      <c r="C38" s="166"/>
      <c r="D38" s="166"/>
      <c r="E38" s="166"/>
      <c r="F38" s="166"/>
    </row>
    <row r="39" spans="3:6">
      <c r="C39"/>
      <c r="F39"/>
    </row>
  </sheetData>
  <mergeCells count="4">
    <mergeCell ref="A4:C4"/>
    <mergeCell ref="D4:F4"/>
    <mergeCell ref="A37:F37"/>
    <mergeCell ref="A38:F38"/>
  </mergeCells>
  <pageMargins left="0.7" right="0.7" top="0.75" bottom="0.75" header="0.3" footer="0.3"/>
  <pageSetup paperSize="9" scale="90"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1"/>
  <sheetViews>
    <sheetView workbookViewId="0">
      <selection activeCell="C10" sqref="C10"/>
    </sheetView>
  </sheetViews>
  <sheetFormatPr defaultColWidth="9" defaultRowHeight="13.5" outlineLevelCol="4"/>
  <cols>
    <col min="1" max="1" width="39.25" customWidth="1"/>
    <col min="2" max="2" width="6.125" customWidth="1"/>
    <col min="3" max="3" width="11.125" customWidth="1"/>
    <col min="4" max="4" width="12.125" customWidth="1"/>
    <col min="5" max="5" width="15" customWidth="1"/>
  </cols>
  <sheetData>
    <row r="1" ht="31.5" customHeight="1" spans="3:3">
      <c r="C1" s="151" t="s">
        <v>485</v>
      </c>
    </row>
    <row r="2" ht="15" customHeight="1" spans="5:5">
      <c r="E2" s="152" t="s">
        <v>486</v>
      </c>
    </row>
    <row r="3" ht="15" customHeight="1" spans="1:5">
      <c r="A3" s="152" t="s">
        <v>2</v>
      </c>
      <c r="E3" s="152" t="s">
        <v>487</v>
      </c>
    </row>
    <row r="4" ht="15" customHeight="1" spans="1:5">
      <c r="A4" s="158" t="s">
        <v>488</v>
      </c>
      <c r="B4" s="158" t="s">
        <v>7</v>
      </c>
      <c r="C4" s="158" t="s">
        <v>489</v>
      </c>
      <c r="D4" s="158" t="s">
        <v>490</v>
      </c>
      <c r="E4" s="158" t="s">
        <v>491</v>
      </c>
    </row>
    <row r="5" ht="15" customHeight="1" spans="1:5">
      <c r="A5" s="158" t="s">
        <v>492</v>
      </c>
      <c r="B5" s="158"/>
      <c r="C5" s="158" t="s">
        <v>11</v>
      </c>
      <c r="D5" s="158" t="s">
        <v>12</v>
      </c>
      <c r="E5" s="158" t="s">
        <v>20</v>
      </c>
    </row>
    <row r="6" ht="15" customHeight="1" spans="1:5">
      <c r="A6" s="159" t="s">
        <v>493</v>
      </c>
      <c r="B6" s="158" t="s">
        <v>11</v>
      </c>
      <c r="C6" s="160" t="s">
        <v>494</v>
      </c>
      <c r="D6" s="160" t="s">
        <v>494</v>
      </c>
      <c r="E6" s="160" t="s">
        <v>494</v>
      </c>
    </row>
    <row r="7" ht="15" customHeight="1" spans="1:5">
      <c r="A7" s="161" t="s">
        <v>495</v>
      </c>
      <c r="B7" s="158" t="s">
        <v>12</v>
      </c>
      <c r="C7" s="162">
        <v>14000</v>
      </c>
      <c r="D7" s="162">
        <v>14000</v>
      </c>
      <c r="E7" s="162">
        <v>14000</v>
      </c>
    </row>
    <row r="8" ht="15" customHeight="1" spans="1:5">
      <c r="A8" s="161" t="s">
        <v>496</v>
      </c>
      <c r="B8" s="158" t="s">
        <v>20</v>
      </c>
      <c r="C8" s="162">
        <v>0</v>
      </c>
      <c r="D8" s="162">
        <v>0</v>
      </c>
      <c r="E8" s="162"/>
    </row>
    <row r="9" ht="15" customHeight="1" spans="1:5">
      <c r="A9" s="161" t="s">
        <v>497</v>
      </c>
      <c r="B9" s="158" t="s">
        <v>24</v>
      </c>
      <c r="C9" s="162">
        <v>14000</v>
      </c>
      <c r="D9" s="162">
        <v>14000</v>
      </c>
      <c r="E9" s="162">
        <v>14000</v>
      </c>
    </row>
    <row r="10" ht="15" customHeight="1" spans="1:5">
      <c r="A10" s="161" t="s">
        <v>498</v>
      </c>
      <c r="B10" s="158" t="s">
        <v>28</v>
      </c>
      <c r="C10" s="162">
        <v>0</v>
      </c>
      <c r="D10" s="162">
        <v>0</v>
      </c>
      <c r="E10" s="162"/>
    </row>
    <row r="11" ht="15" customHeight="1" spans="1:5">
      <c r="A11" s="161" t="s">
        <v>499</v>
      </c>
      <c r="B11" s="158" t="s">
        <v>32</v>
      </c>
      <c r="C11" s="162">
        <v>14000</v>
      </c>
      <c r="D11" s="162">
        <v>14000</v>
      </c>
      <c r="E11" s="162">
        <v>14000</v>
      </c>
    </row>
    <row r="12" ht="15" customHeight="1" spans="1:5">
      <c r="A12" s="161" t="s">
        <v>500</v>
      </c>
      <c r="B12" s="158" t="s">
        <v>36</v>
      </c>
      <c r="C12" s="162">
        <v>0</v>
      </c>
      <c r="D12" s="162">
        <v>0</v>
      </c>
      <c r="E12" s="162">
        <v>0</v>
      </c>
    </row>
    <row r="13" ht="15" customHeight="1" spans="1:5">
      <c r="A13" s="161" t="s">
        <v>501</v>
      </c>
      <c r="B13" s="158" t="s">
        <v>40</v>
      </c>
      <c r="C13" s="160" t="s">
        <v>494</v>
      </c>
      <c r="D13" s="160" t="s">
        <v>494</v>
      </c>
      <c r="E13" s="162">
        <v>0</v>
      </c>
    </row>
    <row r="14" ht="15" customHeight="1" spans="1:5">
      <c r="A14" s="161" t="s">
        <v>502</v>
      </c>
      <c r="B14" s="158" t="s">
        <v>43</v>
      </c>
      <c r="C14" s="160" t="s">
        <v>494</v>
      </c>
      <c r="D14" s="160" t="s">
        <v>494</v>
      </c>
      <c r="E14" s="162">
        <v>0</v>
      </c>
    </row>
    <row r="15" ht="15" customHeight="1" spans="1:5">
      <c r="A15" s="161" t="s">
        <v>503</v>
      </c>
      <c r="B15" s="158" t="s">
        <v>46</v>
      </c>
      <c r="C15" s="160" t="s">
        <v>494</v>
      </c>
      <c r="D15" s="160" t="s">
        <v>494</v>
      </c>
      <c r="E15" s="162"/>
    </row>
    <row r="16" ht="15" customHeight="1" spans="1:5">
      <c r="A16" s="161" t="s">
        <v>504</v>
      </c>
      <c r="B16" s="158" t="s">
        <v>49</v>
      </c>
      <c r="C16" s="160" t="s">
        <v>494</v>
      </c>
      <c r="D16" s="160" t="s">
        <v>494</v>
      </c>
      <c r="E16" s="160" t="s">
        <v>494</v>
      </c>
    </row>
    <row r="17" ht="15" customHeight="1" spans="1:5">
      <c r="A17" s="161" t="s">
        <v>505</v>
      </c>
      <c r="B17" s="158" t="s">
        <v>52</v>
      </c>
      <c r="C17" s="160" t="s">
        <v>494</v>
      </c>
      <c r="D17" s="160" t="s">
        <v>494</v>
      </c>
      <c r="E17" s="162"/>
    </row>
    <row r="18" ht="15" customHeight="1" spans="1:5">
      <c r="A18" s="161" t="s">
        <v>506</v>
      </c>
      <c r="B18" s="158" t="s">
        <v>55</v>
      </c>
      <c r="C18" s="160" t="s">
        <v>494</v>
      </c>
      <c r="D18" s="160" t="s">
        <v>494</v>
      </c>
      <c r="E18" s="162"/>
    </row>
    <row r="19" ht="15" customHeight="1" spans="1:5">
      <c r="A19" s="161" t="s">
        <v>507</v>
      </c>
      <c r="B19" s="158" t="s">
        <v>58</v>
      </c>
      <c r="C19" s="160" t="s">
        <v>494</v>
      </c>
      <c r="D19" s="160" t="s">
        <v>494</v>
      </c>
      <c r="E19" s="162"/>
    </row>
    <row r="20" ht="15" customHeight="1" spans="1:5">
      <c r="A20" s="161" t="s">
        <v>508</v>
      </c>
      <c r="B20" s="158" t="s">
        <v>61</v>
      </c>
      <c r="C20" s="160" t="s">
        <v>494</v>
      </c>
      <c r="D20" s="160" t="s">
        <v>494</v>
      </c>
      <c r="E20" s="162">
        <v>2</v>
      </c>
    </row>
    <row r="21" ht="15" customHeight="1" spans="1:5">
      <c r="A21" s="161" t="s">
        <v>509</v>
      </c>
      <c r="B21" s="158" t="s">
        <v>64</v>
      </c>
      <c r="C21" s="160" t="s">
        <v>494</v>
      </c>
      <c r="D21" s="160" t="s">
        <v>494</v>
      </c>
      <c r="E21" s="162"/>
    </row>
    <row r="22" ht="15" customHeight="1" spans="1:5">
      <c r="A22" s="161" t="s">
        <v>510</v>
      </c>
      <c r="B22" s="158" t="s">
        <v>67</v>
      </c>
      <c r="C22" s="160" t="s">
        <v>494</v>
      </c>
      <c r="D22" s="160" t="s">
        <v>494</v>
      </c>
      <c r="E22" s="162"/>
    </row>
    <row r="23" ht="15" customHeight="1" spans="1:5">
      <c r="A23" s="161" t="s">
        <v>511</v>
      </c>
      <c r="B23" s="158" t="s">
        <v>70</v>
      </c>
      <c r="C23" s="160" t="s">
        <v>494</v>
      </c>
      <c r="D23" s="160" t="s">
        <v>494</v>
      </c>
      <c r="E23" s="162"/>
    </row>
    <row r="24" ht="15" customHeight="1" spans="1:5">
      <c r="A24" s="161" t="s">
        <v>512</v>
      </c>
      <c r="B24" s="158" t="s">
        <v>73</v>
      </c>
      <c r="C24" s="160" t="s">
        <v>494</v>
      </c>
      <c r="D24" s="160" t="s">
        <v>494</v>
      </c>
      <c r="E24" s="162"/>
    </row>
    <row r="25" ht="15" customHeight="1" spans="1:5">
      <c r="A25" s="161" t="s">
        <v>513</v>
      </c>
      <c r="B25" s="158" t="s">
        <v>76</v>
      </c>
      <c r="C25" s="160" t="s">
        <v>494</v>
      </c>
      <c r="D25" s="160" t="s">
        <v>494</v>
      </c>
      <c r="E25" s="162"/>
    </row>
    <row r="26" ht="15" customHeight="1" spans="1:5">
      <c r="A26" s="161" t="s">
        <v>514</v>
      </c>
      <c r="B26" s="158" t="s">
        <v>79</v>
      </c>
      <c r="C26" s="160" t="s">
        <v>494</v>
      </c>
      <c r="D26" s="160" t="s">
        <v>494</v>
      </c>
      <c r="E26" s="162"/>
    </row>
    <row r="27" ht="41.25" customHeight="1" spans="1:5">
      <c r="A27" s="159" t="s">
        <v>515</v>
      </c>
      <c r="B27" s="158" t="s">
        <v>82</v>
      </c>
      <c r="C27" s="160" t="s">
        <v>494</v>
      </c>
      <c r="D27" s="160" t="s">
        <v>494</v>
      </c>
      <c r="E27" s="162">
        <v>238769.19</v>
      </c>
    </row>
    <row r="28" ht="21" customHeight="1" spans="1:5">
      <c r="A28" s="161" t="s">
        <v>516</v>
      </c>
      <c r="B28" s="158" t="s">
        <v>85</v>
      </c>
      <c r="C28" s="160" t="s">
        <v>494</v>
      </c>
      <c r="D28" s="160" t="s">
        <v>494</v>
      </c>
      <c r="E28" s="162">
        <v>238769.19</v>
      </c>
    </row>
    <row r="29" spans="1:5">
      <c r="A29" s="161" t="s">
        <v>517</v>
      </c>
      <c r="B29" s="158" t="s">
        <v>88</v>
      </c>
      <c r="C29" s="160" t="s">
        <v>494</v>
      </c>
      <c r="D29" s="160" t="s">
        <v>494</v>
      </c>
      <c r="E29" s="162"/>
    </row>
    <row r="30" ht="41.25" customHeight="1" spans="1:5">
      <c r="A30" s="157" t="s">
        <v>518</v>
      </c>
      <c r="B30" s="157"/>
      <c r="C30" s="157"/>
      <c r="D30" s="157"/>
      <c r="E30" s="157"/>
    </row>
    <row r="31" ht="29.25" customHeight="1" spans="1:5">
      <c r="A31" s="157" t="s">
        <v>519</v>
      </c>
      <c r="B31" s="157"/>
      <c r="C31" s="157"/>
      <c r="D31" s="157"/>
      <c r="E31" s="157"/>
    </row>
  </sheetData>
  <mergeCells count="3">
    <mergeCell ref="A30:E30"/>
    <mergeCell ref="A31:E31"/>
    <mergeCell ref="B4:B5"/>
  </mergeCells>
  <pageMargins left="0.7" right="0.7" top="0.75" bottom="0.75" header="0.3" footer="0.3"/>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6"/>
  <sheetViews>
    <sheetView workbookViewId="0">
      <selection activeCell="A16" sqref="A16:E16"/>
    </sheetView>
  </sheetViews>
  <sheetFormatPr defaultColWidth="9" defaultRowHeight="13.5" outlineLevelCol="4"/>
  <cols>
    <col min="1" max="1" width="28.125" customWidth="1"/>
    <col min="3" max="4" width="10.5" customWidth="1"/>
    <col min="5" max="5" width="15.875" customWidth="1"/>
  </cols>
  <sheetData>
    <row r="1" ht="30" customHeight="1" spans="2:2">
      <c r="B1" s="151" t="s">
        <v>520</v>
      </c>
    </row>
    <row r="2" ht="30" customHeight="1" spans="5:5">
      <c r="E2" s="152" t="s">
        <v>521</v>
      </c>
    </row>
    <row r="3" ht="30" customHeight="1" spans="1:5">
      <c r="A3" s="152" t="s">
        <v>2</v>
      </c>
      <c r="E3" s="152" t="s">
        <v>3</v>
      </c>
    </row>
    <row r="4" ht="30" customHeight="1" spans="1:5">
      <c r="A4" s="153" t="s">
        <v>488</v>
      </c>
      <c r="B4" s="153" t="s">
        <v>7</v>
      </c>
      <c r="C4" s="153" t="s">
        <v>489</v>
      </c>
      <c r="D4" s="153" t="s">
        <v>490</v>
      </c>
      <c r="E4" s="153" t="s">
        <v>491</v>
      </c>
    </row>
    <row r="5" ht="30" customHeight="1" spans="1:5">
      <c r="A5" s="154" t="s">
        <v>492</v>
      </c>
      <c r="B5" s="155"/>
      <c r="C5" s="155" t="s">
        <v>11</v>
      </c>
      <c r="D5" s="155" t="s">
        <v>12</v>
      </c>
      <c r="E5" s="155" t="s">
        <v>20</v>
      </c>
    </row>
    <row r="6" ht="30" customHeight="1" spans="1:5">
      <c r="A6" s="154" t="s">
        <v>522</v>
      </c>
      <c r="B6" s="155" t="s">
        <v>11</v>
      </c>
      <c r="C6" s="155" t="s">
        <v>494</v>
      </c>
      <c r="D6" s="155" t="s">
        <v>494</v>
      </c>
      <c r="E6" s="155" t="s">
        <v>494</v>
      </c>
    </row>
    <row r="7" ht="30" customHeight="1" spans="1:5">
      <c r="A7" s="154" t="s">
        <v>495</v>
      </c>
      <c r="B7" s="155" t="s">
        <v>12</v>
      </c>
      <c r="C7" s="156">
        <v>14000</v>
      </c>
      <c r="D7" s="156">
        <v>14000</v>
      </c>
      <c r="E7" s="156">
        <v>14000</v>
      </c>
    </row>
    <row r="8" ht="30" customHeight="1" spans="1:5">
      <c r="A8" s="154" t="s">
        <v>496</v>
      </c>
      <c r="B8" s="155" t="s">
        <v>20</v>
      </c>
      <c r="C8" s="156">
        <v>0</v>
      </c>
      <c r="D8" s="156">
        <v>0</v>
      </c>
      <c r="E8" s="156">
        <v>0</v>
      </c>
    </row>
    <row r="9" ht="30" customHeight="1" spans="1:5">
      <c r="A9" s="154" t="s">
        <v>497</v>
      </c>
      <c r="B9" s="155" t="s">
        <v>24</v>
      </c>
      <c r="C9" s="156">
        <v>14000</v>
      </c>
      <c r="D9" s="156">
        <v>14000</v>
      </c>
      <c r="E9" s="156">
        <v>14000</v>
      </c>
    </row>
    <row r="10" ht="30" customHeight="1" spans="1:5">
      <c r="A10" s="154" t="s">
        <v>498</v>
      </c>
      <c r="B10" s="155" t="s">
        <v>28</v>
      </c>
      <c r="C10" s="156">
        <v>0</v>
      </c>
      <c r="D10" s="156">
        <v>0</v>
      </c>
      <c r="E10" s="156">
        <v>0</v>
      </c>
    </row>
    <row r="11" ht="30" customHeight="1" spans="1:5">
      <c r="A11" s="154" t="s">
        <v>499</v>
      </c>
      <c r="B11" s="155" t="s">
        <v>32</v>
      </c>
      <c r="C11" s="156">
        <v>14000</v>
      </c>
      <c r="D11" s="156">
        <v>14000</v>
      </c>
      <c r="E11" s="156">
        <v>14000</v>
      </c>
    </row>
    <row r="12" ht="30" customHeight="1" spans="1:5">
      <c r="A12" s="154" t="s">
        <v>500</v>
      </c>
      <c r="B12" s="155" t="s">
        <v>36</v>
      </c>
      <c r="C12" s="156">
        <v>0</v>
      </c>
      <c r="D12" s="156">
        <v>0</v>
      </c>
      <c r="E12" s="156">
        <v>0</v>
      </c>
    </row>
    <row r="13" ht="30" customHeight="1" spans="1:5">
      <c r="A13" s="154" t="s">
        <v>501</v>
      </c>
      <c r="B13" s="155" t="s">
        <v>40</v>
      </c>
      <c r="C13" s="155" t="s">
        <v>494</v>
      </c>
      <c r="D13" s="155" t="s">
        <v>494</v>
      </c>
      <c r="E13" s="156"/>
    </row>
    <row r="14" spans="1:5">
      <c r="A14" s="154" t="s">
        <v>502</v>
      </c>
      <c r="B14" s="155" t="s">
        <v>43</v>
      </c>
      <c r="C14" s="155" t="s">
        <v>494</v>
      </c>
      <c r="D14" s="155" t="s">
        <v>494</v>
      </c>
      <c r="E14" s="156"/>
    </row>
    <row r="15" spans="1:5">
      <c r="A15" s="154" t="s">
        <v>503</v>
      </c>
      <c r="B15" s="155" t="s">
        <v>46</v>
      </c>
      <c r="C15" s="155" t="s">
        <v>494</v>
      </c>
      <c r="D15" s="155" t="s">
        <v>494</v>
      </c>
      <c r="E15" s="156"/>
    </row>
    <row r="16" ht="51" customHeight="1" spans="1:5">
      <c r="A16" s="157" t="s">
        <v>523</v>
      </c>
      <c r="B16" s="157"/>
      <c r="C16" s="157"/>
      <c r="D16" s="157"/>
      <c r="E16" s="157"/>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0"/>
  <sheetViews>
    <sheetView workbookViewId="0">
      <selection activeCell="G37" sqref="G37"/>
    </sheetView>
  </sheetViews>
  <sheetFormatPr defaultColWidth="9" defaultRowHeight="13.5"/>
  <cols>
    <col min="14" max="14" width="9" customWidth="1"/>
    <col min="15" max="15" width="11.875" customWidth="1"/>
    <col min="17" max="17" width="15" customWidth="1"/>
    <col min="18" max="18" width="12.75" customWidth="1"/>
    <col min="19" max="19" width="11.5" customWidth="1"/>
    <col min="20" max="20" width="16.625" customWidth="1"/>
    <col min="21" max="21" width="18.875" customWidth="1"/>
  </cols>
  <sheetData>
    <row r="1" ht="27" spans="1:21">
      <c r="A1" s="111" t="s">
        <v>524</v>
      </c>
      <c r="B1" s="111"/>
      <c r="C1" s="111"/>
      <c r="D1" s="111"/>
      <c r="E1" s="111"/>
      <c r="F1" s="111"/>
      <c r="G1" s="111"/>
      <c r="H1" s="111"/>
      <c r="I1" s="111"/>
      <c r="J1" s="111"/>
      <c r="K1" s="111"/>
      <c r="L1" s="130"/>
      <c r="M1" s="130"/>
      <c r="N1" s="111"/>
      <c r="O1" s="111"/>
      <c r="P1" s="111"/>
      <c r="Q1" s="111"/>
      <c r="R1" s="111"/>
      <c r="S1" s="111"/>
      <c r="T1" s="111"/>
      <c r="U1" s="111"/>
    </row>
    <row r="2" spans="1:21">
      <c r="A2" s="112"/>
      <c r="B2" s="112"/>
      <c r="C2" s="112"/>
      <c r="D2" s="112"/>
      <c r="E2" s="112"/>
      <c r="F2" s="112"/>
      <c r="G2" s="112"/>
      <c r="H2" s="112"/>
      <c r="I2" s="112"/>
      <c r="J2" s="112"/>
      <c r="K2" s="112"/>
      <c r="L2" s="131"/>
      <c r="M2" s="131"/>
      <c r="N2" s="132"/>
      <c r="O2" s="132"/>
      <c r="P2" s="132"/>
      <c r="Q2" s="132"/>
      <c r="R2" s="132"/>
      <c r="S2" s="132"/>
      <c r="T2" s="132"/>
      <c r="U2" s="145" t="s">
        <v>525</v>
      </c>
    </row>
    <row r="3" spans="1:21">
      <c r="A3" s="113" t="s">
        <v>2</v>
      </c>
      <c r="B3" s="112"/>
      <c r="C3" s="112"/>
      <c r="D3" s="112"/>
      <c r="E3" s="114"/>
      <c r="F3" s="114"/>
      <c r="G3" s="112"/>
      <c r="H3" s="112"/>
      <c r="I3" s="112"/>
      <c r="J3" s="112"/>
      <c r="K3" s="112"/>
      <c r="L3" s="131"/>
      <c r="M3" s="131"/>
      <c r="N3" s="132"/>
      <c r="O3" s="132"/>
      <c r="P3" s="132"/>
      <c r="Q3" s="132"/>
      <c r="R3" s="132"/>
      <c r="S3" s="132"/>
      <c r="T3" s="132"/>
      <c r="U3" s="145" t="s">
        <v>3</v>
      </c>
    </row>
    <row r="4" spans="1:21">
      <c r="A4" s="115" t="s">
        <v>6</v>
      </c>
      <c r="B4" s="115" t="s">
        <v>7</v>
      </c>
      <c r="C4" s="116" t="s">
        <v>526</v>
      </c>
      <c r="D4" s="115" t="s">
        <v>527</v>
      </c>
      <c r="E4" s="115" t="s">
        <v>528</v>
      </c>
      <c r="F4" s="117" t="s">
        <v>529</v>
      </c>
      <c r="G4" s="118"/>
      <c r="H4" s="118"/>
      <c r="I4" s="118"/>
      <c r="J4" s="118"/>
      <c r="K4" s="118"/>
      <c r="L4" s="118"/>
      <c r="M4" s="118"/>
      <c r="N4" s="118"/>
      <c r="O4" s="133"/>
      <c r="P4" s="134" t="s">
        <v>530</v>
      </c>
      <c r="Q4" s="115" t="s">
        <v>531</v>
      </c>
      <c r="R4" s="116" t="s">
        <v>532</v>
      </c>
      <c r="S4" s="146"/>
      <c r="T4" s="147" t="s">
        <v>533</v>
      </c>
      <c r="U4" s="146"/>
    </row>
    <row r="5" spans="1:21">
      <c r="A5" s="115"/>
      <c r="B5" s="115"/>
      <c r="C5" s="119"/>
      <c r="D5" s="115"/>
      <c r="E5" s="115"/>
      <c r="F5" s="120" t="s">
        <v>124</v>
      </c>
      <c r="G5" s="120"/>
      <c r="H5" s="117" t="s">
        <v>534</v>
      </c>
      <c r="I5" s="133"/>
      <c r="J5" s="117" t="s">
        <v>535</v>
      </c>
      <c r="K5" s="133"/>
      <c r="L5" s="135" t="s">
        <v>536</v>
      </c>
      <c r="M5" s="136"/>
      <c r="N5" s="137" t="s">
        <v>537</v>
      </c>
      <c r="O5" s="138"/>
      <c r="P5" s="134"/>
      <c r="Q5" s="115"/>
      <c r="R5" s="121"/>
      <c r="S5" s="148"/>
      <c r="T5" s="149"/>
      <c r="U5" s="148"/>
    </row>
    <row r="6" spans="1:21">
      <c r="A6" s="115"/>
      <c r="B6" s="115"/>
      <c r="C6" s="121"/>
      <c r="D6" s="115"/>
      <c r="E6" s="115"/>
      <c r="F6" s="120" t="s">
        <v>538</v>
      </c>
      <c r="G6" s="122" t="s">
        <v>539</v>
      </c>
      <c r="H6" s="120" t="s">
        <v>538</v>
      </c>
      <c r="I6" s="122" t="s">
        <v>539</v>
      </c>
      <c r="J6" s="120" t="s">
        <v>538</v>
      </c>
      <c r="K6" s="122" t="s">
        <v>539</v>
      </c>
      <c r="L6" s="120" t="s">
        <v>538</v>
      </c>
      <c r="M6" s="122" t="s">
        <v>539</v>
      </c>
      <c r="N6" s="120" t="s">
        <v>538</v>
      </c>
      <c r="O6" s="122" t="s">
        <v>539</v>
      </c>
      <c r="P6" s="134"/>
      <c r="Q6" s="115"/>
      <c r="R6" s="120" t="s">
        <v>538</v>
      </c>
      <c r="S6" s="150" t="s">
        <v>539</v>
      </c>
      <c r="T6" s="120" t="s">
        <v>538</v>
      </c>
      <c r="U6" s="122" t="s">
        <v>539</v>
      </c>
    </row>
    <row r="7" spans="1:21">
      <c r="A7" s="115" t="s">
        <v>10</v>
      </c>
      <c r="B7" s="115"/>
      <c r="C7" s="115" t="s">
        <v>540</v>
      </c>
      <c r="D7" s="122" t="s">
        <v>541</v>
      </c>
      <c r="E7" s="123">
        <v>3</v>
      </c>
      <c r="F7" s="123" t="s">
        <v>542</v>
      </c>
      <c r="G7" s="124" t="s">
        <v>543</v>
      </c>
      <c r="H7" s="123">
        <v>6</v>
      </c>
      <c r="I7" s="123">
        <v>7</v>
      </c>
      <c r="J7" s="123">
        <v>8</v>
      </c>
      <c r="K7" s="123">
        <v>9</v>
      </c>
      <c r="L7" s="123">
        <v>10</v>
      </c>
      <c r="M7" s="123">
        <v>11</v>
      </c>
      <c r="N7" s="123">
        <v>12</v>
      </c>
      <c r="O7" s="123">
        <v>13</v>
      </c>
      <c r="P7" s="123">
        <v>14</v>
      </c>
      <c r="Q7" s="123">
        <v>15</v>
      </c>
      <c r="R7" s="123">
        <v>16</v>
      </c>
      <c r="S7" s="123">
        <v>17</v>
      </c>
      <c r="T7" s="123">
        <v>18</v>
      </c>
      <c r="U7" s="123">
        <v>19</v>
      </c>
    </row>
    <row r="8" ht="30.75" customHeight="1" spans="1:21">
      <c r="A8" s="125" t="s">
        <v>129</v>
      </c>
      <c r="B8" s="115">
        <v>1</v>
      </c>
      <c r="C8" s="126">
        <f>SUM(E8,G8,P8,Q8,S8,U8)</f>
        <v>1959156997.71</v>
      </c>
      <c r="D8" s="126">
        <f>SUM(E8,F8,P8,Q8,R8,T8)</f>
        <v>1961996378.22</v>
      </c>
      <c r="E8" s="127">
        <v>192871924.75</v>
      </c>
      <c r="F8" s="126">
        <f>SUM(H8,J8,L8,N8)</f>
        <v>3989573</v>
      </c>
      <c r="G8" s="126">
        <f>SUM(I8,K8,M8,O8)</f>
        <v>1482018.11</v>
      </c>
      <c r="H8" s="127">
        <v>2442353</v>
      </c>
      <c r="I8" s="127">
        <v>1458734.72</v>
      </c>
      <c r="J8" s="127">
        <v>422885</v>
      </c>
      <c r="K8" s="139" t="s">
        <v>544</v>
      </c>
      <c r="L8" s="140" t="s">
        <v>545</v>
      </c>
      <c r="M8" s="140" t="s">
        <v>546</v>
      </c>
      <c r="N8" s="141">
        <v>1124335</v>
      </c>
      <c r="O8" s="142">
        <v>23283.39</v>
      </c>
      <c r="P8" s="143" t="s">
        <v>547</v>
      </c>
      <c r="Q8" s="142">
        <v>343836044.47</v>
      </c>
      <c r="R8" s="142">
        <v>768706</v>
      </c>
      <c r="S8" s="142">
        <v>436880.38</v>
      </c>
      <c r="T8" s="142">
        <v>1420530130</v>
      </c>
      <c r="U8" s="142">
        <v>1420530130</v>
      </c>
    </row>
    <row r="9" spans="1:21">
      <c r="A9" s="128" t="s">
        <v>548</v>
      </c>
      <c r="B9" s="128"/>
      <c r="C9" s="128"/>
      <c r="D9" s="128"/>
      <c r="E9" s="128"/>
      <c r="F9" s="128"/>
      <c r="G9" s="128"/>
      <c r="H9" s="128"/>
      <c r="I9" s="128"/>
      <c r="J9" s="128"/>
      <c r="K9" s="128"/>
      <c r="L9" s="128"/>
      <c r="M9" s="128"/>
      <c r="N9" s="128"/>
      <c r="O9" s="128"/>
      <c r="P9" s="128"/>
      <c r="Q9" s="128"/>
      <c r="R9" s="128"/>
      <c r="S9" s="128"/>
      <c r="T9" s="128"/>
      <c r="U9" s="128"/>
    </row>
    <row r="10" ht="14.25" spans="1:21">
      <c r="A10" s="129"/>
      <c r="B10" s="129"/>
      <c r="C10" s="129"/>
      <c r="D10" s="129"/>
      <c r="E10" s="129"/>
      <c r="F10" s="129"/>
      <c r="G10" s="129"/>
      <c r="H10" s="129"/>
      <c r="I10" s="129"/>
      <c r="J10" s="129"/>
      <c r="K10" s="144"/>
      <c r="L10" s="144"/>
      <c r="M10" s="144"/>
      <c r="N10" s="144"/>
      <c r="O10" s="144"/>
      <c r="P10" s="144"/>
      <c r="Q10" s="144"/>
      <c r="R10" s="144"/>
      <c r="S10" s="144"/>
      <c r="T10" s="144"/>
      <c r="U10" s="144"/>
    </row>
  </sheetData>
  <mergeCells count="18">
    <mergeCell ref="A1:U1"/>
    <mergeCell ref="F4:O4"/>
    <mergeCell ref="F5:G5"/>
    <mergeCell ref="H5:I5"/>
    <mergeCell ref="J5:K5"/>
    <mergeCell ref="L5:M5"/>
    <mergeCell ref="N5:O5"/>
    <mergeCell ref="A9:U9"/>
    <mergeCell ref="A10:J10"/>
    <mergeCell ref="A4:A6"/>
    <mergeCell ref="B4:B6"/>
    <mergeCell ref="C4:C6"/>
    <mergeCell ref="D4:D6"/>
    <mergeCell ref="E4:E6"/>
    <mergeCell ref="P4:P6"/>
    <mergeCell ref="Q4:Q6"/>
    <mergeCell ref="R4:S5"/>
    <mergeCell ref="T4:U5"/>
  </mergeCells>
  <pageMargins left="0.7" right="0.7" top="0.75" bottom="0.75" header="0.3" footer="0.3"/>
  <pageSetup paperSize="9" scale="5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7"/>
  <sheetViews>
    <sheetView topLeftCell="A7" workbookViewId="0">
      <selection activeCell="H7" sqref="H7"/>
    </sheetView>
  </sheetViews>
  <sheetFormatPr defaultColWidth="9" defaultRowHeight="13.5" outlineLevelCol="3"/>
  <cols>
    <col min="1" max="1" width="16.375" customWidth="1"/>
    <col min="3" max="3" width="19.25" customWidth="1"/>
    <col min="4" max="4" width="39.625" customWidth="1"/>
  </cols>
  <sheetData>
    <row r="1" ht="22.5" spans="1:4">
      <c r="A1" s="94" t="s">
        <v>549</v>
      </c>
      <c r="B1" s="95"/>
      <c r="C1" s="95"/>
      <c r="D1" s="95"/>
    </row>
    <row r="2" spans="1:4">
      <c r="A2" s="96" t="s">
        <v>2</v>
      </c>
      <c r="B2" s="96"/>
      <c r="C2" s="97"/>
      <c r="D2" s="98"/>
    </row>
    <row r="3" ht="108" spans="1:4">
      <c r="A3" s="99" t="s">
        <v>550</v>
      </c>
      <c r="B3" s="100" t="s">
        <v>551</v>
      </c>
      <c r="C3" s="101"/>
      <c r="D3" s="102" t="s">
        <v>552</v>
      </c>
    </row>
    <row r="4" ht="84" spans="1:4">
      <c r="A4" s="103"/>
      <c r="B4" s="100" t="s">
        <v>553</v>
      </c>
      <c r="C4" s="101"/>
      <c r="D4" s="102" t="s">
        <v>554</v>
      </c>
    </row>
    <row r="5" ht="48" spans="1:4">
      <c r="A5" s="103"/>
      <c r="B5" s="100" t="s">
        <v>555</v>
      </c>
      <c r="C5" s="101"/>
      <c r="D5" s="102" t="s">
        <v>556</v>
      </c>
    </row>
    <row r="6" ht="36" spans="1:4">
      <c r="A6" s="103"/>
      <c r="B6" s="100" t="s">
        <v>557</v>
      </c>
      <c r="C6" s="101"/>
      <c r="D6" s="102" t="s">
        <v>558</v>
      </c>
    </row>
    <row r="7" ht="60" spans="1:4">
      <c r="A7" s="104"/>
      <c r="B7" s="100" t="s">
        <v>559</v>
      </c>
      <c r="C7" s="101"/>
      <c r="D7" s="102" t="s">
        <v>560</v>
      </c>
    </row>
    <row r="8" ht="108" spans="1:4">
      <c r="A8" s="99" t="s">
        <v>561</v>
      </c>
      <c r="B8" s="100" t="s">
        <v>562</v>
      </c>
      <c r="C8" s="101"/>
      <c r="D8" s="102" t="s">
        <v>563</v>
      </c>
    </row>
    <row r="9" ht="48" spans="1:4">
      <c r="A9" s="103"/>
      <c r="B9" s="99" t="s">
        <v>564</v>
      </c>
      <c r="C9" s="105" t="s">
        <v>565</v>
      </c>
      <c r="D9" s="102" t="s">
        <v>566</v>
      </c>
    </row>
    <row r="10" spans="1:4">
      <c r="A10" s="104"/>
      <c r="B10" s="104"/>
      <c r="C10" s="105" t="s">
        <v>567</v>
      </c>
      <c r="D10" s="102" t="s">
        <v>568</v>
      </c>
    </row>
    <row r="11" ht="24" spans="1:4">
      <c r="A11" s="100" t="s">
        <v>569</v>
      </c>
      <c r="B11" s="106"/>
      <c r="C11" s="101"/>
      <c r="D11" s="102" t="s">
        <v>570</v>
      </c>
    </row>
    <row r="12" ht="48" spans="1:4">
      <c r="A12" s="100" t="s">
        <v>571</v>
      </c>
      <c r="B12" s="106"/>
      <c r="C12" s="101"/>
      <c r="D12" s="102" t="s">
        <v>572</v>
      </c>
    </row>
    <row r="13" ht="48" spans="1:4">
      <c r="A13" s="100" t="s">
        <v>573</v>
      </c>
      <c r="B13" s="106"/>
      <c r="C13" s="101"/>
      <c r="D13" s="102" t="s">
        <v>574</v>
      </c>
    </row>
    <row r="14" ht="96" spans="1:4">
      <c r="A14" s="107" t="s">
        <v>575</v>
      </c>
      <c r="B14" s="108"/>
      <c r="C14" s="109"/>
      <c r="D14" s="102" t="s">
        <v>576</v>
      </c>
    </row>
    <row r="15" spans="1:4">
      <c r="A15" s="107" t="s">
        <v>577</v>
      </c>
      <c r="B15" s="108"/>
      <c r="C15" s="109"/>
      <c r="D15" s="102" t="s">
        <v>482</v>
      </c>
    </row>
    <row r="16" spans="1:4">
      <c r="A16" s="49"/>
      <c r="B16" s="49"/>
      <c r="C16" s="49"/>
      <c r="D16" s="49"/>
    </row>
    <row r="17" spans="1:4">
      <c r="A17" s="110" t="s">
        <v>578</v>
      </c>
      <c r="B17" s="110"/>
      <c r="C17" s="110"/>
      <c r="D17" s="110"/>
    </row>
  </sheetData>
  <mergeCells count="17">
    <mergeCell ref="A1:D1"/>
    <mergeCell ref="A2:B2"/>
    <mergeCell ref="B3:C3"/>
    <mergeCell ref="B4:C4"/>
    <mergeCell ref="B5:C5"/>
    <mergeCell ref="B6:C6"/>
    <mergeCell ref="B7:C7"/>
    <mergeCell ref="B8:C8"/>
    <mergeCell ref="A11:C11"/>
    <mergeCell ref="A12:C12"/>
    <mergeCell ref="A13:C13"/>
    <mergeCell ref="A14:C14"/>
    <mergeCell ref="A15:C15"/>
    <mergeCell ref="A17:D17"/>
    <mergeCell ref="A3:A7"/>
    <mergeCell ref="A8:A10"/>
    <mergeCell ref="B9:B10"/>
  </mergeCells>
  <pageMargins left="0.7" right="0.7" top="0.75" bottom="0.75" header="0.3" footer="0.3"/>
  <pageSetup paperSize="9" scale="80"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25"/>
  <sheetViews>
    <sheetView workbookViewId="0">
      <selection activeCell="C12" sqref="C12:P13"/>
    </sheetView>
  </sheetViews>
  <sheetFormatPr defaultColWidth="9" defaultRowHeight="13.5"/>
  <sheetData>
    <row r="1" ht="22.5" spans="1:16">
      <c r="A1" s="52" t="s">
        <v>579</v>
      </c>
      <c r="B1" s="52"/>
      <c r="C1" s="52"/>
      <c r="D1" s="52"/>
      <c r="E1" s="52"/>
      <c r="F1" s="52"/>
      <c r="G1" s="52"/>
      <c r="H1" s="52"/>
      <c r="I1" s="52"/>
      <c r="J1" s="52"/>
      <c r="K1" s="52"/>
      <c r="L1" s="52"/>
      <c r="M1" s="52"/>
      <c r="N1" s="52"/>
      <c r="O1" s="52"/>
      <c r="P1" s="52"/>
    </row>
    <row r="2" ht="14.25" spans="1:16">
      <c r="A2" s="53" t="s">
        <v>580</v>
      </c>
      <c r="B2" s="53"/>
      <c r="C2" s="53"/>
      <c r="D2" s="53"/>
      <c r="E2" s="53"/>
      <c r="F2" s="53"/>
      <c r="G2" s="53"/>
      <c r="H2" s="53"/>
      <c r="I2" s="53"/>
      <c r="J2" s="53"/>
      <c r="K2" s="53"/>
      <c r="L2" s="53"/>
      <c r="M2" s="53"/>
      <c r="N2" s="53"/>
      <c r="O2" s="53"/>
      <c r="P2" s="53"/>
    </row>
    <row r="3" spans="1:16">
      <c r="A3" s="54" t="s">
        <v>581</v>
      </c>
      <c r="B3" s="54"/>
      <c r="C3" s="55" t="s">
        <v>582</v>
      </c>
      <c r="D3" s="55"/>
      <c r="E3" s="55"/>
      <c r="F3" s="55"/>
      <c r="G3" s="55"/>
      <c r="H3" s="55"/>
      <c r="I3" s="55"/>
      <c r="J3" s="55"/>
      <c r="K3" s="55"/>
      <c r="L3" s="55"/>
      <c r="M3" s="55"/>
      <c r="N3" s="55"/>
      <c r="O3" s="55"/>
      <c r="P3" s="55"/>
    </row>
    <row r="4" ht="27" spans="1:16">
      <c r="A4" s="56" t="s">
        <v>583</v>
      </c>
      <c r="B4" s="56"/>
      <c r="C4" s="57" t="s">
        <v>584</v>
      </c>
      <c r="D4" s="57"/>
      <c r="E4" s="57"/>
      <c r="F4" s="58" t="s">
        <v>585</v>
      </c>
      <c r="G4" s="58"/>
      <c r="H4" s="58" t="s">
        <v>586</v>
      </c>
      <c r="I4" s="58"/>
      <c r="J4" s="58" t="s">
        <v>587</v>
      </c>
      <c r="K4" s="58"/>
      <c r="L4" s="58" t="s">
        <v>588</v>
      </c>
      <c r="M4" s="58"/>
      <c r="N4" s="58" t="s">
        <v>589</v>
      </c>
      <c r="O4" s="58" t="s">
        <v>590</v>
      </c>
      <c r="P4" s="57" t="s">
        <v>591</v>
      </c>
    </row>
    <row r="5" spans="1:16">
      <c r="A5" s="56"/>
      <c r="B5" s="56"/>
      <c r="C5" s="59" t="s">
        <v>10</v>
      </c>
      <c r="D5" s="60"/>
      <c r="E5" s="61"/>
      <c r="F5" s="62">
        <v>1</v>
      </c>
      <c r="G5" s="63"/>
      <c r="H5" s="62">
        <v>2</v>
      </c>
      <c r="I5" s="63"/>
      <c r="J5" s="62" t="s">
        <v>592</v>
      </c>
      <c r="K5" s="63"/>
      <c r="L5" s="62">
        <v>4</v>
      </c>
      <c r="M5" s="63"/>
      <c r="N5" s="58" t="s">
        <v>593</v>
      </c>
      <c r="O5" s="58">
        <v>6</v>
      </c>
      <c r="P5" s="57">
        <v>7</v>
      </c>
    </row>
    <row r="6" spans="1:16">
      <c r="A6" s="56"/>
      <c r="B6" s="56"/>
      <c r="C6" s="54" t="s">
        <v>594</v>
      </c>
      <c r="D6" s="54"/>
      <c r="E6" s="54"/>
      <c r="F6" s="64">
        <f>SUM(F7,F8)</f>
        <v>17497166.92</v>
      </c>
      <c r="G6" s="64"/>
      <c r="H6" s="64">
        <f>SUM(H7,H8)</f>
        <v>53723781.65</v>
      </c>
      <c r="I6" s="64"/>
      <c r="J6" s="64">
        <f t="shared" ref="J6:J11" si="0">F6+H6</f>
        <v>71220948.57</v>
      </c>
      <c r="K6" s="64"/>
      <c r="L6" s="64">
        <f>SUM(L7,L8)</f>
        <v>71220948.57</v>
      </c>
      <c r="M6" s="64"/>
      <c r="N6" s="79" t="str">
        <f t="shared" ref="N6:N11" si="1">IF(J6&gt;0,ROUND(L6/J6,3)*100&amp;"%","—")</f>
        <v>100%</v>
      </c>
      <c r="O6" s="54"/>
      <c r="P6" s="54"/>
    </row>
    <row r="7" spans="1:16">
      <c r="A7" s="56"/>
      <c r="B7" s="56"/>
      <c r="C7" s="56" t="s">
        <v>174</v>
      </c>
      <c r="D7" s="54" t="s">
        <v>594</v>
      </c>
      <c r="E7" s="54"/>
      <c r="F7" s="65">
        <v>5097166.92</v>
      </c>
      <c r="G7" s="65"/>
      <c r="H7" s="65">
        <v>496.16</v>
      </c>
      <c r="I7" s="65"/>
      <c r="J7" s="80">
        <f t="shared" si="0"/>
        <v>5097663.08</v>
      </c>
      <c r="K7" s="80"/>
      <c r="L7" s="81">
        <v>5097663.08</v>
      </c>
      <c r="M7" s="81"/>
      <c r="N7" s="82" t="str">
        <f t="shared" si="1"/>
        <v>100%</v>
      </c>
      <c r="O7" s="83"/>
      <c r="P7" s="54"/>
    </row>
    <row r="8" spans="1:16">
      <c r="A8" s="56"/>
      <c r="B8" s="56"/>
      <c r="C8" s="56" t="s">
        <v>175</v>
      </c>
      <c r="D8" s="54" t="s">
        <v>594</v>
      </c>
      <c r="E8" s="54"/>
      <c r="F8" s="64">
        <f>SUM(F9:G11)</f>
        <v>12400000</v>
      </c>
      <c r="G8" s="64"/>
      <c r="H8" s="64">
        <f>SUM(H9:I11)</f>
        <v>53723285.49</v>
      </c>
      <c r="I8" s="64"/>
      <c r="J8" s="64">
        <f t="shared" si="0"/>
        <v>66123285.49</v>
      </c>
      <c r="K8" s="64"/>
      <c r="L8" s="64">
        <f>SUM(L9:M11)</f>
        <v>66123285.49</v>
      </c>
      <c r="M8" s="64"/>
      <c r="N8" s="82" t="str">
        <f t="shared" si="1"/>
        <v>100%</v>
      </c>
      <c r="O8" s="83"/>
      <c r="P8" s="54"/>
    </row>
    <row r="9" spans="1:16">
      <c r="A9" s="56"/>
      <c r="B9" s="56"/>
      <c r="C9" s="56"/>
      <c r="D9" s="54" t="s">
        <v>595</v>
      </c>
      <c r="E9" s="54"/>
      <c r="F9" s="65">
        <v>12400000</v>
      </c>
      <c r="G9" s="65"/>
      <c r="H9" s="65">
        <v>53723285.49</v>
      </c>
      <c r="I9" s="65"/>
      <c r="J9" s="80">
        <f t="shared" si="0"/>
        <v>66123285.49</v>
      </c>
      <c r="K9" s="80"/>
      <c r="L9" s="81">
        <v>66123285.49</v>
      </c>
      <c r="M9" s="81"/>
      <c r="N9" s="82" t="str">
        <f t="shared" si="1"/>
        <v>100%</v>
      </c>
      <c r="O9" s="83"/>
      <c r="P9" s="54"/>
    </row>
    <row r="10" spans="1:16">
      <c r="A10" s="56"/>
      <c r="B10" s="56"/>
      <c r="C10" s="56"/>
      <c r="D10" s="54" t="s">
        <v>596</v>
      </c>
      <c r="E10" s="54"/>
      <c r="F10" s="65"/>
      <c r="G10" s="65"/>
      <c r="H10" s="65"/>
      <c r="I10" s="65"/>
      <c r="J10" s="80">
        <f t="shared" si="0"/>
        <v>0</v>
      </c>
      <c r="K10" s="80"/>
      <c r="L10" s="81"/>
      <c r="M10" s="81"/>
      <c r="N10" s="82" t="str">
        <f t="shared" si="1"/>
        <v>—</v>
      </c>
      <c r="O10" s="83"/>
      <c r="P10" s="54"/>
    </row>
    <row r="11" spans="1:16">
      <c r="A11" s="56"/>
      <c r="B11" s="56"/>
      <c r="C11" s="56"/>
      <c r="D11" s="54" t="s">
        <v>597</v>
      </c>
      <c r="E11" s="54"/>
      <c r="F11" s="65"/>
      <c r="G11" s="65"/>
      <c r="H11" s="65"/>
      <c r="I11" s="65"/>
      <c r="J11" s="80">
        <f t="shared" si="0"/>
        <v>0</v>
      </c>
      <c r="K11" s="80"/>
      <c r="L11" s="81"/>
      <c r="M11" s="81"/>
      <c r="N11" s="82" t="str">
        <f t="shared" si="1"/>
        <v>—</v>
      </c>
      <c r="O11" s="83"/>
      <c r="P11" s="54"/>
    </row>
    <row r="12" spans="1:16">
      <c r="A12" s="56" t="s">
        <v>598</v>
      </c>
      <c r="B12" s="56"/>
      <c r="C12" s="66" t="s">
        <v>599</v>
      </c>
      <c r="D12" s="67"/>
      <c r="E12" s="67"/>
      <c r="F12" s="67"/>
      <c r="G12" s="67"/>
      <c r="H12" s="67"/>
      <c r="I12" s="67"/>
      <c r="J12" s="67"/>
      <c r="K12" s="67"/>
      <c r="L12" s="67"/>
      <c r="M12" s="67"/>
      <c r="N12" s="67"/>
      <c r="O12" s="67"/>
      <c r="P12" s="84"/>
    </row>
    <row r="13" ht="54" customHeight="1" spans="1:16">
      <c r="A13" s="56"/>
      <c r="B13" s="56"/>
      <c r="C13" s="68"/>
      <c r="D13" s="69"/>
      <c r="E13" s="69"/>
      <c r="F13" s="69"/>
      <c r="G13" s="69"/>
      <c r="H13" s="69"/>
      <c r="I13" s="69"/>
      <c r="J13" s="69"/>
      <c r="K13" s="69"/>
      <c r="L13" s="69"/>
      <c r="M13" s="69"/>
      <c r="N13" s="69"/>
      <c r="O13" s="69"/>
      <c r="P13" s="85"/>
    </row>
    <row r="14" ht="14.25" spans="1:16">
      <c r="A14" s="53" t="s">
        <v>600</v>
      </c>
      <c r="B14" s="53"/>
      <c r="C14" s="53"/>
      <c r="D14" s="53"/>
      <c r="E14" s="53"/>
      <c r="F14" s="53"/>
      <c r="G14" s="53"/>
      <c r="H14" s="53"/>
      <c r="I14" s="53"/>
      <c r="J14" s="53"/>
      <c r="K14" s="53"/>
      <c r="L14" s="53"/>
      <c r="M14" s="53"/>
      <c r="N14" s="53"/>
      <c r="O14" s="53"/>
      <c r="P14" s="53"/>
    </row>
    <row r="15" spans="1:16">
      <c r="A15" s="57" t="s">
        <v>601</v>
      </c>
      <c r="B15" s="57"/>
      <c r="C15" s="57"/>
      <c r="D15" s="57"/>
      <c r="E15" s="57"/>
      <c r="F15" s="57"/>
      <c r="G15" s="57" t="s">
        <v>602</v>
      </c>
      <c r="H15" s="57"/>
      <c r="I15" s="58" t="s">
        <v>603</v>
      </c>
      <c r="J15" s="58"/>
      <c r="K15" s="58" t="s">
        <v>604</v>
      </c>
      <c r="L15" s="58" t="s">
        <v>605</v>
      </c>
      <c r="M15" s="58" t="s">
        <v>606</v>
      </c>
      <c r="N15" s="58"/>
      <c r="O15" s="58"/>
      <c r="P15" s="58"/>
    </row>
    <row r="16" spans="1:16">
      <c r="A16" s="57" t="s">
        <v>607</v>
      </c>
      <c r="B16" s="57" t="s">
        <v>608</v>
      </c>
      <c r="C16" s="57"/>
      <c r="D16" s="57"/>
      <c r="E16" s="57" t="s">
        <v>609</v>
      </c>
      <c r="F16" s="57"/>
      <c r="G16" s="57"/>
      <c r="H16" s="57"/>
      <c r="I16" s="58"/>
      <c r="J16" s="58"/>
      <c r="K16" s="58"/>
      <c r="L16" s="58"/>
      <c r="M16" s="58"/>
      <c r="N16" s="58"/>
      <c r="O16" s="58"/>
      <c r="P16" s="58"/>
    </row>
    <row r="17" ht="14.25" spans="1:16">
      <c r="A17" s="54" t="s">
        <v>610</v>
      </c>
      <c r="B17" s="54" t="s">
        <v>611</v>
      </c>
      <c r="C17" s="54"/>
      <c r="D17" s="54"/>
      <c r="E17" s="66" t="s">
        <v>612</v>
      </c>
      <c r="F17" s="67"/>
      <c r="G17" s="56" t="s">
        <v>613</v>
      </c>
      <c r="H17" s="56"/>
      <c r="I17" s="86">
        <v>31</v>
      </c>
      <c r="J17" s="87"/>
      <c r="K17" s="88" t="s">
        <v>614</v>
      </c>
      <c r="L17" s="89">
        <v>31</v>
      </c>
      <c r="M17" s="55" t="s">
        <v>482</v>
      </c>
      <c r="N17" s="55"/>
      <c r="O17" s="55"/>
      <c r="P17" s="55"/>
    </row>
    <row r="18" ht="14.25" spans="1:16">
      <c r="A18" s="54"/>
      <c r="B18" s="54" t="s">
        <v>615</v>
      </c>
      <c r="C18" s="54"/>
      <c r="D18" s="54"/>
      <c r="E18" s="70" t="s">
        <v>616</v>
      </c>
      <c r="F18" s="71"/>
      <c r="G18" s="56" t="s">
        <v>613</v>
      </c>
      <c r="H18" s="56"/>
      <c r="I18" s="86">
        <v>100</v>
      </c>
      <c r="J18" s="87"/>
      <c r="K18" s="88" t="s">
        <v>617</v>
      </c>
      <c r="L18" s="89">
        <v>100</v>
      </c>
      <c r="M18" s="55" t="s">
        <v>482</v>
      </c>
      <c r="N18" s="55"/>
      <c r="O18" s="55"/>
      <c r="P18" s="55"/>
    </row>
    <row r="19" ht="27" spans="1:16">
      <c r="A19" s="54"/>
      <c r="B19" s="54" t="s">
        <v>618</v>
      </c>
      <c r="C19" s="54"/>
      <c r="D19" s="54"/>
      <c r="E19" s="72" t="s">
        <v>619</v>
      </c>
      <c r="F19" s="73"/>
      <c r="G19" s="56" t="s">
        <v>613</v>
      </c>
      <c r="H19" s="56"/>
      <c r="I19" s="86" t="s">
        <v>620</v>
      </c>
      <c r="J19" s="87"/>
      <c r="K19" s="90" t="s">
        <v>621</v>
      </c>
      <c r="L19" s="91" t="s">
        <v>620</v>
      </c>
      <c r="M19" s="55" t="s">
        <v>482</v>
      </c>
      <c r="N19" s="55"/>
      <c r="O19" s="55"/>
      <c r="P19" s="55"/>
    </row>
    <row r="20" spans="1:16">
      <c r="A20" s="54"/>
      <c r="B20" s="56" t="s">
        <v>622</v>
      </c>
      <c r="C20" s="56"/>
      <c r="D20" s="56"/>
      <c r="E20" s="72" t="s">
        <v>623</v>
      </c>
      <c r="F20" s="73"/>
      <c r="G20" s="56" t="s">
        <v>624</v>
      </c>
      <c r="H20" s="56"/>
      <c r="I20" s="92">
        <v>90</v>
      </c>
      <c r="J20" s="93"/>
      <c r="K20" s="90" t="s">
        <v>617</v>
      </c>
      <c r="L20" s="91">
        <v>90</v>
      </c>
      <c r="M20" s="55" t="s">
        <v>482</v>
      </c>
      <c r="N20" s="55"/>
      <c r="O20" s="55"/>
      <c r="P20" s="55"/>
    </row>
    <row r="21" ht="27" spans="1:16">
      <c r="A21" s="56" t="s">
        <v>625</v>
      </c>
      <c r="B21" s="56" t="s">
        <v>626</v>
      </c>
      <c r="C21" s="56"/>
      <c r="D21" s="56"/>
      <c r="E21" s="72" t="s">
        <v>627</v>
      </c>
      <c r="F21" s="73"/>
      <c r="G21" s="56" t="s">
        <v>624</v>
      </c>
      <c r="H21" s="56"/>
      <c r="I21" s="92">
        <v>90</v>
      </c>
      <c r="J21" s="93"/>
      <c r="K21" s="90" t="s">
        <v>617</v>
      </c>
      <c r="L21" s="91">
        <v>90</v>
      </c>
      <c r="M21" s="55" t="s">
        <v>482</v>
      </c>
      <c r="N21" s="55"/>
      <c r="O21" s="55"/>
      <c r="P21" s="55"/>
    </row>
    <row r="22" ht="27" spans="1:16">
      <c r="A22" s="56" t="s">
        <v>628</v>
      </c>
      <c r="B22" s="74" t="s">
        <v>482</v>
      </c>
      <c r="C22" s="74"/>
      <c r="D22" s="74"/>
      <c r="E22" s="74"/>
      <c r="F22" s="74"/>
      <c r="G22" s="74"/>
      <c r="H22" s="74"/>
      <c r="I22" s="74"/>
      <c r="J22" s="74"/>
      <c r="K22" s="74"/>
      <c r="L22" s="74"/>
      <c r="M22" s="74"/>
      <c r="N22" s="74"/>
      <c r="O22" s="74"/>
      <c r="P22" s="74"/>
    </row>
    <row r="23" spans="1:16">
      <c r="A23" s="75" t="s">
        <v>629</v>
      </c>
      <c r="B23" s="76"/>
      <c r="C23" s="76"/>
      <c r="D23" s="76"/>
      <c r="E23" s="76"/>
      <c r="F23" s="76"/>
      <c r="G23" s="76"/>
      <c r="H23" s="76"/>
      <c r="I23" s="76"/>
      <c r="J23" s="76"/>
      <c r="K23" s="76"/>
      <c r="L23" s="76"/>
      <c r="M23" s="76"/>
      <c r="N23" s="76"/>
      <c r="O23" s="76"/>
      <c r="P23" s="76"/>
    </row>
    <row r="24" spans="1:16">
      <c r="A24" s="77" t="s">
        <v>630</v>
      </c>
      <c r="B24" s="76"/>
      <c r="C24" s="76"/>
      <c r="D24" s="76"/>
      <c r="E24" s="76"/>
      <c r="F24" s="76"/>
      <c r="G24" s="76"/>
      <c r="H24" s="76"/>
      <c r="I24" s="76"/>
      <c r="J24" s="76"/>
      <c r="K24" s="76"/>
      <c r="L24" s="76"/>
      <c r="M24" s="76"/>
      <c r="N24" s="76"/>
      <c r="O24" s="76"/>
      <c r="P24" s="76"/>
    </row>
    <row r="25" spans="1:16">
      <c r="A25" s="78" t="s">
        <v>631</v>
      </c>
      <c r="B25" s="76"/>
      <c r="C25" s="76"/>
      <c r="D25" s="76"/>
      <c r="E25" s="76"/>
      <c r="F25" s="76"/>
      <c r="G25" s="76"/>
      <c r="H25" s="76"/>
      <c r="I25" s="76"/>
      <c r="J25" s="76"/>
      <c r="K25" s="76"/>
      <c r="L25" s="76"/>
      <c r="M25" s="76"/>
      <c r="N25" s="76"/>
      <c r="O25" s="76"/>
      <c r="P25" s="76"/>
    </row>
  </sheetData>
  <mergeCells count="85">
    <mergeCell ref="A1:P1"/>
    <mergeCell ref="A2:P2"/>
    <mergeCell ref="A3:B3"/>
    <mergeCell ref="C3:P3"/>
    <mergeCell ref="C4:E4"/>
    <mergeCell ref="F4:G4"/>
    <mergeCell ref="H4:I4"/>
    <mergeCell ref="J4:K4"/>
    <mergeCell ref="L4:M4"/>
    <mergeCell ref="C5:E5"/>
    <mergeCell ref="F5:G5"/>
    <mergeCell ref="H5:I5"/>
    <mergeCell ref="J5:K5"/>
    <mergeCell ref="L5:M5"/>
    <mergeCell ref="C6:E6"/>
    <mergeCell ref="F6:G6"/>
    <mergeCell ref="H6:I6"/>
    <mergeCell ref="J6:K6"/>
    <mergeCell ref="L6:M6"/>
    <mergeCell ref="D7:E7"/>
    <mergeCell ref="F7:G7"/>
    <mergeCell ref="H7:I7"/>
    <mergeCell ref="J7:K7"/>
    <mergeCell ref="L7:M7"/>
    <mergeCell ref="D8:E8"/>
    <mergeCell ref="F8:G8"/>
    <mergeCell ref="H8:I8"/>
    <mergeCell ref="J8:K8"/>
    <mergeCell ref="L8:M8"/>
    <mergeCell ref="D9:E9"/>
    <mergeCell ref="F9:G9"/>
    <mergeCell ref="H9:I9"/>
    <mergeCell ref="J9:K9"/>
    <mergeCell ref="L9:M9"/>
    <mergeCell ref="D10:E10"/>
    <mergeCell ref="F10:G10"/>
    <mergeCell ref="H10:I10"/>
    <mergeCell ref="J10:K10"/>
    <mergeCell ref="L10:M10"/>
    <mergeCell ref="D11:E11"/>
    <mergeCell ref="F11:G11"/>
    <mergeCell ref="H11:I11"/>
    <mergeCell ref="J11:K11"/>
    <mergeCell ref="L11:M11"/>
    <mergeCell ref="A14:P14"/>
    <mergeCell ref="A15:F15"/>
    <mergeCell ref="B16:D16"/>
    <mergeCell ref="E16:F16"/>
    <mergeCell ref="B17:D17"/>
    <mergeCell ref="E17:F17"/>
    <mergeCell ref="G17:H17"/>
    <mergeCell ref="I17:J17"/>
    <mergeCell ref="M17:P17"/>
    <mergeCell ref="B18:D18"/>
    <mergeCell ref="E18:F18"/>
    <mergeCell ref="G18:H18"/>
    <mergeCell ref="I18:J18"/>
    <mergeCell ref="M18:P18"/>
    <mergeCell ref="B19:D19"/>
    <mergeCell ref="E19:F19"/>
    <mergeCell ref="G19:H19"/>
    <mergeCell ref="I19:J19"/>
    <mergeCell ref="M19:P19"/>
    <mergeCell ref="B20:D20"/>
    <mergeCell ref="E20:F20"/>
    <mergeCell ref="G20:H20"/>
    <mergeCell ref="I20:J20"/>
    <mergeCell ref="M20:P20"/>
    <mergeCell ref="B21:D21"/>
    <mergeCell ref="E21:F21"/>
    <mergeCell ref="G21:H21"/>
    <mergeCell ref="I21:J21"/>
    <mergeCell ref="M21:P21"/>
    <mergeCell ref="B22:P22"/>
    <mergeCell ref="A17:A19"/>
    <mergeCell ref="C8:C11"/>
    <mergeCell ref="K15:K16"/>
    <mergeCell ref="L15:L16"/>
    <mergeCell ref="P6:P11"/>
    <mergeCell ref="A4:B11"/>
    <mergeCell ref="A12:B13"/>
    <mergeCell ref="C12:P13"/>
    <mergeCell ref="G15:H16"/>
    <mergeCell ref="I15:J16"/>
    <mergeCell ref="M15:P16"/>
  </mergeCells>
  <dataValidations count="1">
    <dataValidation type="list" allowBlank="1" showInputMessage="1" showErrorMessage="1" sqref="G17:H21">
      <formula1>"＝,＞,＜,≥,≤"</formula1>
    </dataValidation>
  </dataValidations>
  <pageMargins left="0.7" right="0.7" top="0.75" bottom="0.75" header="0.3" footer="0.3"/>
  <pageSetup paperSize="9" scale="90"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2"/>
  <sheetViews>
    <sheetView workbookViewId="0">
      <selection activeCell="B12" sqref="$A11:$XFD12"/>
    </sheetView>
  </sheetViews>
  <sheetFormatPr defaultColWidth="9" defaultRowHeight="13.5"/>
  <sheetData>
    <row r="1" s="35" customFormat="1" spans="1:1">
      <c r="A1" s="50" t="s">
        <v>632</v>
      </c>
    </row>
    <row r="2" s="35" customFormat="1" ht="22.5" spans="1:10">
      <c r="A2" s="1" t="s">
        <v>633</v>
      </c>
      <c r="B2" s="1"/>
      <c r="C2" s="1"/>
      <c r="D2" s="1"/>
      <c r="E2" s="1"/>
      <c r="F2" s="1"/>
      <c r="G2" s="1"/>
      <c r="H2" s="1"/>
      <c r="I2" s="1"/>
      <c r="J2" s="1"/>
    </row>
    <row r="3" s="47" customFormat="1" ht="22.5" spans="1:10">
      <c r="A3" s="1"/>
      <c r="B3" s="1"/>
      <c r="C3" s="1"/>
      <c r="D3" s="1"/>
      <c r="E3" s="1"/>
      <c r="F3" s="1"/>
      <c r="G3" s="1"/>
      <c r="H3" s="1"/>
      <c r="I3" s="1"/>
      <c r="J3" s="40" t="s">
        <v>473</v>
      </c>
    </row>
    <row r="4" s="48" customFormat="1" spans="1:256">
      <c r="A4" s="2" t="s">
        <v>634</v>
      </c>
      <c r="B4" s="2"/>
      <c r="C4" s="3" t="s">
        <v>635</v>
      </c>
      <c r="D4" s="3"/>
      <c r="E4" s="3"/>
      <c r="F4" s="3"/>
      <c r="G4" s="3"/>
      <c r="H4" s="3"/>
      <c r="I4" s="3"/>
      <c r="J4" s="3"/>
      <c r="K4" s="50"/>
      <c r="L4" s="50"/>
      <c r="M4" s="50"/>
      <c r="N4" s="50"/>
      <c r="O4" s="50"/>
      <c r="P4" s="50"/>
      <c r="Q4" s="50"/>
      <c r="R4" s="50"/>
      <c r="S4" s="50"/>
      <c r="T4" s="50"/>
      <c r="U4" s="50"/>
      <c r="V4" s="50"/>
      <c r="W4" s="50"/>
      <c r="X4" s="50"/>
      <c r="Y4" s="50"/>
      <c r="Z4" s="50"/>
      <c r="AA4" s="50"/>
      <c r="AB4" s="50"/>
      <c r="AC4" s="50"/>
      <c r="AD4" s="50"/>
      <c r="AE4" s="50"/>
      <c r="AF4" s="50"/>
      <c r="AG4" s="50"/>
      <c r="AH4" s="50"/>
      <c r="AI4" s="50"/>
      <c r="AJ4" s="50"/>
      <c r="AK4" s="50"/>
      <c r="AL4" s="50"/>
      <c r="AM4" s="50"/>
      <c r="AN4" s="50"/>
      <c r="AO4" s="50"/>
      <c r="AP4" s="50"/>
      <c r="AQ4" s="50"/>
      <c r="AR4" s="50"/>
      <c r="AS4" s="50"/>
      <c r="AT4" s="50"/>
      <c r="AU4" s="50"/>
      <c r="AV4" s="50"/>
      <c r="AW4" s="50"/>
      <c r="AX4" s="50"/>
      <c r="AY4" s="50"/>
      <c r="AZ4" s="50"/>
      <c r="BA4" s="50"/>
      <c r="BB4" s="50"/>
      <c r="BC4" s="50"/>
      <c r="BD4" s="50"/>
      <c r="BE4" s="50"/>
      <c r="BF4" s="50"/>
      <c r="BG4" s="50"/>
      <c r="BH4" s="50"/>
      <c r="BI4" s="50"/>
      <c r="BJ4" s="50"/>
      <c r="BK4" s="50"/>
      <c r="BL4" s="50"/>
      <c r="BM4" s="50"/>
      <c r="BN4" s="50"/>
      <c r="BO4" s="50"/>
      <c r="BP4" s="50"/>
      <c r="BQ4" s="50"/>
      <c r="BR4" s="50"/>
      <c r="BS4" s="50"/>
      <c r="BT4" s="50"/>
      <c r="BU4" s="50"/>
      <c r="BV4" s="50"/>
      <c r="BW4" s="50"/>
      <c r="BX4" s="50"/>
      <c r="BY4" s="50"/>
      <c r="BZ4" s="50"/>
      <c r="CA4" s="50"/>
      <c r="CB4" s="50"/>
      <c r="CC4" s="50"/>
      <c r="CD4" s="50"/>
      <c r="CE4" s="50"/>
      <c r="CF4" s="50"/>
      <c r="CG4" s="50"/>
      <c r="CH4" s="50"/>
      <c r="CI4" s="50"/>
      <c r="CJ4" s="50"/>
      <c r="CK4" s="50"/>
      <c r="CL4" s="50"/>
      <c r="CM4" s="50"/>
      <c r="CN4" s="50"/>
      <c r="CO4" s="50"/>
      <c r="CP4" s="50"/>
      <c r="CQ4" s="50"/>
      <c r="CR4" s="50"/>
      <c r="CS4" s="50"/>
      <c r="CT4" s="50"/>
      <c r="CU4" s="50"/>
      <c r="CV4" s="50"/>
      <c r="CW4" s="50"/>
      <c r="CX4" s="50"/>
      <c r="CY4" s="50"/>
      <c r="CZ4" s="50"/>
      <c r="DA4" s="50"/>
      <c r="DB4" s="50"/>
      <c r="DC4" s="50"/>
      <c r="DD4" s="50"/>
      <c r="DE4" s="50"/>
      <c r="DF4" s="50"/>
      <c r="DG4" s="50"/>
      <c r="DH4" s="50"/>
      <c r="DI4" s="50"/>
      <c r="DJ4" s="50"/>
      <c r="DK4" s="50"/>
      <c r="DL4" s="50"/>
      <c r="DM4" s="50"/>
      <c r="DN4" s="50"/>
      <c r="DO4" s="50"/>
      <c r="DP4" s="50"/>
      <c r="DQ4" s="50"/>
      <c r="DR4" s="50"/>
      <c r="DS4" s="50"/>
      <c r="DT4" s="50"/>
      <c r="DU4" s="50"/>
      <c r="DV4" s="50"/>
      <c r="DW4" s="50"/>
      <c r="DX4" s="50"/>
      <c r="DY4" s="50"/>
      <c r="DZ4" s="50"/>
      <c r="EA4" s="50"/>
      <c r="EB4" s="50"/>
      <c r="EC4" s="50"/>
      <c r="ED4" s="50"/>
      <c r="EE4" s="50"/>
      <c r="EF4" s="50"/>
      <c r="EG4" s="50"/>
      <c r="EH4" s="50"/>
      <c r="EI4" s="50"/>
      <c r="EJ4" s="50"/>
      <c r="EK4" s="50"/>
      <c r="EL4" s="50"/>
      <c r="EM4" s="50"/>
      <c r="EN4" s="50"/>
      <c r="EO4" s="50"/>
      <c r="EP4" s="50"/>
      <c r="EQ4" s="50"/>
      <c r="ER4" s="50"/>
      <c r="ES4" s="50"/>
      <c r="ET4" s="50"/>
      <c r="EU4" s="50"/>
      <c r="EV4" s="50"/>
      <c r="EW4" s="50"/>
      <c r="EX4" s="50"/>
      <c r="EY4" s="50"/>
      <c r="EZ4" s="50"/>
      <c r="FA4" s="50"/>
      <c r="FB4" s="50"/>
      <c r="FC4" s="50"/>
      <c r="FD4" s="50"/>
      <c r="FE4" s="50"/>
      <c r="FF4" s="50"/>
      <c r="FG4" s="50"/>
      <c r="FH4" s="50"/>
      <c r="FI4" s="50"/>
      <c r="FJ4" s="50"/>
      <c r="FK4" s="50"/>
      <c r="FL4" s="50"/>
      <c r="FM4" s="50"/>
      <c r="FN4" s="50"/>
      <c r="FO4" s="50"/>
      <c r="FP4" s="50"/>
      <c r="FQ4" s="50"/>
      <c r="FR4" s="50"/>
      <c r="FS4" s="50"/>
      <c r="FT4" s="50"/>
      <c r="FU4" s="50"/>
      <c r="FV4" s="50"/>
      <c r="FW4" s="50"/>
      <c r="FX4" s="50"/>
      <c r="FY4" s="50"/>
      <c r="FZ4" s="50"/>
      <c r="GA4" s="50"/>
      <c r="GB4" s="50"/>
      <c r="GC4" s="50"/>
      <c r="GD4" s="50"/>
      <c r="GE4" s="50"/>
      <c r="GF4" s="50"/>
      <c r="GG4" s="50"/>
      <c r="GH4" s="50"/>
      <c r="GI4" s="50"/>
      <c r="GJ4" s="50"/>
      <c r="GK4" s="50"/>
      <c r="GL4" s="50"/>
      <c r="GM4" s="50"/>
      <c r="GN4" s="50"/>
      <c r="GO4" s="50"/>
      <c r="GP4" s="50"/>
      <c r="GQ4" s="50"/>
      <c r="GR4" s="50"/>
      <c r="GS4" s="50"/>
      <c r="GT4" s="50"/>
      <c r="GU4" s="50"/>
      <c r="GV4" s="50"/>
      <c r="GW4" s="50"/>
      <c r="GX4" s="50"/>
      <c r="GY4" s="50"/>
      <c r="GZ4" s="50"/>
      <c r="HA4" s="50"/>
      <c r="HB4" s="50"/>
      <c r="HC4" s="50"/>
      <c r="HD4" s="50"/>
      <c r="HE4" s="50"/>
      <c r="HF4" s="50"/>
      <c r="HG4" s="50"/>
      <c r="HH4" s="50"/>
      <c r="HI4" s="50"/>
      <c r="HJ4" s="50"/>
      <c r="HK4" s="50"/>
      <c r="HL4" s="50"/>
      <c r="HM4" s="50"/>
      <c r="HN4" s="50"/>
      <c r="HO4" s="50"/>
      <c r="HP4" s="50"/>
      <c r="HQ4" s="50"/>
      <c r="HR4" s="50"/>
      <c r="HS4" s="50"/>
      <c r="HT4" s="50"/>
      <c r="HU4" s="50"/>
      <c r="HV4" s="50"/>
      <c r="HW4" s="50"/>
      <c r="HX4" s="50"/>
      <c r="HY4" s="50"/>
      <c r="HZ4" s="50"/>
      <c r="IA4" s="50"/>
      <c r="IB4" s="50"/>
      <c r="IC4" s="50"/>
      <c r="ID4" s="50"/>
      <c r="IE4" s="50"/>
      <c r="IF4" s="50"/>
      <c r="IG4" s="50"/>
      <c r="IH4" s="50"/>
      <c r="II4" s="50"/>
      <c r="IJ4" s="50"/>
      <c r="IK4" s="50"/>
      <c r="IL4" s="50"/>
      <c r="IM4" s="50"/>
      <c r="IN4" s="50"/>
      <c r="IO4" s="50"/>
      <c r="IP4" s="50"/>
      <c r="IQ4" s="50"/>
      <c r="IR4" s="50"/>
      <c r="IS4" s="50"/>
      <c r="IT4" s="50"/>
      <c r="IU4" s="50"/>
      <c r="IV4" s="50"/>
    </row>
    <row r="5" s="49" customFormat="1" spans="1:256">
      <c r="A5" s="2" t="s">
        <v>636</v>
      </c>
      <c r="B5" s="2"/>
      <c r="C5" s="4" t="s">
        <v>637</v>
      </c>
      <c r="D5" s="4"/>
      <c r="E5" s="4"/>
      <c r="F5" s="2" t="s">
        <v>638</v>
      </c>
      <c r="G5" s="3" t="s">
        <v>637</v>
      </c>
      <c r="H5" s="3"/>
      <c r="I5" s="3"/>
      <c r="J5" s="3"/>
      <c r="K5" s="50"/>
      <c r="L5" s="50"/>
      <c r="M5" s="50"/>
      <c r="N5" s="50"/>
      <c r="O5" s="50"/>
      <c r="P5" s="50"/>
      <c r="Q5" s="50"/>
      <c r="R5" s="50"/>
      <c r="S5" s="50"/>
      <c r="T5" s="50"/>
      <c r="U5" s="50"/>
      <c r="V5" s="50"/>
      <c r="W5" s="50"/>
      <c r="X5" s="50"/>
      <c r="Y5" s="50"/>
      <c r="Z5" s="50"/>
      <c r="AA5" s="50"/>
      <c r="AB5" s="50"/>
      <c r="AC5" s="50"/>
      <c r="AD5" s="50"/>
      <c r="AE5" s="50"/>
      <c r="AF5" s="50"/>
      <c r="AG5" s="50"/>
      <c r="AH5" s="50"/>
      <c r="AI5" s="50"/>
      <c r="AJ5" s="50"/>
      <c r="AK5" s="50"/>
      <c r="AL5" s="50"/>
      <c r="AM5" s="50"/>
      <c r="AN5" s="50"/>
      <c r="AO5" s="50"/>
      <c r="AP5" s="50"/>
      <c r="AQ5" s="50"/>
      <c r="AR5" s="50"/>
      <c r="AS5" s="50"/>
      <c r="AT5" s="50"/>
      <c r="AU5" s="50"/>
      <c r="AV5" s="50"/>
      <c r="AW5" s="50"/>
      <c r="AX5" s="50"/>
      <c r="AY5" s="50"/>
      <c r="AZ5" s="50"/>
      <c r="BA5" s="50"/>
      <c r="BB5" s="50"/>
      <c r="BC5" s="50"/>
      <c r="BD5" s="50"/>
      <c r="BE5" s="50"/>
      <c r="BF5" s="50"/>
      <c r="BG5" s="50"/>
      <c r="BH5" s="50"/>
      <c r="BI5" s="50"/>
      <c r="BJ5" s="50"/>
      <c r="BK5" s="50"/>
      <c r="BL5" s="50"/>
      <c r="BM5" s="50"/>
      <c r="BN5" s="50"/>
      <c r="BO5" s="50"/>
      <c r="BP5" s="50"/>
      <c r="BQ5" s="50"/>
      <c r="BR5" s="50"/>
      <c r="BS5" s="50"/>
      <c r="BT5" s="50"/>
      <c r="BU5" s="50"/>
      <c r="BV5" s="50"/>
      <c r="BW5" s="50"/>
      <c r="BX5" s="50"/>
      <c r="BY5" s="50"/>
      <c r="BZ5" s="50"/>
      <c r="CA5" s="50"/>
      <c r="CB5" s="50"/>
      <c r="CC5" s="50"/>
      <c r="CD5" s="50"/>
      <c r="CE5" s="50"/>
      <c r="CF5" s="50"/>
      <c r="CG5" s="50"/>
      <c r="CH5" s="50"/>
      <c r="CI5" s="50"/>
      <c r="CJ5" s="50"/>
      <c r="CK5" s="50"/>
      <c r="CL5" s="50"/>
      <c r="CM5" s="50"/>
      <c r="CN5" s="50"/>
      <c r="CO5" s="50"/>
      <c r="CP5" s="50"/>
      <c r="CQ5" s="50"/>
      <c r="CR5" s="50"/>
      <c r="CS5" s="50"/>
      <c r="CT5" s="50"/>
      <c r="CU5" s="50"/>
      <c r="CV5" s="50"/>
      <c r="CW5" s="50"/>
      <c r="CX5" s="50"/>
      <c r="CY5" s="50"/>
      <c r="CZ5" s="50"/>
      <c r="DA5" s="50"/>
      <c r="DB5" s="50"/>
      <c r="DC5" s="50"/>
      <c r="DD5" s="50"/>
      <c r="DE5" s="50"/>
      <c r="DF5" s="50"/>
      <c r="DG5" s="50"/>
      <c r="DH5" s="50"/>
      <c r="DI5" s="50"/>
      <c r="DJ5" s="50"/>
      <c r="DK5" s="50"/>
      <c r="DL5" s="50"/>
      <c r="DM5" s="50"/>
      <c r="DN5" s="50"/>
      <c r="DO5" s="50"/>
      <c r="DP5" s="50"/>
      <c r="DQ5" s="50"/>
      <c r="DR5" s="50"/>
      <c r="DS5" s="50"/>
      <c r="DT5" s="50"/>
      <c r="DU5" s="50"/>
      <c r="DV5" s="50"/>
      <c r="DW5" s="50"/>
      <c r="DX5" s="50"/>
      <c r="DY5" s="50"/>
      <c r="DZ5" s="50"/>
      <c r="EA5" s="50"/>
      <c r="EB5" s="50"/>
      <c r="EC5" s="50"/>
      <c r="ED5" s="50"/>
      <c r="EE5" s="50"/>
      <c r="EF5" s="50"/>
      <c r="EG5" s="50"/>
      <c r="EH5" s="50"/>
      <c r="EI5" s="50"/>
      <c r="EJ5" s="50"/>
      <c r="EK5" s="50"/>
      <c r="EL5" s="50"/>
      <c r="EM5" s="50"/>
      <c r="EN5" s="50"/>
      <c r="EO5" s="50"/>
      <c r="EP5" s="50"/>
      <c r="EQ5" s="50"/>
      <c r="ER5" s="50"/>
      <c r="ES5" s="50"/>
      <c r="ET5" s="50"/>
      <c r="EU5" s="50"/>
      <c r="EV5" s="50"/>
      <c r="EW5" s="50"/>
      <c r="EX5" s="50"/>
      <c r="EY5" s="50"/>
      <c r="EZ5" s="50"/>
      <c r="FA5" s="50"/>
      <c r="FB5" s="50"/>
      <c r="FC5" s="50"/>
      <c r="FD5" s="50"/>
      <c r="FE5" s="50"/>
      <c r="FF5" s="50"/>
      <c r="FG5" s="50"/>
      <c r="FH5" s="50"/>
      <c r="FI5" s="50"/>
      <c r="FJ5" s="50"/>
      <c r="FK5" s="50"/>
      <c r="FL5" s="50"/>
      <c r="FM5" s="50"/>
      <c r="FN5" s="50"/>
      <c r="FO5" s="50"/>
      <c r="FP5" s="50"/>
      <c r="FQ5" s="50"/>
      <c r="FR5" s="50"/>
      <c r="FS5" s="50"/>
      <c r="FT5" s="50"/>
      <c r="FU5" s="50"/>
      <c r="FV5" s="50"/>
      <c r="FW5" s="50"/>
      <c r="FX5" s="50"/>
      <c r="FY5" s="50"/>
      <c r="FZ5" s="50"/>
      <c r="GA5" s="50"/>
      <c r="GB5" s="50"/>
      <c r="GC5" s="50"/>
      <c r="GD5" s="50"/>
      <c r="GE5" s="50"/>
      <c r="GF5" s="50"/>
      <c r="GG5" s="50"/>
      <c r="GH5" s="50"/>
      <c r="GI5" s="50"/>
      <c r="GJ5" s="50"/>
      <c r="GK5" s="50"/>
      <c r="GL5" s="50"/>
      <c r="GM5" s="50"/>
      <c r="GN5" s="50"/>
      <c r="GO5" s="50"/>
      <c r="GP5" s="50"/>
      <c r="GQ5" s="50"/>
      <c r="GR5" s="50"/>
      <c r="GS5" s="50"/>
      <c r="GT5" s="50"/>
      <c r="GU5" s="50"/>
      <c r="GV5" s="50"/>
      <c r="GW5" s="50"/>
      <c r="GX5" s="50"/>
      <c r="GY5" s="50"/>
      <c r="GZ5" s="50"/>
      <c r="HA5" s="50"/>
      <c r="HB5" s="50"/>
      <c r="HC5" s="50"/>
      <c r="HD5" s="50"/>
      <c r="HE5" s="50"/>
      <c r="HF5" s="50"/>
      <c r="HG5" s="50"/>
      <c r="HH5" s="50"/>
      <c r="HI5" s="50"/>
      <c r="HJ5" s="50"/>
      <c r="HK5" s="50"/>
      <c r="HL5" s="50"/>
      <c r="HM5" s="50"/>
      <c r="HN5" s="50"/>
      <c r="HO5" s="50"/>
      <c r="HP5" s="50"/>
      <c r="HQ5" s="50"/>
      <c r="HR5" s="50"/>
      <c r="HS5" s="50"/>
      <c r="HT5" s="50"/>
      <c r="HU5" s="50"/>
      <c r="HV5" s="50"/>
      <c r="HW5" s="50"/>
      <c r="HX5" s="50"/>
      <c r="HY5" s="50"/>
      <c r="HZ5" s="50"/>
      <c r="IA5" s="50"/>
      <c r="IB5" s="50"/>
      <c r="IC5" s="50"/>
      <c r="ID5" s="50"/>
      <c r="IE5" s="50"/>
      <c r="IF5" s="50"/>
      <c r="IG5" s="50"/>
      <c r="IH5" s="50"/>
      <c r="II5" s="50"/>
      <c r="IJ5" s="50"/>
      <c r="IK5" s="50"/>
      <c r="IL5" s="50"/>
      <c r="IM5" s="50"/>
      <c r="IN5" s="50"/>
      <c r="IO5" s="50"/>
      <c r="IP5" s="50"/>
      <c r="IQ5" s="50"/>
      <c r="IR5" s="50"/>
      <c r="IS5" s="50"/>
      <c r="IT5" s="50"/>
      <c r="IU5" s="50"/>
      <c r="IV5" s="50"/>
    </row>
    <row r="6" s="49" customFormat="1" spans="1:256">
      <c r="A6" s="5" t="s">
        <v>639</v>
      </c>
      <c r="B6" s="5"/>
      <c r="C6" s="5"/>
      <c r="D6" s="5" t="s">
        <v>585</v>
      </c>
      <c r="E6" s="5" t="s">
        <v>490</v>
      </c>
      <c r="F6" s="5" t="s">
        <v>640</v>
      </c>
      <c r="G6" s="5" t="s">
        <v>641</v>
      </c>
      <c r="H6" s="5" t="s">
        <v>642</v>
      </c>
      <c r="I6" s="5" t="s">
        <v>643</v>
      </c>
      <c r="J6" s="5"/>
      <c r="K6" s="50"/>
      <c r="L6" s="50"/>
      <c r="M6" s="50"/>
      <c r="N6" s="50"/>
      <c r="O6" s="50"/>
      <c r="P6" s="50"/>
      <c r="Q6" s="50"/>
      <c r="R6" s="50"/>
      <c r="S6" s="50"/>
      <c r="T6" s="50"/>
      <c r="U6" s="50"/>
      <c r="V6" s="50"/>
      <c r="W6" s="50"/>
      <c r="X6" s="50"/>
      <c r="Y6" s="50"/>
      <c r="Z6" s="50"/>
      <c r="AA6" s="50"/>
      <c r="AB6" s="50"/>
      <c r="AC6" s="50"/>
      <c r="AD6" s="50"/>
      <c r="AE6" s="50"/>
      <c r="AF6" s="50"/>
      <c r="AG6" s="50"/>
      <c r="AH6" s="50"/>
      <c r="AI6" s="50"/>
      <c r="AJ6" s="50"/>
      <c r="AK6" s="50"/>
      <c r="AL6" s="50"/>
      <c r="AM6" s="50"/>
      <c r="AN6" s="50"/>
      <c r="AO6" s="50"/>
      <c r="AP6" s="50"/>
      <c r="AQ6" s="50"/>
      <c r="AR6" s="50"/>
      <c r="AS6" s="50"/>
      <c r="AT6" s="50"/>
      <c r="AU6" s="50"/>
      <c r="AV6" s="50"/>
      <c r="AW6" s="50"/>
      <c r="AX6" s="50"/>
      <c r="AY6" s="50"/>
      <c r="AZ6" s="50"/>
      <c r="BA6" s="50"/>
      <c r="BB6" s="50"/>
      <c r="BC6" s="50"/>
      <c r="BD6" s="50"/>
      <c r="BE6" s="50"/>
      <c r="BF6" s="50"/>
      <c r="BG6" s="50"/>
      <c r="BH6" s="50"/>
      <c r="BI6" s="50"/>
      <c r="BJ6" s="50"/>
      <c r="BK6" s="50"/>
      <c r="BL6" s="50"/>
      <c r="BM6" s="50"/>
      <c r="BN6" s="50"/>
      <c r="BO6" s="50"/>
      <c r="BP6" s="50"/>
      <c r="BQ6" s="50"/>
      <c r="BR6" s="50"/>
      <c r="BS6" s="50"/>
      <c r="BT6" s="50"/>
      <c r="BU6" s="50"/>
      <c r="BV6" s="50"/>
      <c r="BW6" s="50"/>
      <c r="BX6" s="50"/>
      <c r="BY6" s="50"/>
      <c r="BZ6" s="50"/>
      <c r="CA6" s="50"/>
      <c r="CB6" s="50"/>
      <c r="CC6" s="50"/>
      <c r="CD6" s="50"/>
      <c r="CE6" s="50"/>
      <c r="CF6" s="50"/>
      <c r="CG6" s="50"/>
      <c r="CH6" s="50"/>
      <c r="CI6" s="50"/>
      <c r="CJ6" s="50"/>
      <c r="CK6" s="50"/>
      <c r="CL6" s="50"/>
      <c r="CM6" s="50"/>
      <c r="CN6" s="50"/>
      <c r="CO6" s="50"/>
      <c r="CP6" s="50"/>
      <c r="CQ6" s="50"/>
      <c r="CR6" s="50"/>
      <c r="CS6" s="50"/>
      <c r="CT6" s="50"/>
      <c r="CU6" s="50"/>
      <c r="CV6" s="50"/>
      <c r="CW6" s="50"/>
      <c r="CX6" s="50"/>
      <c r="CY6" s="50"/>
      <c r="CZ6" s="50"/>
      <c r="DA6" s="50"/>
      <c r="DB6" s="50"/>
      <c r="DC6" s="50"/>
      <c r="DD6" s="50"/>
      <c r="DE6" s="50"/>
      <c r="DF6" s="50"/>
      <c r="DG6" s="50"/>
      <c r="DH6" s="50"/>
      <c r="DI6" s="50"/>
      <c r="DJ6" s="50"/>
      <c r="DK6" s="50"/>
      <c r="DL6" s="50"/>
      <c r="DM6" s="50"/>
      <c r="DN6" s="50"/>
      <c r="DO6" s="50"/>
      <c r="DP6" s="50"/>
      <c r="DQ6" s="50"/>
      <c r="DR6" s="50"/>
      <c r="DS6" s="50"/>
      <c r="DT6" s="50"/>
      <c r="DU6" s="50"/>
      <c r="DV6" s="50"/>
      <c r="DW6" s="50"/>
      <c r="DX6" s="50"/>
      <c r="DY6" s="50"/>
      <c r="DZ6" s="50"/>
      <c r="EA6" s="50"/>
      <c r="EB6" s="50"/>
      <c r="EC6" s="50"/>
      <c r="ED6" s="50"/>
      <c r="EE6" s="50"/>
      <c r="EF6" s="50"/>
      <c r="EG6" s="50"/>
      <c r="EH6" s="50"/>
      <c r="EI6" s="50"/>
      <c r="EJ6" s="50"/>
      <c r="EK6" s="50"/>
      <c r="EL6" s="50"/>
      <c r="EM6" s="50"/>
      <c r="EN6" s="50"/>
      <c r="EO6" s="50"/>
      <c r="EP6" s="50"/>
      <c r="EQ6" s="50"/>
      <c r="ER6" s="50"/>
      <c r="ES6" s="50"/>
      <c r="ET6" s="50"/>
      <c r="EU6" s="50"/>
      <c r="EV6" s="50"/>
      <c r="EW6" s="50"/>
      <c r="EX6" s="50"/>
      <c r="EY6" s="50"/>
      <c r="EZ6" s="50"/>
      <c r="FA6" s="50"/>
      <c r="FB6" s="50"/>
      <c r="FC6" s="50"/>
      <c r="FD6" s="50"/>
      <c r="FE6" s="50"/>
      <c r="FF6" s="50"/>
      <c r="FG6" s="50"/>
      <c r="FH6" s="50"/>
      <c r="FI6" s="50"/>
      <c r="FJ6" s="50"/>
      <c r="FK6" s="50"/>
      <c r="FL6" s="50"/>
      <c r="FM6" s="50"/>
      <c r="FN6" s="50"/>
      <c r="FO6" s="50"/>
      <c r="FP6" s="50"/>
      <c r="FQ6" s="50"/>
      <c r="FR6" s="50"/>
      <c r="FS6" s="50"/>
      <c r="FT6" s="50"/>
      <c r="FU6" s="50"/>
      <c r="FV6" s="50"/>
      <c r="FW6" s="50"/>
      <c r="FX6" s="50"/>
      <c r="FY6" s="50"/>
      <c r="FZ6" s="50"/>
      <c r="GA6" s="50"/>
      <c r="GB6" s="50"/>
      <c r="GC6" s="50"/>
      <c r="GD6" s="50"/>
      <c r="GE6" s="50"/>
      <c r="GF6" s="50"/>
      <c r="GG6" s="50"/>
      <c r="GH6" s="50"/>
      <c r="GI6" s="50"/>
      <c r="GJ6" s="50"/>
      <c r="GK6" s="50"/>
      <c r="GL6" s="50"/>
      <c r="GM6" s="50"/>
      <c r="GN6" s="50"/>
      <c r="GO6" s="50"/>
      <c r="GP6" s="50"/>
      <c r="GQ6" s="50"/>
      <c r="GR6" s="50"/>
      <c r="GS6" s="50"/>
      <c r="GT6" s="50"/>
      <c r="GU6" s="50"/>
      <c r="GV6" s="50"/>
      <c r="GW6" s="50"/>
      <c r="GX6" s="50"/>
      <c r="GY6" s="50"/>
      <c r="GZ6" s="50"/>
      <c r="HA6" s="50"/>
      <c r="HB6" s="50"/>
      <c r="HC6" s="50"/>
      <c r="HD6" s="50"/>
      <c r="HE6" s="50"/>
      <c r="HF6" s="50"/>
      <c r="HG6" s="50"/>
      <c r="HH6" s="50"/>
      <c r="HI6" s="50"/>
      <c r="HJ6" s="50"/>
      <c r="HK6" s="50"/>
      <c r="HL6" s="50"/>
      <c r="HM6" s="50"/>
      <c r="HN6" s="50"/>
      <c r="HO6" s="50"/>
      <c r="HP6" s="50"/>
      <c r="HQ6" s="50"/>
      <c r="HR6" s="50"/>
      <c r="HS6" s="50"/>
      <c r="HT6" s="50"/>
      <c r="HU6" s="50"/>
      <c r="HV6" s="50"/>
      <c r="HW6" s="50"/>
      <c r="HX6" s="50"/>
      <c r="HY6" s="50"/>
      <c r="HZ6" s="50"/>
      <c r="IA6" s="50"/>
      <c r="IB6" s="50"/>
      <c r="IC6" s="50"/>
      <c r="ID6" s="50"/>
      <c r="IE6" s="50"/>
      <c r="IF6" s="50"/>
      <c r="IG6" s="50"/>
      <c r="IH6" s="50"/>
      <c r="II6" s="50"/>
      <c r="IJ6" s="50"/>
      <c r="IK6" s="50"/>
      <c r="IL6" s="50"/>
      <c r="IM6" s="50"/>
      <c r="IN6" s="50"/>
      <c r="IO6" s="50"/>
      <c r="IP6" s="50"/>
      <c r="IQ6" s="50"/>
      <c r="IR6" s="50"/>
      <c r="IS6" s="50"/>
      <c r="IT6" s="50"/>
      <c r="IU6" s="50"/>
      <c r="IV6" s="50"/>
    </row>
    <row r="7" s="49" customFormat="1" ht="24" spans="1:256">
      <c r="A7" s="5"/>
      <c r="B7" s="5"/>
      <c r="C7" s="6" t="s">
        <v>594</v>
      </c>
      <c r="D7" s="7">
        <f>SUM(D8:D10)</f>
        <v>1500000</v>
      </c>
      <c r="E7" s="7">
        <f>SUM(E8:E10)</f>
        <v>1500000</v>
      </c>
      <c r="F7" s="7">
        <f>SUM(F8:F10)</f>
        <v>1500000</v>
      </c>
      <c r="G7" s="8">
        <v>10</v>
      </c>
      <c r="H7" s="9" t="str">
        <f>IF(E7&gt;0,ROUND(F7/E7,3)*100&amp;"%","—")</f>
        <v>100%</v>
      </c>
      <c r="I7" s="11">
        <v>10</v>
      </c>
      <c r="J7" s="11"/>
      <c r="K7" s="50"/>
      <c r="L7" s="50"/>
      <c r="M7" s="50"/>
      <c r="N7" s="50"/>
      <c r="O7" s="50"/>
      <c r="P7" s="50"/>
      <c r="Q7" s="50"/>
      <c r="R7" s="50"/>
      <c r="S7" s="50"/>
      <c r="T7" s="50"/>
      <c r="U7" s="50"/>
      <c r="V7" s="50"/>
      <c r="W7" s="50"/>
      <c r="X7" s="50"/>
      <c r="Y7" s="50"/>
      <c r="Z7" s="50"/>
      <c r="AA7" s="50"/>
      <c r="AB7" s="50"/>
      <c r="AC7" s="50"/>
      <c r="AD7" s="50"/>
      <c r="AE7" s="50"/>
      <c r="AF7" s="50"/>
      <c r="AG7" s="50"/>
      <c r="AH7" s="50"/>
      <c r="AI7" s="50"/>
      <c r="AJ7" s="50"/>
      <c r="AK7" s="50"/>
      <c r="AL7" s="50"/>
      <c r="AM7" s="50"/>
      <c r="AN7" s="50"/>
      <c r="AO7" s="50"/>
      <c r="AP7" s="50"/>
      <c r="AQ7" s="50"/>
      <c r="AR7" s="50"/>
      <c r="AS7" s="50"/>
      <c r="AT7" s="50"/>
      <c r="AU7" s="50"/>
      <c r="AV7" s="50"/>
      <c r="AW7" s="50"/>
      <c r="AX7" s="50"/>
      <c r="AY7" s="50"/>
      <c r="AZ7" s="50"/>
      <c r="BA7" s="50"/>
      <c r="BB7" s="50"/>
      <c r="BC7" s="50"/>
      <c r="BD7" s="50"/>
      <c r="BE7" s="50"/>
      <c r="BF7" s="50"/>
      <c r="BG7" s="50"/>
      <c r="BH7" s="50"/>
      <c r="BI7" s="50"/>
      <c r="BJ7" s="50"/>
      <c r="BK7" s="50"/>
      <c r="BL7" s="50"/>
      <c r="BM7" s="50"/>
      <c r="BN7" s="50"/>
      <c r="BO7" s="50"/>
      <c r="BP7" s="50"/>
      <c r="BQ7" s="50"/>
      <c r="BR7" s="50"/>
      <c r="BS7" s="50"/>
      <c r="BT7" s="50"/>
      <c r="BU7" s="50"/>
      <c r="BV7" s="50"/>
      <c r="BW7" s="50"/>
      <c r="BX7" s="50"/>
      <c r="BY7" s="50"/>
      <c r="BZ7" s="50"/>
      <c r="CA7" s="50"/>
      <c r="CB7" s="50"/>
      <c r="CC7" s="50"/>
      <c r="CD7" s="50"/>
      <c r="CE7" s="50"/>
      <c r="CF7" s="50"/>
      <c r="CG7" s="50"/>
      <c r="CH7" s="50"/>
      <c r="CI7" s="50"/>
      <c r="CJ7" s="50"/>
      <c r="CK7" s="50"/>
      <c r="CL7" s="50"/>
      <c r="CM7" s="50"/>
      <c r="CN7" s="50"/>
      <c r="CO7" s="50"/>
      <c r="CP7" s="50"/>
      <c r="CQ7" s="50"/>
      <c r="CR7" s="50"/>
      <c r="CS7" s="50"/>
      <c r="CT7" s="50"/>
      <c r="CU7" s="50"/>
      <c r="CV7" s="50"/>
      <c r="CW7" s="50"/>
      <c r="CX7" s="50"/>
      <c r="CY7" s="50"/>
      <c r="CZ7" s="50"/>
      <c r="DA7" s="50"/>
      <c r="DB7" s="50"/>
      <c r="DC7" s="50"/>
      <c r="DD7" s="50"/>
      <c r="DE7" s="50"/>
      <c r="DF7" s="50"/>
      <c r="DG7" s="50"/>
      <c r="DH7" s="50"/>
      <c r="DI7" s="50"/>
      <c r="DJ7" s="50"/>
      <c r="DK7" s="50"/>
      <c r="DL7" s="50"/>
      <c r="DM7" s="50"/>
      <c r="DN7" s="50"/>
      <c r="DO7" s="50"/>
      <c r="DP7" s="50"/>
      <c r="DQ7" s="50"/>
      <c r="DR7" s="50"/>
      <c r="DS7" s="50"/>
      <c r="DT7" s="50"/>
      <c r="DU7" s="50"/>
      <c r="DV7" s="50"/>
      <c r="DW7" s="50"/>
      <c r="DX7" s="50"/>
      <c r="DY7" s="50"/>
      <c r="DZ7" s="50"/>
      <c r="EA7" s="50"/>
      <c r="EB7" s="50"/>
      <c r="EC7" s="50"/>
      <c r="ED7" s="50"/>
      <c r="EE7" s="50"/>
      <c r="EF7" s="50"/>
      <c r="EG7" s="50"/>
      <c r="EH7" s="50"/>
      <c r="EI7" s="50"/>
      <c r="EJ7" s="50"/>
      <c r="EK7" s="50"/>
      <c r="EL7" s="50"/>
      <c r="EM7" s="50"/>
      <c r="EN7" s="50"/>
      <c r="EO7" s="50"/>
      <c r="EP7" s="50"/>
      <c r="EQ7" s="50"/>
      <c r="ER7" s="50"/>
      <c r="ES7" s="50"/>
      <c r="ET7" s="50"/>
      <c r="EU7" s="50"/>
      <c r="EV7" s="50"/>
      <c r="EW7" s="50"/>
      <c r="EX7" s="50"/>
      <c r="EY7" s="50"/>
      <c r="EZ7" s="50"/>
      <c r="FA7" s="50"/>
      <c r="FB7" s="50"/>
      <c r="FC7" s="50"/>
      <c r="FD7" s="50"/>
      <c r="FE7" s="50"/>
      <c r="FF7" s="50"/>
      <c r="FG7" s="50"/>
      <c r="FH7" s="50"/>
      <c r="FI7" s="50"/>
      <c r="FJ7" s="50"/>
      <c r="FK7" s="50"/>
      <c r="FL7" s="50"/>
      <c r="FM7" s="50"/>
      <c r="FN7" s="50"/>
      <c r="FO7" s="50"/>
      <c r="FP7" s="50"/>
      <c r="FQ7" s="50"/>
      <c r="FR7" s="50"/>
      <c r="FS7" s="50"/>
      <c r="FT7" s="50"/>
      <c r="FU7" s="50"/>
      <c r="FV7" s="50"/>
      <c r="FW7" s="50"/>
      <c r="FX7" s="50"/>
      <c r="FY7" s="50"/>
      <c r="FZ7" s="50"/>
      <c r="GA7" s="50"/>
      <c r="GB7" s="50"/>
      <c r="GC7" s="50"/>
      <c r="GD7" s="50"/>
      <c r="GE7" s="50"/>
      <c r="GF7" s="50"/>
      <c r="GG7" s="50"/>
      <c r="GH7" s="50"/>
      <c r="GI7" s="50"/>
      <c r="GJ7" s="50"/>
      <c r="GK7" s="50"/>
      <c r="GL7" s="50"/>
      <c r="GM7" s="50"/>
      <c r="GN7" s="50"/>
      <c r="GO7" s="50"/>
      <c r="GP7" s="50"/>
      <c r="GQ7" s="50"/>
      <c r="GR7" s="50"/>
      <c r="GS7" s="50"/>
      <c r="GT7" s="50"/>
      <c r="GU7" s="50"/>
      <c r="GV7" s="50"/>
      <c r="GW7" s="50"/>
      <c r="GX7" s="50"/>
      <c r="GY7" s="50"/>
      <c r="GZ7" s="50"/>
      <c r="HA7" s="50"/>
      <c r="HB7" s="50"/>
      <c r="HC7" s="50"/>
      <c r="HD7" s="50"/>
      <c r="HE7" s="50"/>
      <c r="HF7" s="50"/>
      <c r="HG7" s="50"/>
      <c r="HH7" s="50"/>
      <c r="HI7" s="50"/>
      <c r="HJ7" s="50"/>
      <c r="HK7" s="50"/>
      <c r="HL7" s="50"/>
      <c r="HM7" s="50"/>
      <c r="HN7" s="50"/>
      <c r="HO7" s="50"/>
      <c r="HP7" s="50"/>
      <c r="HQ7" s="50"/>
      <c r="HR7" s="50"/>
      <c r="HS7" s="50"/>
      <c r="HT7" s="50"/>
      <c r="HU7" s="50"/>
      <c r="HV7" s="50"/>
      <c r="HW7" s="50"/>
      <c r="HX7" s="50"/>
      <c r="HY7" s="50"/>
      <c r="HZ7" s="50"/>
      <c r="IA7" s="50"/>
      <c r="IB7" s="50"/>
      <c r="IC7" s="50"/>
      <c r="ID7" s="50"/>
      <c r="IE7" s="50"/>
      <c r="IF7" s="50"/>
      <c r="IG7" s="50"/>
      <c r="IH7" s="50"/>
      <c r="II7" s="50"/>
      <c r="IJ7" s="50"/>
      <c r="IK7" s="50"/>
      <c r="IL7" s="50"/>
      <c r="IM7" s="50"/>
      <c r="IN7" s="50"/>
      <c r="IO7" s="50"/>
      <c r="IP7" s="50"/>
      <c r="IQ7" s="50"/>
      <c r="IR7" s="50"/>
      <c r="IS7" s="50"/>
      <c r="IT7" s="50"/>
      <c r="IU7" s="50"/>
      <c r="IV7" s="50"/>
    </row>
    <row r="8" s="49" customFormat="1" ht="48" spans="1:256">
      <c r="A8" s="5"/>
      <c r="B8" s="5"/>
      <c r="C8" s="6" t="s">
        <v>644</v>
      </c>
      <c r="D8" s="10">
        <v>1500000</v>
      </c>
      <c r="E8" s="10">
        <v>1500000</v>
      </c>
      <c r="F8" s="10">
        <v>1500000</v>
      </c>
      <c r="G8" s="5" t="s">
        <v>494</v>
      </c>
      <c r="H8" s="9" t="str">
        <f>IF(E8&gt;0,ROUND(F8/E8,3)*100&amp;"%","—")</f>
        <v>100%</v>
      </c>
      <c r="I8" s="11" t="s">
        <v>494</v>
      </c>
      <c r="J8" s="11"/>
      <c r="K8" s="50"/>
      <c r="L8" s="50"/>
      <c r="M8" s="50"/>
      <c r="N8" s="50"/>
      <c r="O8" s="50"/>
      <c r="P8" s="50"/>
      <c r="Q8" s="50"/>
      <c r="R8" s="50"/>
      <c r="S8" s="50"/>
      <c r="T8" s="50"/>
      <c r="U8" s="50"/>
      <c r="V8" s="50"/>
      <c r="W8" s="50"/>
      <c r="X8" s="50"/>
      <c r="Y8" s="50"/>
      <c r="Z8" s="50"/>
      <c r="AA8" s="50"/>
      <c r="AB8" s="50"/>
      <c r="AC8" s="50"/>
      <c r="AD8" s="50"/>
      <c r="AE8" s="50"/>
      <c r="AF8" s="50"/>
      <c r="AG8" s="50"/>
      <c r="AH8" s="50"/>
      <c r="AI8" s="50"/>
      <c r="AJ8" s="50"/>
      <c r="AK8" s="50"/>
      <c r="AL8" s="50"/>
      <c r="AM8" s="50"/>
      <c r="AN8" s="50"/>
      <c r="AO8" s="50"/>
      <c r="AP8" s="50"/>
      <c r="AQ8" s="50"/>
      <c r="AR8" s="50"/>
      <c r="AS8" s="50"/>
      <c r="AT8" s="50"/>
      <c r="AU8" s="50"/>
      <c r="AV8" s="50"/>
      <c r="AW8" s="50"/>
      <c r="AX8" s="50"/>
      <c r="AY8" s="50"/>
      <c r="AZ8" s="50"/>
      <c r="BA8" s="50"/>
      <c r="BB8" s="50"/>
      <c r="BC8" s="50"/>
      <c r="BD8" s="50"/>
      <c r="BE8" s="50"/>
      <c r="BF8" s="50"/>
      <c r="BG8" s="50"/>
      <c r="BH8" s="50"/>
      <c r="BI8" s="50"/>
      <c r="BJ8" s="50"/>
      <c r="BK8" s="50"/>
      <c r="BL8" s="50"/>
      <c r="BM8" s="50"/>
      <c r="BN8" s="50"/>
      <c r="BO8" s="50"/>
      <c r="BP8" s="50"/>
      <c r="BQ8" s="50"/>
      <c r="BR8" s="50"/>
      <c r="BS8" s="50"/>
      <c r="BT8" s="50"/>
      <c r="BU8" s="50"/>
      <c r="BV8" s="50"/>
      <c r="BW8" s="50"/>
      <c r="BX8" s="50"/>
      <c r="BY8" s="50"/>
      <c r="BZ8" s="50"/>
      <c r="CA8" s="50"/>
      <c r="CB8" s="50"/>
      <c r="CC8" s="50"/>
      <c r="CD8" s="50"/>
      <c r="CE8" s="50"/>
      <c r="CF8" s="50"/>
      <c r="CG8" s="50"/>
      <c r="CH8" s="50"/>
      <c r="CI8" s="50"/>
      <c r="CJ8" s="50"/>
      <c r="CK8" s="50"/>
      <c r="CL8" s="50"/>
      <c r="CM8" s="50"/>
      <c r="CN8" s="50"/>
      <c r="CO8" s="50"/>
      <c r="CP8" s="50"/>
      <c r="CQ8" s="50"/>
      <c r="CR8" s="50"/>
      <c r="CS8" s="50"/>
      <c r="CT8" s="50"/>
      <c r="CU8" s="50"/>
      <c r="CV8" s="50"/>
      <c r="CW8" s="50"/>
      <c r="CX8" s="50"/>
      <c r="CY8" s="50"/>
      <c r="CZ8" s="50"/>
      <c r="DA8" s="50"/>
      <c r="DB8" s="50"/>
      <c r="DC8" s="50"/>
      <c r="DD8" s="50"/>
      <c r="DE8" s="50"/>
      <c r="DF8" s="50"/>
      <c r="DG8" s="50"/>
      <c r="DH8" s="50"/>
      <c r="DI8" s="50"/>
      <c r="DJ8" s="50"/>
      <c r="DK8" s="50"/>
      <c r="DL8" s="50"/>
      <c r="DM8" s="50"/>
      <c r="DN8" s="50"/>
      <c r="DO8" s="50"/>
      <c r="DP8" s="50"/>
      <c r="DQ8" s="50"/>
      <c r="DR8" s="50"/>
      <c r="DS8" s="50"/>
      <c r="DT8" s="50"/>
      <c r="DU8" s="50"/>
      <c r="DV8" s="50"/>
      <c r="DW8" s="50"/>
      <c r="DX8" s="50"/>
      <c r="DY8" s="50"/>
      <c r="DZ8" s="50"/>
      <c r="EA8" s="50"/>
      <c r="EB8" s="50"/>
      <c r="EC8" s="50"/>
      <c r="ED8" s="50"/>
      <c r="EE8" s="50"/>
      <c r="EF8" s="50"/>
      <c r="EG8" s="50"/>
      <c r="EH8" s="50"/>
      <c r="EI8" s="50"/>
      <c r="EJ8" s="50"/>
      <c r="EK8" s="50"/>
      <c r="EL8" s="50"/>
      <c r="EM8" s="50"/>
      <c r="EN8" s="50"/>
      <c r="EO8" s="50"/>
      <c r="EP8" s="50"/>
      <c r="EQ8" s="50"/>
      <c r="ER8" s="50"/>
      <c r="ES8" s="50"/>
      <c r="ET8" s="50"/>
      <c r="EU8" s="50"/>
      <c r="EV8" s="50"/>
      <c r="EW8" s="50"/>
      <c r="EX8" s="50"/>
      <c r="EY8" s="50"/>
      <c r="EZ8" s="50"/>
      <c r="FA8" s="50"/>
      <c r="FB8" s="50"/>
      <c r="FC8" s="50"/>
      <c r="FD8" s="50"/>
      <c r="FE8" s="50"/>
      <c r="FF8" s="50"/>
      <c r="FG8" s="50"/>
      <c r="FH8" s="50"/>
      <c r="FI8" s="50"/>
      <c r="FJ8" s="50"/>
      <c r="FK8" s="50"/>
      <c r="FL8" s="50"/>
      <c r="FM8" s="50"/>
      <c r="FN8" s="50"/>
      <c r="FO8" s="50"/>
      <c r="FP8" s="50"/>
      <c r="FQ8" s="50"/>
      <c r="FR8" s="50"/>
      <c r="FS8" s="50"/>
      <c r="FT8" s="50"/>
      <c r="FU8" s="50"/>
      <c r="FV8" s="50"/>
      <c r="FW8" s="50"/>
      <c r="FX8" s="50"/>
      <c r="FY8" s="50"/>
      <c r="FZ8" s="50"/>
      <c r="GA8" s="50"/>
      <c r="GB8" s="50"/>
      <c r="GC8" s="50"/>
      <c r="GD8" s="50"/>
      <c r="GE8" s="50"/>
      <c r="GF8" s="50"/>
      <c r="GG8" s="50"/>
      <c r="GH8" s="50"/>
      <c r="GI8" s="50"/>
      <c r="GJ8" s="50"/>
      <c r="GK8" s="50"/>
      <c r="GL8" s="50"/>
      <c r="GM8" s="50"/>
      <c r="GN8" s="50"/>
      <c r="GO8" s="50"/>
      <c r="GP8" s="50"/>
      <c r="GQ8" s="50"/>
      <c r="GR8" s="50"/>
      <c r="GS8" s="50"/>
      <c r="GT8" s="50"/>
      <c r="GU8" s="50"/>
      <c r="GV8" s="50"/>
      <c r="GW8" s="50"/>
      <c r="GX8" s="50"/>
      <c r="GY8" s="50"/>
      <c r="GZ8" s="50"/>
      <c r="HA8" s="50"/>
      <c r="HB8" s="50"/>
      <c r="HC8" s="50"/>
      <c r="HD8" s="50"/>
      <c r="HE8" s="50"/>
      <c r="HF8" s="50"/>
      <c r="HG8" s="50"/>
      <c r="HH8" s="50"/>
      <c r="HI8" s="50"/>
      <c r="HJ8" s="50"/>
      <c r="HK8" s="50"/>
      <c r="HL8" s="50"/>
      <c r="HM8" s="50"/>
      <c r="HN8" s="50"/>
      <c r="HO8" s="50"/>
      <c r="HP8" s="50"/>
      <c r="HQ8" s="50"/>
      <c r="HR8" s="50"/>
      <c r="HS8" s="50"/>
      <c r="HT8" s="50"/>
      <c r="HU8" s="50"/>
      <c r="HV8" s="50"/>
      <c r="HW8" s="50"/>
      <c r="HX8" s="50"/>
      <c r="HY8" s="50"/>
      <c r="HZ8" s="50"/>
      <c r="IA8" s="50"/>
      <c r="IB8" s="50"/>
      <c r="IC8" s="50"/>
      <c r="ID8" s="50"/>
      <c r="IE8" s="50"/>
      <c r="IF8" s="50"/>
      <c r="IG8" s="50"/>
      <c r="IH8" s="50"/>
      <c r="II8" s="50"/>
      <c r="IJ8" s="50"/>
      <c r="IK8" s="50"/>
      <c r="IL8" s="50"/>
      <c r="IM8" s="50"/>
      <c r="IN8" s="50"/>
      <c r="IO8" s="50"/>
      <c r="IP8" s="50"/>
      <c r="IQ8" s="50"/>
      <c r="IR8" s="50"/>
      <c r="IS8" s="50"/>
      <c r="IT8" s="50"/>
      <c r="IU8" s="50"/>
      <c r="IV8" s="50"/>
    </row>
    <row r="9" s="49" customFormat="1" ht="48" spans="1:256">
      <c r="A9" s="5"/>
      <c r="B9" s="5"/>
      <c r="C9" s="6" t="s">
        <v>645</v>
      </c>
      <c r="D9" s="10"/>
      <c r="E9" s="10"/>
      <c r="F9" s="10"/>
      <c r="G9" s="5" t="s">
        <v>494</v>
      </c>
      <c r="H9" s="9" t="str">
        <f>IF(E9&gt;0,ROUND(F9/E9,3)*100&amp;"%","—")</f>
        <v>—</v>
      </c>
      <c r="I9" s="11" t="s">
        <v>494</v>
      </c>
      <c r="J9" s="11"/>
      <c r="K9" s="50"/>
      <c r="L9" s="50"/>
      <c r="M9" s="50"/>
      <c r="N9" s="50"/>
      <c r="O9" s="50"/>
      <c r="P9" s="50"/>
      <c r="Q9" s="50"/>
      <c r="R9" s="50"/>
      <c r="S9" s="50"/>
      <c r="T9" s="50"/>
      <c r="U9" s="50"/>
      <c r="V9" s="50"/>
      <c r="W9" s="50"/>
      <c r="X9" s="50"/>
      <c r="Y9" s="50"/>
      <c r="Z9" s="50"/>
      <c r="AA9" s="50"/>
      <c r="AB9" s="50"/>
      <c r="AC9" s="50"/>
      <c r="AD9" s="50"/>
      <c r="AE9" s="50"/>
      <c r="AF9" s="50"/>
      <c r="AG9" s="50"/>
      <c r="AH9" s="50"/>
      <c r="AI9" s="50"/>
      <c r="AJ9" s="50"/>
      <c r="AK9" s="50"/>
      <c r="AL9" s="50"/>
      <c r="AM9" s="50"/>
      <c r="AN9" s="50"/>
      <c r="AO9" s="50"/>
      <c r="AP9" s="50"/>
      <c r="AQ9" s="50"/>
      <c r="AR9" s="50"/>
      <c r="AS9" s="50"/>
      <c r="AT9" s="50"/>
      <c r="AU9" s="50"/>
      <c r="AV9" s="50"/>
      <c r="AW9" s="50"/>
      <c r="AX9" s="50"/>
      <c r="AY9" s="50"/>
      <c r="AZ9" s="50"/>
      <c r="BA9" s="50"/>
      <c r="BB9" s="50"/>
      <c r="BC9" s="50"/>
      <c r="BD9" s="50"/>
      <c r="BE9" s="50"/>
      <c r="BF9" s="50"/>
      <c r="BG9" s="50"/>
      <c r="BH9" s="50"/>
      <c r="BI9" s="50"/>
      <c r="BJ9" s="50"/>
      <c r="BK9" s="50"/>
      <c r="BL9" s="50"/>
      <c r="BM9" s="50"/>
      <c r="BN9" s="50"/>
      <c r="BO9" s="50"/>
      <c r="BP9" s="50"/>
      <c r="BQ9" s="50"/>
      <c r="BR9" s="50"/>
      <c r="BS9" s="50"/>
      <c r="BT9" s="50"/>
      <c r="BU9" s="50"/>
      <c r="BV9" s="50"/>
      <c r="BW9" s="50"/>
      <c r="BX9" s="50"/>
      <c r="BY9" s="50"/>
      <c r="BZ9" s="50"/>
      <c r="CA9" s="50"/>
      <c r="CB9" s="50"/>
      <c r="CC9" s="50"/>
      <c r="CD9" s="50"/>
      <c r="CE9" s="50"/>
      <c r="CF9" s="50"/>
      <c r="CG9" s="50"/>
      <c r="CH9" s="50"/>
      <c r="CI9" s="50"/>
      <c r="CJ9" s="50"/>
      <c r="CK9" s="50"/>
      <c r="CL9" s="50"/>
      <c r="CM9" s="50"/>
      <c r="CN9" s="50"/>
      <c r="CO9" s="50"/>
      <c r="CP9" s="50"/>
      <c r="CQ9" s="50"/>
      <c r="CR9" s="50"/>
      <c r="CS9" s="50"/>
      <c r="CT9" s="50"/>
      <c r="CU9" s="50"/>
      <c r="CV9" s="50"/>
      <c r="CW9" s="50"/>
      <c r="CX9" s="50"/>
      <c r="CY9" s="50"/>
      <c r="CZ9" s="50"/>
      <c r="DA9" s="50"/>
      <c r="DB9" s="50"/>
      <c r="DC9" s="50"/>
      <c r="DD9" s="50"/>
      <c r="DE9" s="50"/>
      <c r="DF9" s="50"/>
      <c r="DG9" s="50"/>
      <c r="DH9" s="50"/>
      <c r="DI9" s="50"/>
      <c r="DJ9" s="50"/>
      <c r="DK9" s="50"/>
      <c r="DL9" s="50"/>
      <c r="DM9" s="50"/>
      <c r="DN9" s="50"/>
      <c r="DO9" s="50"/>
      <c r="DP9" s="50"/>
      <c r="DQ9" s="50"/>
      <c r="DR9" s="50"/>
      <c r="DS9" s="50"/>
      <c r="DT9" s="50"/>
      <c r="DU9" s="50"/>
      <c r="DV9" s="50"/>
      <c r="DW9" s="50"/>
      <c r="DX9" s="50"/>
      <c r="DY9" s="50"/>
      <c r="DZ9" s="50"/>
      <c r="EA9" s="50"/>
      <c r="EB9" s="50"/>
      <c r="EC9" s="50"/>
      <c r="ED9" s="50"/>
      <c r="EE9" s="50"/>
      <c r="EF9" s="50"/>
      <c r="EG9" s="50"/>
      <c r="EH9" s="50"/>
      <c r="EI9" s="50"/>
      <c r="EJ9" s="50"/>
      <c r="EK9" s="50"/>
      <c r="EL9" s="50"/>
      <c r="EM9" s="50"/>
      <c r="EN9" s="50"/>
      <c r="EO9" s="50"/>
      <c r="EP9" s="50"/>
      <c r="EQ9" s="50"/>
      <c r="ER9" s="50"/>
      <c r="ES9" s="50"/>
      <c r="ET9" s="50"/>
      <c r="EU9" s="50"/>
      <c r="EV9" s="50"/>
      <c r="EW9" s="50"/>
      <c r="EX9" s="50"/>
      <c r="EY9" s="50"/>
      <c r="EZ9" s="50"/>
      <c r="FA9" s="50"/>
      <c r="FB9" s="50"/>
      <c r="FC9" s="50"/>
      <c r="FD9" s="50"/>
      <c r="FE9" s="50"/>
      <c r="FF9" s="50"/>
      <c r="FG9" s="50"/>
      <c r="FH9" s="50"/>
      <c r="FI9" s="50"/>
      <c r="FJ9" s="50"/>
      <c r="FK9" s="50"/>
      <c r="FL9" s="50"/>
      <c r="FM9" s="50"/>
      <c r="FN9" s="50"/>
      <c r="FO9" s="50"/>
      <c r="FP9" s="50"/>
      <c r="FQ9" s="50"/>
      <c r="FR9" s="50"/>
      <c r="FS9" s="50"/>
      <c r="FT9" s="50"/>
      <c r="FU9" s="50"/>
      <c r="FV9" s="50"/>
      <c r="FW9" s="50"/>
      <c r="FX9" s="50"/>
      <c r="FY9" s="50"/>
      <c r="FZ9" s="50"/>
      <c r="GA9" s="50"/>
      <c r="GB9" s="50"/>
      <c r="GC9" s="50"/>
      <c r="GD9" s="50"/>
      <c r="GE9" s="50"/>
      <c r="GF9" s="50"/>
      <c r="GG9" s="50"/>
      <c r="GH9" s="50"/>
      <c r="GI9" s="50"/>
      <c r="GJ9" s="50"/>
      <c r="GK9" s="50"/>
      <c r="GL9" s="50"/>
      <c r="GM9" s="50"/>
      <c r="GN9" s="50"/>
      <c r="GO9" s="50"/>
      <c r="GP9" s="50"/>
      <c r="GQ9" s="50"/>
      <c r="GR9" s="50"/>
      <c r="GS9" s="50"/>
      <c r="GT9" s="50"/>
      <c r="GU9" s="50"/>
      <c r="GV9" s="50"/>
      <c r="GW9" s="50"/>
      <c r="GX9" s="50"/>
      <c r="GY9" s="50"/>
      <c r="GZ9" s="50"/>
      <c r="HA9" s="50"/>
      <c r="HB9" s="50"/>
      <c r="HC9" s="50"/>
      <c r="HD9" s="50"/>
      <c r="HE9" s="50"/>
      <c r="HF9" s="50"/>
      <c r="HG9" s="50"/>
      <c r="HH9" s="50"/>
      <c r="HI9" s="50"/>
      <c r="HJ9" s="50"/>
      <c r="HK9" s="50"/>
      <c r="HL9" s="50"/>
      <c r="HM9" s="50"/>
      <c r="HN9" s="50"/>
      <c r="HO9" s="50"/>
      <c r="HP9" s="50"/>
      <c r="HQ9" s="50"/>
      <c r="HR9" s="50"/>
      <c r="HS9" s="50"/>
      <c r="HT9" s="50"/>
      <c r="HU9" s="50"/>
      <c r="HV9" s="50"/>
      <c r="HW9" s="50"/>
      <c r="HX9" s="50"/>
      <c r="HY9" s="50"/>
      <c r="HZ9" s="50"/>
      <c r="IA9" s="50"/>
      <c r="IB9" s="50"/>
      <c r="IC9" s="50"/>
      <c r="ID9" s="50"/>
      <c r="IE9" s="50"/>
      <c r="IF9" s="50"/>
      <c r="IG9" s="50"/>
      <c r="IH9" s="50"/>
      <c r="II9" s="50"/>
      <c r="IJ9" s="50"/>
      <c r="IK9" s="50"/>
      <c r="IL9" s="50"/>
      <c r="IM9" s="50"/>
      <c r="IN9" s="50"/>
      <c r="IO9" s="50"/>
      <c r="IP9" s="50"/>
      <c r="IQ9" s="50"/>
      <c r="IR9" s="50"/>
      <c r="IS9" s="50"/>
      <c r="IT9" s="50"/>
      <c r="IU9" s="50"/>
      <c r="IV9" s="50"/>
    </row>
    <row r="10" s="35" customFormat="1" ht="24" spans="1:10">
      <c r="A10" s="5"/>
      <c r="B10" s="5"/>
      <c r="C10" s="6" t="s">
        <v>646</v>
      </c>
      <c r="D10" s="10"/>
      <c r="E10" s="10"/>
      <c r="F10" s="10"/>
      <c r="G10" s="5" t="s">
        <v>494</v>
      </c>
      <c r="H10" s="9" t="str">
        <f>IF(E10&gt;0,ROUND(F10/E10,3)*100&amp;"%","—")</f>
        <v>—</v>
      </c>
      <c r="I10" s="11" t="s">
        <v>494</v>
      </c>
      <c r="J10" s="11"/>
    </row>
    <row r="11" s="35" customFormat="1" spans="1:10">
      <c r="A11" s="5" t="s">
        <v>647</v>
      </c>
      <c r="B11" s="5" t="s">
        <v>648</v>
      </c>
      <c r="C11" s="5"/>
      <c r="D11" s="5"/>
      <c r="E11" s="5"/>
      <c r="F11" s="11" t="s">
        <v>649</v>
      </c>
      <c r="G11" s="11"/>
      <c r="H11" s="11"/>
      <c r="I11" s="11"/>
      <c r="J11" s="11"/>
    </row>
    <row r="12" s="35" customFormat="1" ht="44" customHeight="1" spans="1:10">
      <c r="A12" s="5"/>
      <c r="B12" s="12" t="s">
        <v>650</v>
      </c>
      <c r="C12" s="13"/>
      <c r="D12" s="13"/>
      <c r="E12" s="14"/>
      <c r="F12" s="11" t="s">
        <v>650</v>
      </c>
      <c r="G12" s="11"/>
      <c r="H12" s="11"/>
      <c r="I12" s="11"/>
      <c r="J12" s="11"/>
    </row>
    <row r="13" s="35" customFormat="1" spans="1:10">
      <c r="A13" s="15" t="s">
        <v>601</v>
      </c>
      <c r="B13" s="16"/>
      <c r="C13" s="17"/>
      <c r="D13" s="15" t="s">
        <v>651</v>
      </c>
      <c r="E13" s="16"/>
      <c r="F13" s="17"/>
      <c r="G13" s="18" t="s">
        <v>605</v>
      </c>
      <c r="H13" s="18" t="s">
        <v>652</v>
      </c>
      <c r="I13" s="18" t="s">
        <v>643</v>
      </c>
      <c r="J13" s="18" t="s">
        <v>606</v>
      </c>
    </row>
    <row r="14" s="35" customFormat="1" spans="1:10">
      <c r="A14" s="19" t="s">
        <v>607</v>
      </c>
      <c r="B14" s="5" t="s">
        <v>608</v>
      </c>
      <c r="C14" s="5" t="s">
        <v>609</v>
      </c>
      <c r="D14" s="5" t="s">
        <v>602</v>
      </c>
      <c r="E14" s="5" t="s">
        <v>603</v>
      </c>
      <c r="F14" s="20" t="s">
        <v>604</v>
      </c>
      <c r="G14" s="21"/>
      <c r="H14" s="21"/>
      <c r="I14" s="21"/>
      <c r="J14" s="21"/>
    </row>
    <row r="15" s="35" customFormat="1" spans="1:10">
      <c r="A15" s="5" t="s">
        <v>610</v>
      </c>
      <c r="B15" s="22" t="s">
        <v>611</v>
      </c>
      <c r="C15" s="23" t="s">
        <v>653</v>
      </c>
      <c r="D15" s="24" t="s">
        <v>613</v>
      </c>
      <c r="E15" s="5">
        <v>62.04</v>
      </c>
      <c r="F15" s="20" t="s">
        <v>654</v>
      </c>
      <c r="G15" s="21">
        <v>62.04</v>
      </c>
      <c r="H15" s="25">
        <v>15</v>
      </c>
      <c r="I15" s="25">
        <v>15</v>
      </c>
      <c r="J15" s="21"/>
    </row>
    <row r="16" s="35" customFormat="1" ht="36" spans="1:10">
      <c r="A16" s="5"/>
      <c r="B16" s="22" t="s">
        <v>615</v>
      </c>
      <c r="C16" s="23" t="s">
        <v>655</v>
      </c>
      <c r="D16" s="24" t="s">
        <v>656</v>
      </c>
      <c r="E16" s="5">
        <v>95</v>
      </c>
      <c r="F16" s="20" t="s">
        <v>617</v>
      </c>
      <c r="G16" s="51">
        <v>0.95</v>
      </c>
      <c r="H16" s="25">
        <v>15</v>
      </c>
      <c r="I16" s="25">
        <v>15</v>
      </c>
      <c r="J16" s="21"/>
    </row>
    <row r="17" s="35" customFormat="1" ht="24" spans="1:10">
      <c r="A17" s="5"/>
      <c r="B17" s="22" t="s">
        <v>618</v>
      </c>
      <c r="C17" s="23" t="s">
        <v>657</v>
      </c>
      <c r="D17" s="24" t="s">
        <v>658</v>
      </c>
      <c r="E17" s="5">
        <v>12</v>
      </c>
      <c r="F17" s="20" t="s">
        <v>659</v>
      </c>
      <c r="G17" s="21" t="s">
        <v>660</v>
      </c>
      <c r="H17" s="25">
        <v>15</v>
      </c>
      <c r="I17" s="25">
        <v>15</v>
      </c>
      <c r="J17" s="21"/>
    </row>
    <row r="18" s="35" customFormat="1" ht="24" spans="1:10">
      <c r="A18" s="5"/>
      <c r="B18" s="5" t="s">
        <v>661</v>
      </c>
      <c r="C18" s="23" t="s">
        <v>662</v>
      </c>
      <c r="D18" s="24" t="s">
        <v>613</v>
      </c>
      <c r="E18" s="5">
        <v>150</v>
      </c>
      <c r="F18" s="20" t="s">
        <v>663</v>
      </c>
      <c r="G18" s="21" t="s">
        <v>664</v>
      </c>
      <c r="H18" s="25">
        <v>15</v>
      </c>
      <c r="I18" s="25">
        <v>15</v>
      </c>
      <c r="J18" s="21"/>
    </row>
    <row r="19" s="35" customFormat="1" ht="24" spans="1:10">
      <c r="A19" s="5" t="s">
        <v>665</v>
      </c>
      <c r="B19" s="5" t="s">
        <v>666</v>
      </c>
      <c r="C19" s="23" t="s">
        <v>667</v>
      </c>
      <c r="D19" s="24" t="s">
        <v>624</v>
      </c>
      <c r="E19" s="5">
        <v>90</v>
      </c>
      <c r="F19" s="20" t="s">
        <v>617</v>
      </c>
      <c r="G19" s="51">
        <v>0.9</v>
      </c>
      <c r="H19" s="25">
        <v>15</v>
      </c>
      <c r="I19" s="25">
        <v>15</v>
      </c>
      <c r="J19" s="21"/>
    </row>
    <row r="20" s="35" customFormat="1" ht="24" spans="1:10">
      <c r="A20" s="27" t="s">
        <v>625</v>
      </c>
      <c r="B20" s="28" t="s">
        <v>626</v>
      </c>
      <c r="C20" s="23" t="s">
        <v>668</v>
      </c>
      <c r="D20" s="24" t="s">
        <v>624</v>
      </c>
      <c r="E20" s="29" t="s">
        <v>669</v>
      </c>
      <c r="F20" s="29" t="s">
        <v>617</v>
      </c>
      <c r="G20" s="29" t="s">
        <v>670</v>
      </c>
      <c r="H20" s="30">
        <v>15</v>
      </c>
      <c r="I20" s="30">
        <v>15</v>
      </c>
      <c r="J20" s="41" t="s">
        <v>474</v>
      </c>
    </row>
    <row r="21" s="35" customFormat="1" ht="22.5" spans="1:10">
      <c r="A21" s="31" t="s">
        <v>671</v>
      </c>
      <c r="B21" s="31"/>
      <c r="C21" s="31"/>
      <c r="D21" s="32"/>
      <c r="E21" s="33"/>
      <c r="F21" s="33"/>
      <c r="G21" s="33"/>
      <c r="H21" s="33"/>
      <c r="I21" s="42"/>
      <c r="J21" s="43" t="s">
        <v>672</v>
      </c>
    </row>
    <row r="22" s="35" customFormat="1" spans="1:10">
      <c r="A22" s="34" t="s">
        <v>673</v>
      </c>
      <c r="B22" s="34"/>
      <c r="C22" s="34"/>
      <c r="D22" s="34"/>
      <c r="E22" s="34"/>
      <c r="F22" s="34"/>
      <c r="G22" s="34"/>
      <c r="H22" s="34">
        <v>100</v>
      </c>
      <c r="I22" s="44">
        <f>SUM(I7,I15:I20)</f>
        <v>100</v>
      </c>
      <c r="J22" s="45" t="s">
        <v>674</v>
      </c>
    </row>
    <row r="23" s="35" customFormat="1"/>
    <row r="24" s="35" customFormat="1" spans="1:10">
      <c r="A24" s="36" t="s">
        <v>629</v>
      </c>
      <c r="B24" s="37"/>
      <c r="C24" s="37"/>
      <c r="D24" s="37"/>
      <c r="E24" s="37"/>
      <c r="F24" s="37"/>
      <c r="G24" s="37"/>
      <c r="H24" s="37"/>
      <c r="I24" s="37"/>
      <c r="J24" s="46"/>
    </row>
    <row r="25" s="35" customFormat="1" spans="1:10">
      <c r="A25" s="38" t="s">
        <v>675</v>
      </c>
      <c r="B25" s="38"/>
      <c r="C25" s="38"/>
      <c r="D25" s="38"/>
      <c r="E25" s="38"/>
      <c r="F25" s="38"/>
      <c r="G25" s="38"/>
      <c r="H25" s="38"/>
      <c r="I25" s="38"/>
      <c r="J25" s="38"/>
    </row>
    <row r="26" s="35" customFormat="1" spans="1:10">
      <c r="A26" s="38" t="s">
        <v>676</v>
      </c>
      <c r="B26" s="38"/>
      <c r="C26" s="38"/>
      <c r="D26" s="38"/>
      <c r="E26" s="38"/>
      <c r="F26" s="38"/>
      <c r="G26" s="38"/>
      <c r="H26" s="38"/>
      <c r="I26" s="38"/>
      <c r="J26" s="38"/>
    </row>
    <row r="27" s="35" customFormat="1" spans="1:10">
      <c r="A27" s="38" t="s">
        <v>677</v>
      </c>
      <c r="B27" s="38"/>
      <c r="C27" s="38"/>
      <c r="D27" s="38"/>
      <c r="E27" s="38"/>
      <c r="F27" s="38"/>
      <c r="G27" s="38"/>
      <c r="H27" s="38"/>
      <c r="I27" s="38"/>
      <c r="J27" s="38"/>
    </row>
    <row r="28" s="35" customFormat="1" spans="1:10">
      <c r="A28" s="38" t="s">
        <v>678</v>
      </c>
      <c r="B28" s="38"/>
      <c r="C28" s="38"/>
      <c r="D28" s="38"/>
      <c r="E28" s="38"/>
      <c r="F28" s="38"/>
      <c r="G28" s="38"/>
      <c r="H28" s="38"/>
      <c r="I28" s="38"/>
      <c r="J28" s="38"/>
    </row>
    <row r="29" s="35" customFormat="1" spans="1:10">
      <c r="A29" s="39" t="s">
        <v>679</v>
      </c>
      <c r="B29" s="39"/>
      <c r="C29" s="39"/>
      <c r="D29" s="39"/>
      <c r="E29" s="39"/>
      <c r="F29" s="39"/>
      <c r="G29" s="39"/>
      <c r="H29" s="39"/>
      <c r="I29" s="39"/>
      <c r="J29" s="39"/>
    </row>
    <row r="30" s="35" customFormat="1" spans="1:10">
      <c r="A30" s="38" t="s">
        <v>680</v>
      </c>
      <c r="B30" s="38"/>
      <c r="C30" s="38"/>
      <c r="D30" s="38"/>
      <c r="E30" s="38"/>
      <c r="F30" s="38"/>
      <c r="G30" s="38"/>
      <c r="H30" s="38"/>
      <c r="I30" s="38"/>
      <c r="J30" s="38"/>
    </row>
    <row r="31" s="35" customFormat="1" spans="1:10">
      <c r="A31" s="38" t="s">
        <v>681</v>
      </c>
      <c r="B31" s="38"/>
      <c r="C31" s="38"/>
      <c r="D31" s="38"/>
      <c r="E31" s="38"/>
      <c r="F31" s="38"/>
      <c r="G31" s="38"/>
      <c r="H31" s="38"/>
      <c r="I31" s="38"/>
      <c r="J31" s="38"/>
    </row>
    <row r="32" s="35" customFormat="1" spans="1:10">
      <c r="A32" s="38" t="s">
        <v>682</v>
      </c>
      <c r="B32" s="38"/>
      <c r="C32" s="38"/>
      <c r="D32" s="38"/>
      <c r="E32" s="38"/>
      <c r="F32" s="38"/>
      <c r="G32" s="38"/>
      <c r="H32" s="38"/>
      <c r="I32" s="38"/>
      <c r="J32" s="38"/>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1:C21"/>
    <mergeCell ref="D21:I21"/>
    <mergeCell ref="A22:G22"/>
    <mergeCell ref="A25:J25"/>
    <mergeCell ref="A26:J26"/>
    <mergeCell ref="A27:J27"/>
    <mergeCell ref="A28:J28"/>
    <mergeCell ref="A29:J29"/>
    <mergeCell ref="A30:J30"/>
    <mergeCell ref="A31:J31"/>
    <mergeCell ref="A32:J32"/>
    <mergeCell ref="A11:A12"/>
    <mergeCell ref="A15:A18"/>
    <mergeCell ref="G13:G14"/>
    <mergeCell ref="H13:H14"/>
    <mergeCell ref="I13:I14"/>
    <mergeCell ref="J13:J14"/>
    <mergeCell ref="A6:B10"/>
  </mergeCells>
  <dataValidations count="2">
    <dataValidation type="list" allowBlank="1" showInputMessage="1" sqref="J22 JF22 TB22 ACX22 AMT22 AWP22 BGL22 BQH22 CAD22 CJZ22 CTV22 DDR22 DNN22 DXJ22 EHF22 ERB22 FAX22 FKT22 FUP22 GEL22 GOH22 GYD22 HHZ22 HRV22 IBR22 ILN22 IVJ22 JFF22 JPB22 JYX22 KIT22 KSP22 LCL22 LMH22 LWD22 MFZ22 MPV22 MZR22 NJN22 NTJ22 ODF22 ONB22 OWX22 PGT22 PQP22 QAL22 QKH22 QUD22 RDZ22 RNV22 RXR22 SHN22 SRJ22 TBF22 TLB22 TUX22 UET22 UOP22 UYL22 VIH22 VSD22 WBZ22 WLV22 WVR22">
      <formula1>"优,良,中,差"</formula1>
    </dataValidation>
    <dataValidation type="list" allowBlank="1" showInputMessage="1" sqref="D15:D20 IZ15:IZ20 SV15:SV20 ACR15:ACR20 AMN15:AMN20 AWJ15:AWJ20 BGF15:BGF20 BQB15:BQB20 BZX15:BZX20 CJT15:CJT20 CTP15:CTP20 DDL15:DDL20 DNH15:DNH20 DXD15:DXD20 EGZ15:EGZ20 EQV15:EQV20 FAR15:FAR20 FKN15:FKN20 FUJ15:FUJ20 GEF15:GEF20 GOB15:GOB20 GXX15:GXX20 HHT15:HHT20 HRP15:HRP20 IBL15:IBL20 ILH15:ILH20 IVD15:IVD20 JEZ15:JEZ20 JOV15:JOV20 JYR15:JYR20 KIN15:KIN20 KSJ15:KSJ20 LCF15:LCF20 LMB15:LMB20 LVX15:LVX20 MFT15:MFT20 MPP15:MPP20 MZL15:MZL20 NJH15:NJH20 NTD15:NTD20 OCZ15:OCZ20 OMV15:OMV20 OWR15:OWR20 PGN15:PGN20 PQJ15:PQJ20 QAF15:QAF20 QKB15:QKB20 QTX15:QTX20 RDT15:RDT20 RNP15:RNP20 RXL15:RXL20 SHH15:SHH20 SRD15:SRD20 TAZ15:TAZ20 TKV15:TKV20 TUR15:TUR20 UEN15:UEN20 UOJ15:UOJ20 UYF15:UYF20 VIB15:VIB20 VRX15:VRX20 WBT15:WBT20 WLP15:WLP20 WVL15:WVL20">
      <formula1>"＝,＞,＜,≥,≤"</formula1>
    </dataValidation>
  </dataValidations>
  <pageMargins left="0.7" right="0.7" top="0.75" bottom="0.75" header="0.3" footer="0.3"/>
  <pageSetup paperSize="9" scale="95"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1"/>
  <sheetViews>
    <sheetView tabSelected="1" workbookViewId="0">
      <selection activeCell="M13" sqref="M13"/>
    </sheetView>
  </sheetViews>
  <sheetFormatPr defaultColWidth="9" defaultRowHeight="13.5"/>
  <sheetData>
    <row r="1" ht="22.5" spans="1:10">
      <c r="A1" s="1" t="s">
        <v>633</v>
      </c>
      <c r="B1" s="1"/>
      <c r="C1" s="1"/>
      <c r="D1" s="1"/>
      <c r="E1" s="1"/>
      <c r="F1" s="1"/>
      <c r="G1" s="1"/>
      <c r="H1" s="1"/>
      <c r="I1" s="1"/>
      <c r="J1" s="1"/>
    </row>
    <row r="2" ht="22.5" spans="1:10">
      <c r="A2" s="1"/>
      <c r="B2" s="1"/>
      <c r="C2" s="1"/>
      <c r="D2" s="1"/>
      <c r="E2" s="1"/>
      <c r="F2" s="1"/>
      <c r="G2" s="1"/>
      <c r="H2" s="1"/>
      <c r="I2" s="1"/>
      <c r="J2" s="40" t="s">
        <v>473</v>
      </c>
    </row>
    <row r="3" spans="1:10">
      <c r="A3" s="2" t="s">
        <v>634</v>
      </c>
      <c r="B3" s="2"/>
      <c r="C3" s="3" t="s">
        <v>683</v>
      </c>
      <c r="D3" s="3"/>
      <c r="E3" s="3"/>
      <c r="F3" s="3"/>
      <c r="G3" s="3"/>
      <c r="H3" s="3"/>
      <c r="I3" s="3"/>
      <c r="J3" s="3"/>
    </row>
    <row r="4" spans="1:10">
      <c r="A4" s="2" t="s">
        <v>636</v>
      </c>
      <c r="B4" s="2"/>
      <c r="C4" s="4" t="s">
        <v>637</v>
      </c>
      <c r="D4" s="4"/>
      <c r="E4" s="4"/>
      <c r="F4" s="2" t="s">
        <v>638</v>
      </c>
      <c r="G4" s="3" t="s">
        <v>637</v>
      </c>
      <c r="H4" s="3"/>
      <c r="I4" s="3"/>
      <c r="J4" s="3"/>
    </row>
    <row r="5" spans="1:10">
      <c r="A5" s="5" t="s">
        <v>639</v>
      </c>
      <c r="B5" s="5"/>
      <c r="C5" s="5"/>
      <c r="D5" s="5" t="s">
        <v>585</v>
      </c>
      <c r="E5" s="5" t="s">
        <v>490</v>
      </c>
      <c r="F5" s="5" t="s">
        <v>640</v>
      </c>
      <c r="G5" s="5" t="s">
        <v>641</v>
      </c>
      <c r="H5" s="5" t="s">
        <v>642</v>
      </c>
      <c r="I5" s="5" t="s">
        <v>643</v>
      </c>
      <c r="J5" s="5"/>
    </row>
    <row r="6" ht="24" spans="1:10">
      <c r="A6" s="5"/>
      <c r="B6" s="5"/>
      <c r="C6" s="6" t="s">
        <v>594</v>
      </c>
      <c r="D6" s="7">
        <f>SUM(D7:D9)</f>
        <v>3000000</v>
      </c>
      <c r="E6" s="7">
        <f>SUM(E7:E9)</f>
        <v>3000000</v>
      </c>
      <c r="F6" s="7">
        <f>SUM(F7:F9)</f>
        <v>3000000</v>
      </c>
      <c r="G6" s="8">
        <v>10</v>
      </c>
      <c r="H6" s="9" t="str">
        <f>IF(E6&gt;0,ROUND(F6/E6,3)*100&amp;"%","—")</f>
        <v>100%</v>
      </c>
      <c r="I6" s="11">
        <v>10</v>
      </c>
      <c r="J6" s="11"/>
    </row>
    <row r="7" ht="48" spans="1:10">
      <c r="A7" s="5"/>
      <c r="B7" s="5"/>
      <c r="C7" s="6" t="s">
        <v>644</v>
      </c>
      <c r="D7" s="10">
        <v>3000000</v>
      </c>
      <c r="E7" s="10">
        <v>3000000</v>
      </c>
      <c r="F7" s="10">
        <v>3000000</v>
      </c>
      <c r="G7" s="5" t="s">
        <v>494</v>
      </c>
      <c r="H7" s="9" t="str">
        <f>IF(E7&gt;0,ROUND(F7/E7,3)*100&amp;"%","—")</f>
        <v>100%</v>
      </c>
      <c r="I7" s="11" t="s">
        <v>494</v>
      </c>
      <c r="J7" s="11"/>
    </row>
    <row r="8" ht="48" spans="1:10">
      <c r="A8" s="5"/>
      <c r="B8" s="5"/>
      <c r="C8" s="6" t="s">
        <v>645</v>
      </c>
      <c r="D8" s="10">
        <v>0</v>
      </c>
      <c r="E8" s="10"/>
      <c r="F8" s="10"/>
      <c r="G8" s="5" t="s">
        <v>494</v>
      </c>
      <c r="H8" s="9" t="str">
        <f>IF(E8&gt;0,ROUND(F8/E8,3)*100&amp;"%","—")</f>
        <v>—</v>
      </c>
      <c r="I8" s="11" t="s">
        <v>494</v>
      </c>
      <c r="J8" s="11"/>
    </row>
    <row r="9" ht="24" spans="1:10">
      <c r="A9" s="5"/>
      <c r="B9" s="5"/>
      <c r="C9" s="6" t="s">
        <v>646</v>
      </c>
      <c r="D9" s="10"/>
      <c r="E9" s="10"/>
      <c r="F9" s="10"/>
      <c r="G9" s="5" t="s">
        <v>494</v>
      </c>
      <c r="H9" s="9" t="str">
        <f>IF(E9&gt;0,ROUND(F9/E9,3)*100&amp;"%","—")</f>
        <v>—</v>
      </c>
      <c r="I9" s="11" t="s">
        <v>494</v>
      </c>
      <c r="J9" s="11"/>
    </row>
    <row r="10" spans="1:10">
      <c r="A10" s="5" t="s">
        <v>647</v>
      </c>
      <c r="B10" s="5" t="s">
        <v>648</v>
      </c>
      <c r="C10" s="5"/>
      <c r="D10" s="5"/>
      <c r="E10" s="5"/>
      <c r="F10" s="11" t="s">
        <v>649</v>
      </c>
      <c r="G10" s="11"/>
      <c r="H10" s="11"/>
      <c r="I10" s="11"/>
      <c r="J10" s="11"/>
    </row>
    <row r="11" ht="34" customHeight="1" spans="1:10">
      <c r="A11" s="5"/>
      <c r="B11" s="12" t="s">
        <v>684</v>
      </c>
      <c r="C11" s="13"/>
      <c r="D11" s="13"/>
      <c r="E11" s="14"/>
      <c r="F11" s="11" t="s">
        <v>684</v>
      </c>
      <c r="G11" s="11"/>
      <c r="H11" s="11"/>
      <c r="I11" s="11"/>
      <c r="J11" s="11"/>
    </row>
    <row r="12" spans="1:10">
      <c r="A12" s="15" t="s">
        <v>601</v>
      </c>
      <c r="B12" s="16"/>
      <c r="C12" s="17"/>
      <c r="D12" s="15" t="s">
        <v>651</v>
      </c>
      <c r="E12" s="16"/>
      <c r="F12" s="17"/>
      <c r="G12" s="18" t="s">
        <v>605</v>
      </c>
      <c r="H12" s="18" t="s">
        <v>652</v>
      </c>
      <c r="I12" s="18" t="s">
        <v>643</v>
      </c>
      <c r="J12" s="18" t="s">
        <v>606</v>
      </c>
    </row>
    <row r="13" spans="1:10">
      <c r="A13" s="19" t="s">
        <v>607</v>
      </c>
      <c r="B13" s="5" t="s">
        <v>608</v>
      </c>
      <c r="C13" s="5" t="s">
        <v>609</v>
      </c>
      <c r="D13" s="5" t="s">
        <v>602</v>
      </c>
      <c r="E13" s="5" t="s">
        <v>603</v>
      </c>
      <c r="F13" s="20" t="s">
        <v>604</v>
      </c>
      <c r="G13" s="21"/>
      <c r="H13" s="21"/>
      <c r="I13" s="21"/>
      <c r="J13" s="21"/>
    </row>
    <row r="14" spans="1:10">
      <c r="A14" s="5" t="s">
        <v>610</v>
      </c>
      <c r="B14" s="22" t="s">
        <v>611</v>
      </c>
      <c r="C14" s="23" t="s">
        <v>685</v>
      </c>
      <c r="D14" s="24" t="s">
        <v>613</v>
      </c>
      <c r="E14" s="5">
        <v>3.198</v>
      </c>
      <c r="F14" s="20" t="s">
        <v>654</v>
      </c>
      <c r="G14" s="5" t="s">
        <v>686</v>
      </c>
      <c r="H14" s="25">
        <v>15</v>
      </c>
      <c r="I14" s="25">
        <v>15</v>
      </c>
      <c r="J14" s="21"/>
    </row>
    <row r="15" ht="24" spans="1:10">
      <c r="A15" s="5"/>
      <c r="B15" s="22" t="s">
        <v>615</v>
      </c>
      <c r="C15" s="23" t="s">
        <v>687</v>
      </c>
      <c r="D15" s="24" t="s">
        <v>656</v>
      </c>
      <c r="E15" s="5">
        <v>95</v>
      </c>
      <c r="F15" s="20" t="s">
        <v>617</v>
      </c>
      <c r="G15" s="26">
        <v>0.95</v>
      </c>
      <c r="H15" s="25">
        <v>15</v>
      </c>
      <c r="I15" s="25">
        <v>15</v>
      </c>
      <c r="J15" s="21"/>
    </row>
    <row r="16" ht="24" spans="1:10">
      <c r="A16" s="5"/>
      <c r="B16" s="22" t="s">
        <v>618</v>
      </c>
      <c r="C16" s="23" t="s">
        <v>688</v>
      </c>
      <c r="D16" s="24" t="s">
        <v>613</v>
      </c>
      <c r="E16" s="5" t="s">
        <v>689</v>
      </c>
      <c r="F16" s="20" t="s">
        <v>659</v>
      </c>
      <c r="G16" s="5" t="s">
        <v>689</v>
      </c>
      <c r="H16" s="25">
        <v>15</v>
      </c>
      <c r="I16" s="25">
        <v>15</v>
      </c>
      <c r="J16" s="21"/>
    </row>
    <row r="17" ht="24" spans="1:10">
      <c r="A17" s="5"/>
      <c r="B17" s="5" t="s">
        <v>661</v>
      </c>
      <c r="C17" s="23" t="s">
        <v>690</v>
      </c>
      <c r="D17" s="24" t="s">
        <v>613</v>
      </c>
      <c r="E17" s="5">
        <v>300</v>
      </c>
      <c r="F17" s="20" t="s">
        <v>663</v>
      </c>
      <c r="G17" s="5" t="s">
        <v>691</v>
      </c>
      <c r="H17" s="25">
        <v>15</v>
      </c>
      <c r="I17" s="25">
        <v>15</v>
      </c>
      <c r="J17" s="21"/>
    </row>
    <row r="18" ht="36" spans="1:10">
      <c r="A18" s="5" t="s">
        <v>665</v>
      </c>
      <c r="B18" s="5" t="s">
        <v>692</v>
      </c>
      <c r="C18" s="23" t="s">
        <v>693</v>
      </c>
      <c r="D18" s="24" t="s">
        <v>613</v>
      </c>
      <c r="E18" s="5" t="s">
        <v>694</v>
      </c>
      <c r="F18" s="20" t="s">
        <v>695</v>
      </c>
      <c r="G18" s="5" t="s">
        <v>694</v>
      </c>
      <c r="H18" s="25">
        <v>15</v>
      </c>
      <c r="I18" s="25">
        <v>15</v>
      </c>
      <c r="J18" s="21"/>
    </row>
    <row r="19" ht="24" spans="1:10">
      <c r="A19" s="27" t="s">
        <v>625</v>
      </c>
      <c r="B19" s="28" t="s">
        <v>626</v>
      </c>
      <c r="C19" s="23" t="s">
        <v>696</v>
      </c>
      <c r="D19" s="24" t="s">
        <v>656</v>
      </c>
      <c r="E19" s="29" t="s">
        <v>697</v>
      </c>
      <c r="F19" s="29" t="s">
        <v>617</v>
      </c>
      <c r="G19" s="29" t="s">
        <v>697</v>
      </c>
      <c r="H19" s="30">
        <v>15</v>
      </c>
      <c r="I19" s="30">
        <v>15</v>
      </c>
      <c r="J19" s="41" t="s">
        <v>474</v>
      </c>
    </row>
    <row r="20" ht="22.5" spans="1:10">
      <c r="A20" s="31" t="s">
        <v>671</v>
      </c>
      <c r="B20" s="31"/>
      <c r="C20" s="31"/>
      <c r="D20" s="32"/>
      <c r="E20" s="33"/>
      <c r="F20" s="33"/>
      <c r="G20" s="33"/>
      <c r="H20" s="33"/>
      <c r="I20" s="42"/>
      <c r="J20" s="43" t="s">
        <v>672</v>
      </c>
    </row>
    <row r="21" spans="1:10">
      <c r="A21" s="34" t="s">
        <v>673</v>
      </c>
      <c r="B21" s="34"/>
      <c r="C21" s="34"/>
      <c r="D21" s="34"/>
      <c r="E21" s="34"/>
      <c r="F21" s="34"/>
      <c r="G21" s="34"/>
      <c r="H21" s="34">
        <v>100</v>
      </c>
      <c r="I21" s="44">
        <f>SUM(I6,I14:I19)</f>
        <v>100</v>
      </c>
      <c r="J21" s="45" t="s">
        <v>674</v>
      </c>
    </row>
    <row r="22" spans="1:10">
      <c r="A22" s="35"/>
      <c r="B22" s="35"/>
      <c r="C22" s="35"/>
      <c r="D22" s="35"/>
      <c r="E22" s="35"/>
      <c r="F22" s="35"/>
      <c r="G22" s="35"/>
      <c r="H22" s="35"/>
      <c r="I22" s="35"/>
      <c r="J22" s="35"/>
    </row>
    <row r="23" spans="1:10">
      <c r="A23" s="36" t="s">
        <v>629</v>
      </c>
      <c r="B23" s="37"/>
      <c r="C23" s="37"/>
      <c r="D23" s="37"/>
      <c r="E23" s="37"/>
      <c r="F23" s="37"/>
      <c r="G23" s="37"/>
      <c r="H23" s="37"/>
      <c r="I23" s="37"/>
      <c r="J23" s="46"/>
    </row>
    <row r="24" spans="1:10">
      <c r="A24" s="38" t="s">
        <v>675</v>
      </c>
      <c r="B24" s="38"/>
      <c r="C24" s="38"/>
      <c r="D24" s="38"/>
      <c r="E24" s="38"/>
      <c r="F24" s="38"/>
      <c r="G24" s="38"/>
      <c r="H24" s="38"/>
      <c r="I24" s="38"/>
      <c r="J24" s="38"/>
    </row>
    <row r="25" spans="1:10">
      <c r="A25" s="38" t="s">
        <v>676</v>
      </c>
      <c r="B25" s="38"/>
      <c r="C25" s="38"/>
      <c r="D25" s="38"/>
      <c r="E25" s="38"/>
      <c r="F25" s="38"/>
      <c r="G25" s="38"/>
      <c r="H25" s="38"/>
      <c r="I25" s="38"/>
      <c r="J25" s="38"/>
    </row>
    <row r="26" spans="1:10">
      <c r="A26" s="38" t="s">
        <v>677</v>
      </c>
      <c r="B26" s="38"/>
      <c r="C26" s="38"/>
      <c r="D26" s="38"/>
      <c r="E26" s="38"/>
      <c r="F26" s="38"/>
      <c r="G26" s="38"/>
      <c r="H26" s="38"/>
      <c r="I26" s="38"/>
      <c r="J26" s="38"/>
    </row>
    <row r="27" spans="1:10">
      <c r="A27" s="38" t="s">
        <v>678</v>
      </c>
      <c r="B27" s="38"/>
      <c r="C27" s="38"/>
      <c r="D27" s="38"/>
      <c r="E27" s="38"/>
      <c r="F27" s="38"/>
      <c r="G27" s="38"/>
      <c r="H27" s="38"/>
      <c r="I27" s="38"/>
      <c r="J27" s="38"/>
    </row>
    <row r="28" spans="1:10">
      <c r="A28" s="39" t="s">
        <v>679</v>
      </c>
      <c r="B28" s="39"/>
      <c r="C28" s="39"/>
      <c r="D28" s="39"/>
      <c r="E28" s="39"/>
      <c r="F28" s="39"/>
      <c r="G28" s="39"/>
      <c r="H28" s="39"/>
      <c r="I28" s="39"/>
      <c r="J28" s="39"/>
    </row>
    <row r="29" spans="1:10">
      <c r="A29" s="38" t="s">
        <v>680</v>
      </c>
      <c r="B29" s="38"/>
      <c r="C29" s="38"/>
      <c r="D29" s="38"/>
      <c r="E29" s="38"/>
      <c r="F29" s="38"/>
      <c r="G29" s="38"/>
      <c r="H29" s="38"/>
      <c r="I29" s="38"/>
      <c r="J29" s="38"/>
    </row>
    <row r="30" spans="1:10">
      <c r="A30" s="38" t="s">
        <v>681</v>
      </c>
      <c r="B30" s="38"/>
      <c r="C30" s="38"/>
      <c r="D30" s="38"/>
      <c r="E30" s="38"/>
      <c r="F30" s="38"/>
      <c r="G30" s="38"/>
      <c r="H30" s="38"/>
      <c r="I30" s="38"/>
      <c r="J30" s="38"/>
    </row>
    <row r="31" spans="1:10">
      <c r="A31" s="38" t="s">
        <v>682</v>
      </c>
      <c r="B31" s="38"/>
      <c r="C31" s="38"/>
      <c r="D31" s="38"/>
      <c r="E31" s="38"/>
      <c r="F31" s="38"/>
      <c r="G31" s="38"/>
      <c r="H31" s="38"/>
      <c r="I31" s="38"/>
      <c r="J31" s="38"/>
    </row>
  </sheetData>
  <mergeCells count="35">
    <mergeCell ref="A1:J1"/>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0:C20"/>
    <mergeCell ref="D20:I20"/>
    <mergeCell ref="A21:G21"/>
    <mergeCell ref="A24:J24"/>
    <mergeCell ref="A25:J25"/>
    <mergeCell ref="A26:J26"/>
    <mergeCell ref="A27:J27"/>
    <mergeCell ref="A28:J28"/>
    <mergeCell ref="A29:J29"/>
    <mergeCell ref="A30:J30"/>
    <mergeCell ref="A31:J31"/>
    <mergeCell ref="A10:A11"/>
    <mergeCell ref="A14:A17"/>
    <mergeCell ref="G12:G13"/>
    <mergeCell ref="H12:H13"/>
    <mergeCell ref="I12:I13"/>
    <mergeCell ref="J12:J13"/>
    <mergeCell ref="A5:B9"/>
  </mergeCells>
  <dataValidations count="2">
    <dataValidation type="list" allowBlank="1" showInputMessage="1" sqref="J21">
      <formula1>"优,良,中,差"</formula1>
    </dataValidation>
    <dataValidation type="list" allowBlank="1" showInputMessage="1" sqref="D14:D19">
      <formula1>"＝,＞,＜,≥,≤"</formula1>
    </dataValidation>
  </dataValidations>
  <pageMargins left="0.7" right="0.7" top="0.75" bottom="0.75" header="0.3" footer="0.3"/>
  <pageSetup paperSize="9" scale="95"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1"/>
  <sheetViews>
    <sheetView workbookViewId="0">
      <pane xSplit="4" ySplit="6" topLeftCell="E7" activePane="bottomRight" state="frozen"/>
      <selection/>
      <selection pane="topRight"/>
      <selection pane="bottomLeft"/>
      <selection pane="bottomRight" activeCell="P16" sqref="P16"/>
    </sheetView>
  </sheetViews>
  <sheetFormatPr defaultColWidth="9" defaultRowHeight="13.5"/>
  <cols>
    <col min="1" max="3" width="3.25" customWidth="1"/>
    <col min="4" max="4" width="32.75" customWidth="1"/>
    <col min="5" max="6" width="18.75" customWidth="1"/>
    <col min="7" max="7" width="13" customWidth="1"/>
    <col min="8" max="8" width="9.875" customWidth="1"/>
    <col min="9" max="9" width="8.25" customWidth="1"/>
    <col min="10" max="10" width="10.25" customWidth="1"/>
    <col min="11" max="12" width="10.375" customWidth="1"/>
  </cols>
  <sheetData>
    <row r="1" ht="19.5" customHeight="1" spans="7:7">
      <c r="G1" s="197" t="s">
        <v>114</v>
      </c>
    </row>
    <row r="2" ht="19.5" customHeight="1" spans="12:12">
      <c r="L2" s="152" t="s">
        <v>115</v>
      </c>
    </row>
    <row r="3" ht="19.5" customHeight="1" spans="1:12">
      <c r="A3" s="152" t="s">
        <v>2</v>
      </c>
      <c r="L3" s="152" t="s">
        <v>3</v>
      </c>
    </row>
    <row r="4" ht="19.5" customHeight="1" spans="1:12">
      <c r="A4" s="153" t="s">
        <v>6</v>
      </c>
      <c r="B4" s="153"/>
      <c r="C4" s="153"/>
      <c r="D4" s="153"/>
      <c r="E4" s="158" t="s">
        <v>97</v>
      </c>
      <c r="F4" s="158" t="s">
        <v>116</v>
      </c>
      <c r="G4" s="158" t="s">
        <v>117</v>
      </c>
      <c r="H4" s="158" t="s">
        <v>118</v>
      </c>
      <c r="I4" s="158"/>
      <c r="J4" s="158" t="s">
        <v>119</v>
      </c>
      <c r="K4" s="158" t="s">
        <v>120</v>
      </c>
      <c r="L4" s="158" t="s">
        <v>121</v>
      </c>
    </row>
    <row r="5" ht="19.5" customHeight="1" spans="1:12">
      <c r="A5" s="158" t="s">
        <v>122</v>
      </c>
      <c r="B5" s="158"/>
      <c r="C5" s="158"/>
      <c r="D5" s="153" t="s">
        <v>123</v>
      </c>
      <c r="E5" s="158"/>
      <c r="F5" s="158"/>
      <c r="G5" s="158"/>
      <c r="H5" s="158" t="s">
        <v>124</v>
      </c>
      <c r="I5" s="158" t="s">
        <v>125</v>
      </c>
      <c r="J5" s="158"/>
      <c r="K5" s="158"/>
      <c r="L5" s="158" t="s">
        <v>124</v>
      </c>
    </row>
    <row r="6" ht="19.5" customHeight="1" spans="1:12">
      <c r="A6" s="158"/>
      <c r="B6" s="158"/>
      <c r="C6" s="158"/>
      <c r="D6" s="153"/>
      <c r="E6" s="158"/>
      <c r="F6" s="158"/>
      <c r="G6" s="158"/>
      <c r="H6" s="158"/>
      <c r="I6" s="158"/>
      <c r="J6" s="158"/>
      <c r="K6" s="158"/>
      <c r="L6" s="158"/>
    </row>
    <row r="7" ht="19.5" customHeight="1" spans="1:12">
      <c r="A7" s="158"/>
      <c r="B7" s="158"/>
      <c r="C7" s="158"/>
      <c r="D7" s="153"/>
      <c r="E7" s="158"/>
      <c r="F7" s="158"/>
      <c r="G7" s="158"/>
      <c r="H7" s="158"/>
      <c r="I7" s="158"/>
      <c r="J7" s="158"/>
      <c r="K7" s="158"/>
      <c r="L7" s="158"/>
    </row>
    <row r="8" ht="19.5" customHeight="1" spans="1:12">
      <c r="A8" s="153" t="s">
        <v>126</v>
      </c>
      <c r="B8" s="153" t="s">
        <v>127</v>
      </c>
      <c r="C8" s="153" t="s">
        <v>128</v>
      </c>
      <c r="D8" s="153" t="s">
        <v>10</v>
      </c>
      <c r="E8" s="158" t="s">
        <v>11</v>
      </c>
      <c r="F8" s="158" t="s">
        <v>12</v>
      </c>
      <c r="G8" s="158" t="s">
        <v>20</v>
      </c>
      <c r="H8" s="158" t="s">
        <v>24</v>
      </c>
      <c r="I8" s="158" t="s">
        <v>28</v>
      </c>
      <c r="J8" s="158" t="s">
        <v>32</v>
      </c>
      <c r="K8" s="158" t="s">
        <v>36</v>
      </c>
      <c r="L8" s="158" t="s">
        <v>40</v>
      </c>
    </row>
    <row r="9" ht="19.5" customHeight="1" spans="1:12">
      <c r="A9" s="153"/>
      <c r="B9" s="153"/>
      <c r="C9" s="153"/>
      <c r="D9" s="153" t="s">
        <v>129</v>
      </c>
      <c r="E9" s="156">
        <v>71152557.51</v>
      </c>
      <c r="F9" s="156">
        <v>71152557.51</v>
      </c>
      <c r="G9" s="156">
        <v>0</v>
      </c>
      <c r="H9" s="156">
        <v>0</v>
      </c>
      <c r="I9" s="156"/>
      <c r="J9" s="156">
        <v>0</v>
      </c>
      <c r="K9" s="156">
        <v>0</v>
      </c>
      <c r="L9" s="156">
        <v>0</v>
      </c>
    </row>
    <row r="10" ht="19.5" customHeight="1" spans="1:12">
      <c r="A10" s="166" t="s">
        <v>130</v>
      </c>
      <c r="B10" s="166"/>
      <c r="C10" s="166"/>
      <c r="D10" s="166" t="s">
        <v>131</v>
      </c>
      <c r="E10" s="156">
        <v>308802.56</v>
      </c>
      <c r="F10" s="156">
        <v>308802.56</v>
      </c>
      <c r="G10" s="156">
        <v>0</v>
      </c>
      <c r="H10" s="156">
        <v>0</v>
      </c>
      <c r="I10" s="156"/>
      <c r="J10" s="156">
        <v>0</v>
      </c>
      <c r="K10" s="156">
        <v>0</v>
      </c>
      <c r="L10" s="156">
        <v>0</v>
      </c>
    </row>
    <row r="11" ht="19.5" customHeight="1" spans="1:12">
      <c r="A11" s="166" t="s">
        <v>132</v>
      </c>
      <c r="B11" s="166"/>
      <c r="C11" s="166"/>
      <c r="D11" s="166" t="s">
        <v>133</v>
      </c>
      <c r="E11" s="156">
        <v>304578.56</v>
      </c>
      <c r="F11" s="156">
        <v>304578.56</v>
      </c>
      <c r="G11" s="156">
        <v>0</v>
      </c>
      <c r="H11" s="156">
        <v>0</v>
      </c>
      <c r="I11" s="156"/>
      <c r="J11" s="156">
        <v>0</v>
      </c>
      <c r="K11" s="156">
        <v>0</v>
      </c>
      <c r="L11" s="156">
        <v>0</v>
      </c>
    </row>
    <row r="12" ht="19.5" customHeight="1" spans="1:12">
      <c r="A12" s="166" t="s">
        <v>134</v>
      </c>
      <c r="B12" s="166"/>
      <c r="C12" s="166"/>
      <c r="D12" s="166" t="s">
        <v>135</v>
      </c>
      <c r="E12" s="156">
        <v>304578.56</v>
      </c>
      <c r="F12" s="156">
        <v>304578.56</v>
      </c>
      <c r="G12" s="156">
        <v>0</v>
      </c>
      <c r="H12" s="156">
        <v>0</v>
      </c>
      <c r="I12" s="156"/>
      <c r="J12" s="156">
        <v>0</v>
      </c>
      <c r="K12" s="156">
        <v>0</v>
      </c>
      <c r="L12" s="156">
        <v>0</v>
      </c>
    </row>
    <row r="13" ht="19.5" customHeight="1" spans="1:12">
      <c r="A13" s="166" t="s">
        <v>136</v>
      </c>
      <c r="B13" s="166"/>
      <c r="C13" s="166"/>
      <c r="D13" s="166" t="s">
        <v>137</v>
      </c>
      <c r="E13" s="156">
        <v>4224</v>
      </c>
      <c r="F13" s="156">
        <v>4224</v>
      </c>
      <c r="G13" s="156">
        <v>0</v>
      </c>
      <c r="H13" s="156">
        <v>0</v>
      </c>
      <c r="I13" s="156"/>
      <c r="J13" s="156">
        <v>0</v>
      </c>
      <c r="K13" s="156">
        <v>0</v>
      </c>
      <c r="L13" s="156">
        <v>0</v>
      </c>
    </row>
    <row r="14" ht="19.5" customHeight="1" spans="1:12">
      <c r="A14" s="166" t="s">
        <v>138</v>
      </c>
      <c r="B14" s="166"/>
      <c r="C14" s="166"/>
      <c r="D14" s="166" t="s">
        <v>139</v>
      </c>
      <c r="E14" s="156">
        <v>4224</v>
      </c>
      <c r="F14" s="156">
        <v>4224</v>
      </c>
      <c r="G14" s="156">
        <v>0</v>
      </c>
      <c r="H14" s="156">
        <v>0</v>
      </c>
      <c r="I14" s="156"/>
      <c r="J14" s="156">
        <v>0</v>
      </c>
      <c r="K14" s="156">
        <v>0</v>
      </c>
      <c r="L14" s="156">
        <v>0</v>
      </c>
    </row>
    <row r="15" ht="19.5" customHeight="1" spans="1:12">
      <c r="A15" s="166" t="s">
        <v>140</v>
      </c>
      <c r="B15" s="166"/>
      <c r="C15" s="166"/>
      <c r="D15" s="166" t="s">
        <v>141</v>
      </c>
      <c r="E15" s="156">
        <v>368547.88</v>
      </c>
      <c r="F15" s="156">
        <v>368547.88</v>
      </c>
      <c r="G15" s="156">
        <v>0</v>
      </c>
      <c r="H15" s="156">
        <v>0</v>
      </c>
      <c r="I15" s="156"/>
      <c r="J15" s="156">
        <v>0</v>
      </c>
      <c r="K15" s="156">
        <v>0</v>
      </c>
      <c r="L15" s="156">
        <v>0</v>
      </c>
    </row>
    <row r="16" ht="19.5" customHeight="1" spans="1:12">
      <c r="A16" s="166" t="s">
        <v>142</v>
      </c>
      <c r="B16" s="166"/>
      <c r="C16" s="166"/>
      <c r="D16" s="166" t="s">
        <v>143</v>
      </c>
      <c r="E16" s="156">
        <v>368547.88</v>
      </c>
      <c r="F16" s="156">
        <v>368547.88</v>
      </c>
      <c r="G16" s="156">
        <v>0</v>
      </c>
      <c r="H16" s="156">
        <v>0</v>
      </c>
      <c r="I16" s="156"/>
      <c r="J16" s="156">
        <v>0</v>
      </c>
      <c r="K16" s="156">
        <v>0</v>
      </c>
      <c r="L16" s="156">
        <v>0</v>
      </c>
    </row>
    <row r="17" ht="19.5" customHeight="1" spans="1:12">
      <c r="A17" s="166" t="s">
        <v>144</v>
      </c>
      <c r="B17" s="166"/>
      <c r="C17" s="166"/>
      <c r="D17" s="166" t="s">
        <v>145</v>
      </c>
      <c r="E17" s="156">
        <v>238039.44</v>
      </c>
      <c r="F17" s="156">
        <v>238039.44</v>
      </c>
      <c r="G17" s="156">
        <v>0</v>
      </c>
      <c r="H17" s="156">
        <v>0</v>
      </c>
      <c r="I17" s="156"/>
      <c r="J17" s="156">
        <v>0</v>
      </c>
      <c r="K17" s="156">
        <v>0</v>
      </c>
      <c r="L17" s="156">
        <v>0</v>
      </c>
    </row>
    <row r="18" ht="19.5" customHeight="1" spans="1:12">
      <c r="A18" s="166" t="s">
        <v>146</v>
      </c>
      <c r="B18" s="166"/>
      <c r="C18" s="166"/>
      <c r="D18" s="166" t="s">
        <v>147</v>
      </c>
      <c r="E18" s="156">
        <v>121224.28</v>
      </c>
      <c r="F18" s="156">
        <v>121224.28</v>
      </c>
      <c r="G18" s="156">
        <v>0</v>
      </c>
      <c r="H18" s="156">
        <v>0</v>
      </c>
      <c r="I18" s="156"/>
      <c r="J18" s="156">
        <v>0</v>
      </c>
      <c r="K18" s="156">
        <v>0</v>
      </c>
      <c r="L18" s="156">
        <v>0</v>
      </c>
    </row>
    <row r="19" spans="1:12">
      <c r="A19" s="166" t="s">
        <v>148</v>
      </c>
      <c r="B19" s="166"/>
      <c r="C19" s="166"/>
      <c r="D19" s="166" t="s">
        <v>149</v>
      </c>
      <c r="E19" s="156">
        <v>9284.16</v>
      </c>
      <c r="F19" s="156">
        <v>9284.16</v>
      </c>
      <c r="G19" s="156">
        <v>0</v>
      </c>
      <c r="H19" s="156">
        <v>0</v>
      </c>
      <c r="I19" s="156"/>
      <c r="J19" s="156">
        <v>0</v>
      </c>
      <c r="K19" s="156">
        <v>0</v>
      </c>
      <c r="L19" s="156">
        <v>0</v>
      </c>
    </row>
    <row r="20" spans="1:12">
      <c r="A20" s="166" t="s">
        <v>150</v>
      </c>
      <c r="B20" s="166"/>
      <c r="C20" s="166"/>
      <c r="D20" s="166" t="s">
        <v>151</v>
      </c>
      <c r="E20" s="156">
        <v>70120049.07</v>
      </c>
      <c r="F20" s="156">
        <v>70120049.07</v>
      </c>
      <c r="G20" s="156">
        <v>0</v>
      </c>
      <c r="H20" s="156">
        <v>0</v>
      </c>
      <c r="I20" s="156"/>
      <c r="J20" s="156">
        <v>0</v>
      </c>
      <c r="K20" s="156">
        <v>0</v>
      </c>
      <c r="L20" s="156">
        <v>0</v>
      </c>
    </row>
    <row r="21" spans="1:12">
      <c r="A21" s="166" t="s">
        <v>152</v>
      </c>
      <c r="B21" s="166"/>
      <c r="C21" s="166"/>
      <c r="D21" s="166" t="s">
        <v>153</v>
      </c>
      <c r="E21" s="156">
        <v>60357349.07</v>
      </c>
      <c r="F21" s="156">
        <v>60357349.07</v>
      </c>
      <c r="G21" s="156">
        <v>0</v>
      </c>
      <c r="H21" s="156">
        <v>0</v>
      </c>
      <c r="I21" s="156"/>
      <c r="J21" s="156">
        <v>0</v>
      </c>
      <c r="K21" s="156">
        <v>0</v>
      </c>
      <c r="L21" s="156">
        <v>0</v>
      </c>
    </row>
    <row r="22" spans="1:12">
      <c r="A22" s="166" t="s">
        <v>154</v>
      </c>
      <c r="B22" s="166"/>
      <c r="C22" s="166"/>
      <c r="D22" s="166" t="s">
        <v>155</v>
      </c>
      <c r="E22" s="156">
        <v>1536072.55</v>
      </c>
      <c r="F22" s="156">
        <v>1536072.55</v>
      </c>
      <c r="G22" s="156">
        <v>0</v>
      </c>
      <c r="H22" s="156">
        <v>0</v>
      </c>
      <c r="I22" s="156"/>
      <c r="J22" s="156">
        <v>0</v>
      </c>
      <c r="K22" s="156">
        <v>0</v>
      </c>
      <c r="L22" s="156">
        <v>0</v>
      </c>
    </row>
    <row r="23" spans="1:12">
      <c r="A23" s="166" t="s">
        <v>156</v>
      </c>
      <c r="B23" s="166"/>
      <c r="C23" s="166"/>
      <c r="D23" s="166" t="s">
        <v>157</v>
      </c>
      <c r="E23" s="156">
        <v>2087225</v>
      </c>
      <c r="F23" s="156">
        <v>2087225</v>
      </c>
      <c r="G23" s="156">
        <v>0</v>
      </c>
      <c r="H23" s="156">
        <v>0</v>
      </c>
      <c r="I23" s="156"/>
      <c r="J23" s="156">
        <v>0</v>
      </c>
      <c r="K23" s="156">
        <v>0</v>
      </c>
      <c r="L23" s="156">
        <v>0</v>
      </c>
    </row>
    <row r="24" spans="1:12">
      <c r="A24" s="166" t="s">
        <v>158</v>
      </c>
      <c r="B24" s="166"/>
      <c r="C24" s="166"/>
      <c r="D24" s="166" t="s">
        <v>159</v>
      </c>
      <c r="E24" s="156">
        <v>1235859.82</v>
      </c>
      <c r="F24" s="156">
        <v>1235859.82</v>
      </c>
      <c r="G24" s="156">
        <v>0</v>
      </c>
      <c r="H24" s="156">
        <v>0</v>
      </c>
      <c r="I24" s="156"/>
      <c r="J24" s="156">
        <v>0</v>
      </c>
      <c r="K24" s="156">
        <v>0</v>
      </c>
      <c r="L24" s="156">
        <v>0</v>
      </c>
    </row>
    <row r="25" spans="1:12">
      <c r="A25" s="166" t="s">
        <v>160</v>
      </c>
      <c r="B25" s="166"/>
      <c r="C25" s="166"/>
      <c r="D25" s="166" t="s">
        <v>161</v>
      </c>
      <c r="E25" s="156">
        <v>55498191.7</v>
      </c>
      <c r="F25" s="156">
        <v>55498191.7</v>
      </c>
      <c r="G25" s="156">
        <v>0</v>
      </c>
      <c r="H25" s="156">
        <v>0</v>
      </c>
      <c r="I25" s="156"/>
      <c r="J25" s="156">
        <v>0</v>
      </c>
      <c r="K25" s="156">
        <v>0</v>
      </c>
      <c r="L25" s="156">
        <v>0</v>
      </c>
    </row>
    <row r="26" spans="1:12">
      <c r="A26" s="166" t="s">
        <v>162</v>
      </c>
      <c r="B26" s="166"/>
      <c r="C26" s="166"/>
      <c r="D26" s="166" t="s">
        <v>163</v>
      </c>
      <c r="E26" s="156">
        <v>9762700</v>
      </c>
      <c r="F26" s="156">
        <v>9762700</v>
      </c>
      <c r="G26" s="156">
        <v>0</v>
      </c>
      <c r="H26" s="156">
        <v>0</v>
      </c>
      <c r="I26" s="156"/>
      <c r="J26" s="156">
        <v>0</v>
      </c>
      <c r="K26" s="156">
        <v>0</v>
      </c>
      <c r="L26" s="156">
        <v>0</v>
      </c>
    </row>
    <row r="27" spans="1:12">
      <c r="A27" s="166" t="s">
        <v>164</v>
      </c>
      <c r="B27" s="166"/>
      <c r="C27" s="166"/>
      <c r="D27" s="166" t="s">
        <v>163</v>
      </c>
      <c r="E27" s="156">
        <v>9762700</v>
      </c>
      <c r="F27" s="156">
        <v>9762700</v>
      </c>
      <c r="G27" s="156">
        <v>0</v>
      </c>
      <c r="H27" s="156">
        <v>0</v>
      </c>
      <c r="I27" s="156"/>
      <c r="J27" s="156">
        <v>0</v>
      </c>
      <c r="K27" s="156">
        <v>0</v>
      </c>
      <c r="L27" s="156">
        <v>0</v>
      </c>
    </row>
    <row r="28" spans="1:12">
      <c r="A28" s="166" t="s">
        <v>165</v>
      </c>
      <c r="B28" s="166"/>
      <c r="C28" s="166"/>
      <c r="D28" s="166" t="s">
        <v>166</v>
      </c>
      <c r="E28" s="156">
        <v>355158</v>
      </c>
      <c r="F28" s="156">
        <v>355158</v>
      </c>
      <c r="G28" s="156">
        <v>0</v>
      </c>
      <c r="H28" s="156">
        <v>0</v>
      </c>
      <c r="I28" s="156"/>
      <c r="J28" s="156">
        <v>0</v>
      </c>
      <c r="K28" s="156">
        <v>0</v>
      </c>
      <c r="L28" s="156">
        <v>0</v>
      </c>
    </row>
    <row r="29" spans="1:12">
      <c r="A29" s="166" t="s">
        <v>167</v>
      </c>
      <c r="B29" s="166"/>
      <c r="C29" s="166"/>
      <c r="D29" s="166" t="s">
        <v>168</v>
      </c>
      <c r="E29" s="156">
        <v>355158</v>
      </c>
      <c r="F29" s="156">
        <v>355158</v>
      </c>
      <c r="G29" s="156">
        <v>0</v>
      </c>
      <c r="H29" s="156">
        <v>0</v>
      </c>
      <c r="I29" s="156"/>
      <c r="J29" s="156">
        <v>0</v>
      </c>
      <c r="K29" s="156">
        <v>0</v>
      </c>
      <c r="L29" s="156">
        <v>0</v>
      </c>
    </row>
    <row r="30" spans="1:12">
      <c r="A30" s="166" t="s">
        <v>169</v>
      </c>
      <c r="B30" s="166"/>
      <c r="C30" s="166"/>
      <c r="D30" s="166" t="s">
        <v>170</v>
      </c>
      <c r="E30" s="156">
        <v>355158</v>
      </c>
      <c r="F30" s="156">
        <v>355158</v>
      </c>
      <c r="G30" s="156">
        <v>0</v>
      </c>
      <c r="H30" s="156">
        <v>0</v>
      </c>
      <c r="I30" s="156"/>
      <c r="J30" s="156">
        <v>0</v>
      </c>
      <c r="K30" s="156">
        <v>0</v>
      </c>
      <c r="L30" s="156">
        <v>0</v>
      </c>
    </row>
    <row r="31" spans="1:12">
      <c r="A31" s="166" t="s">
        <v>171</v>
      </c>
      <c r="B31" s="166"/>
      <c r="C31" s="166"/>
      <c r="D31" s="166"/>
      <c r="E31" s="166"/>
      <c r="F31" s="166"/>
      <c r="G31" s="166"/>
      <c r="H31" s="166"/>
      <c r="I31" s="166"/>
      <c r="J31" s="166"/>
      <c r="K31" s="166"/>
      <c r="L31" s="166"/>
    </row>
  </sheetData>
  <mergeCells count="37">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L31"/>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pageSetup paperSize="9" scale="90"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3"/>
  <sheetViews>
    <sheetView workbookViewId="0">
      <pane xSplit="4" ySplit="6" topLeftCell="E7" activePane="bottomRight" state="frozen"/>
      <selection/>
      <selection pane="topRight"/>
      <selection pane="bottomLeft"/>
      <selection pane="bottomRight" activeCell="F1" sqref="F1"/>
    </sheetView>
  </sheetViews>
  <sheetFormatPr defaultColWidth="9" defaultRowHeight="13.5"/>
  <cols>
    <col min="1" max="3" width="3.25" customWidth="1"/>
    <col min="4" max="4" width="32.75" customWidth="1"/>
    <col min="5" max="5" width="18.75" customWidth="1"/>
    <col min="6" max="6" width="16.375" customWidth="1"/>
    <col min="7" max="7" width="15.625" customWidth="1"/>
    <col min="8" max="8" width="10" customWidth="1"/>
    <col min="9" max="9" width="11.25" customWidth="1"/>
    <col min="10" max="10" width="10.5" customWidth="1"/>
  </cols>
  <sheetData>
    <row r="1" ht="37.5" customHeight="1" spans="6:6">
      <c r="F1" s="197" t="s">
        <v>172</v>
      </c>
    </row>
    <row r="2" ht="19.5" customHeight="1" spans="10:10">
      <c r="J2" s="152" t="s">
        <v>173</v>
      </c>
    </row>
    <row r="3" ht="19.5" customHeight="1" spans="1:10">
      <c r="A3" s="152" t="s">
        <v>2</v>
      </c>
      <c r="J3" s="152" t="s">
        <v>3</v>
      </c>
    </row>
    <row r="4" ht="19.5" customHeight="1" spans="1:10">
      <c r="A4" s="153" t="s">
        <v>6</v>
      </c>
      <c r="B4" s="153"/>
      <c r="C4" s="153"/>
      <c r="D4" s="153"/>
      <c r="E4" s="158" t="s">
        <v>99</v>
      </c>
      <c r="F4" s="158" t="s">
        <v>174</v>
      </c>
      <c r="G4" s="158" t="s">
        <v>175</v>
      </c>
      <c r="H4" s="158" t="s">
        <v>176</v>
      </c>
      <c r="I4" s="158" t="s">
        <v>177</v>
      </c>
      <c r="J4" s="158" t="s">
        <v>178</v>
      </c>
    </row>
    <row r="5" ht="19.5" customHeight="1" spans="1:10">
      <c r="A5" s="158" t="s">
        <v>122</v>
      </c>
      <c r="B5" s="158"/>
      <c r="C5" s="158"/>
      <c r="D5" s="153" t="s">
        <v>123</v>
      </c>
      <c r="E5" s="158"/>
      <c r="F5" s="158"/>
      <c r="G5" s="158"/>
      <c r="H5" s="158"/>
      <c r="I5" s="158"/>
      <c r="J5" s="158"/>
    </row>
    <row r="6" ht="19.5" customHeight="1" spans="1:10">
      <c r="A6" s="158"/>
      <c r="B6" s="158"/>
      <c r="C6" s="158"/>
      <c r="D6" s="153"/>
      <c r="E6" s="158"/>
      <c r="F6" s="158"/>
      <c r="G6" s="158"/>
      <c r="H6" s="158"/>
      <c r="I6" s="158"/>
      <c r="J6" s="158"/>
    </row>
    <row r="7" ht="19.5" customHeight="1" spans="1:10">
      <c r="A7" s="158"/>
      <c r="B7" s="158"/>
      <c r="C7" s="158"/>
      <c r="D7" s="153"/>
      <c r="E7" s="158"/>
      <c r="F7" s="158"/>
      <c r="G7" s="158"/>
      <c r="H7" s="158"/>
      <c r="I7" s="158"/>
      <c r="J7" s="158"/>
    </row>
    <row r="8" ht="19.5" customHeight="1" spans="1:10">
      <c r="A8" s="153" t="s">
        <v>126</v>
      </c>
      <c r="B8" s="153" t="s">
        <v>127</v>
      </c>
      <c r="C8" s="153" t="s">
        <v>128</v>
      </c>
      <c r="D8" s="153" t="s">
        <v>10</v>
      </c>
      <c r="E8" s="158" t="s">
        <v>11</v>
      </c>
      <c r="F8" s="158" t="s">
        <v>12</v>
      </c>
      <c r="G8" s="158" t="s">
        <v>20</v>
      </c>
      <c r="H8" s="158" t="s">
        <v>24</v>
      </c>
      <c r="I8" s="158" t="s">
        <v>28</v>
      </c>
      <c r="J8" s="158" t="s">
        <v>32</v>
      </c>
    </row>
    <row r="9" ht="19.5" customHeight="1" spans="1:10">
      <c r="A9" s="153"/>
      <c r="B9" s="153"/>
      <c r="C9" s="153"/>
      <c r="D9" s="153" t="s">
        <v>129</v>
      </c>
      <c r="E9" s="156">
        <v>71220948.57</v>
      </c>
      <c r="F9" s="156">
        <v>5097663.08</v>
      </c>
      <c r="G9" s="156">
        <v>66123285.49</v>
      </c>
      <c r="H9" s="156"/>
      <c r="I9" s="156"/>
      <c r="J9" s="156"/>
    </row>
    <row r="10" ht="19.5" customHeight="1" spans="1:10">
      <c r="A10" s="166" t="s">
        <v>130</v>
      </c>
      <c r="B10" s="166"/>
      <c r="C10" s="166"/>
      <c r="D10" s="166" t="s">
        <v>131</v>
      </c>
      <c r="E10" s="156">
        <v>308802.56</v>
      </c>
      <c r="F10" s="156">
        <v>308802.56</v>
      </c>
      <c r="G10" s="156"/>
      <c r="H10" s="156"/>
      <c r="I10" s="156"/>
      <c r="J10" s="156"/>
    </row>
    <row r="11" ht="19.5" customHeight="1" spans="1:10">
      <c r="A11" s="166" t="s">
        <v>132</v>
      </c>
      <c r="B11" s="166"/>
      <c r="C11" s="166"/>
      <c r="D11" s="166" t="s">
        <v>133</v>
      </c>
      <c r="E11" s="156">
        <v>304578.56</v>
      </c>
      <c r="F11" s="156">
        <v>304578.56</v>
      </c>
      <c r="G11" s="156"/>
      <c r="H11" s="156"/>
      <c r="I11" s="156"/>
      <c r="J11" s="156"/>
    </row>
    <row r="12" ht="19.5" customHeight="1" spans="1:10">
      <c r="A12" s="166" t="s">
        <v>134</v>
      </c>
      <c r="B12" s="166"/>
      <c r="C12" s="166"/>
      <c r="D12" s="166" t="s">
        <v>135</v>
      </c>
      <c r="E12" s="156">
        <v>304578.56</v>
      </c>
      <c r="F12" s="156">
        <v>304578.56</v>
      </c>
      <c r="G12" s="156"/>
      <c r="H12" s="156"/>
      <c r="I12" s="156"/>
      <c r="J12" s="156"/>
    </row>
    <row r="13" ht="19.5" customHeight="1" spans="1:10">
      <c r="A13" s="166" t="s">
        <v>136</v>
      </c>
      <c r="B13" s="166"/>
      <c r="C13" s="166"/>
      <c r="D13" s="166" t="s">
        <v>137</v>
      </c>
      <c r="E13" s="156">
        <v>4224</v>
      </c>
      <c r="F13" s="156">
        <v>4224</v>
      </c>
      <c r="G13" s="156"/>
      <c r="H13" s="156"/>
      <c r="I13" s="156"/>
      <c r="J13" s="156"/>
    </row>
    <row r="14" ht="19.5" customHeight="1" spans="1:10">
      <c r="A14" s="166" t="s">
        <v>138</v>
      </c>
      <c r="B14" s="166"/>
      <c r="C14" s="166"/>
      <c r="D14" s="166" t="s">
        <v>139</v>
      </c>
      <c r="E14" s="156">
        <v>4224</v>
      </c>
      <c r="F14" s="156">
        <v>4224</v>
      </c>
      <c r="G14" s="156"/>
      <c r="H14" s="156"/>
      <c r="I14" s="156"/>
      <c r="J14" s="156"/>
    </row>
    <row r="15" ht="19.5" customHeight="1" spans="1:10">
      <c r="A15" s="166" t="s">
        <v>140</v>
      </c>
      <c r="B15" s="166"/>
      <c r="C15" s="166"/>
      <c r="D15" s="166" t="s">
        <v>141</v>
      </c>
      <c r="E15" s="156">
        <v>416938.94</v>
      </c>
      <c r="F15" s="156">
        <v>368547.88</v>
      </c>
      <c r="G15" s="156">
        <v>48391.06</v>
      </c>
      <c r="H15" s="156"/>
      <c r="I15" s="156"/>
      <c r="J15" s="156"/>
    </row>
    <row r="16" ht="19.5" customHeight="1" spans="1:10">
      <c r="A16" s="166" t="s">
        <v>179</v>
      </c>
      <c r="B16" s="166"/>
      <c r="C16" s="166"/>
      <c r="D16" s="166" t="s">
        <v>180</v>
      </c>
      <c r="E16" s="156">
        <v>48391.06</v>
      </c>
      <c r="F16" s="156"/>
      <c r="G16" s="156">
        <v>48391.06</v>
      </c>
      <c r="H16" s="156"/>
      <c r="I16" s="156"/>
      <c r="J16" s="156"/>
    </row>
    <row r="17" ht="19.5" customHeight="1" spans="1:10">
      <c r="A17" s="166" t="s">
        <v>181</v>
      </c>
      <c r="B17" s="166"/>
      <c r="C17" s="166"/>
      <c r="D17" s="166" t="s">
        <v>182</v>
      </c>
      <c r="E17" s="156">
        <v>48391.06</v>
      </c>
      <c r="F17" s="156"/>
      <c r="G17" s="156">
        <v>48391.06</v>
      </c>
      <c r="H17" s="156"/>
      <c r="I17" s="156"/>
      <c r="J17" s="156"/>
    </row>
    <row r="18" ht="19.5" customHeight="1" spans="1:10">
      <c r="A18" s="166" t="s">
        <v>142</v>
      </c>
      <c r="B18" s="166"/>
      <c r="C18" s="166"/>
      <c r="D18" s="166" t="s">
        <v>143</v>
      </c>
      <c r="E18" s="156">
        <v>368547.88</v>
      </c>
      <c r="F18" s="156">
        <v>368547.88</v>
      </c>
      <c r="G18" s="156"/>
      <c r="H18" s="156"/>
      <c r="I18" s="156"/>
      <c r="J18" s="156"/>
    </row>
    <row r="19" ht="19.5" customHeight="1" spans="1:10">
      <c r="A19" s="166" t="s">
        <v>144</v>
      </c>
      <c r="B19" s="166"/>
      <c r="C19" s="166"/>
      <c r="D19" s="166" t="s">
        <v>145</v>
      </c>
      <c r="E19" s="156">
        <v>238039.44</v>
      </c>
      <c r="F19" s="156">
        <v>238039.44</v>
      </c>
      <c r="G19" s="156"/>
      <c r="H19" s="156"/>
      <c r="I19" s="156"/>
      <c r="J19" s="156"/>
    </row>
    <row r="20" spans="1:10">
      <c r="A20" s="166" t="s">
        <v>146</v>
      </c>
      <c r="B20" s="166"/>
      <c r="C20" s="166"/>
      <c r="D20" s="166" t="s">
        <v>147</v>
      </c>
      <c r="E20" s="156">
        <v>121224.28</v>
      </c>
      <c r="F20" s="156">
        <v>121224.28</v>
      </c>
      <c r="G20" s="156"/>
      <c r="H20" s="156"/>
      <c r="I20" s="156"/>
      <c r="J20" s="156"/>
    </row>
    <row r="21" spans="1:10">
      <c r="A21" s="166" t="s">
        <v>148</v>
      </c>
      <c r="B21" s="166"/>
      <c r="C21" s="166"/>
      <c r="D21" s="166" t="s">
        <v>149</v>
      </c>
      <c r="E21" s="156">
        <v>9284.16</v>
      </c>
      <c r="F21" s="156">
        <v>9284.16</v>
      </c>
      <c r="G21" s="156"/>
      <c r="H21" s="156"/>
      <c r="I21" s="156"/>
      <c r="J21" s="156"/>
    </row>
    <row r="22" spans="1:10">
      <c r="A22" s="166" t="s">
        <v>150</v>
      </c>
      <c r="B22" s="166"/>
      <c r="C22" s="166"/>
      <c r="D22" s="166" t="s">
        <v>151</v>
      </c>
      <c r="E22" s="156">
        <v>70140049.07</v>
      </c>
      <c r="F22" s="156">
        <v>4065154.64</v>
      </c>
      <c r="G22" s="156">
        <v>66074894.43</v>
      </c>
      <c r="H22" s="156"/>
      <c r="I22" s="156"/>
      <c r="J22" s="156"/>
    </row>
    <row r="23" spans="1:10">
      <c r="A23" s="166" t="s">
        <v>152</v>
      </c>
      <c r="B23" s="166"/>
      <c r="C23" s="166"/>
      <c r="D23" s="166" t="s">
        <v>153</v>
      </c>
      <c r="E23" s="156">
        <v>60377349.07</v>
      </c>
      <c r="F23" s="156">
        <v>4065154.64</v>
      </c>
      <c r="G23" s="156">
        <v>56312194.43</v>
      </c>
      <c r="H23" s="156"/>
      <c r="I23" s="156"/>
      <c r="J23" s="156"/>
    </row>
    <row r="24" spans="1:10">
      <c r="A24" s="166" t="s">
        <v>154</v>
      </c>
      <c r="B24" s="166"/>
      <c r="C24" s="166"/>
      <c r="D24" s="166" t="s">
        <v>155</v>
      </c>
      <c r="E24" s="156">
        <v>1536072.55</v>
      </c>
      <c r="F24" s="156">
        <v>1536072.55</v>
      </c>
      <c r="G24" s="156"/>
      <c r="H24" s="156"/>
      <c r="I24" s="156"/>
      <c r="J24" s="156"/>
    </row>
    <row r="25" spans="1:10">
      <c r="A25" s="166" t="s">
        <v>156</v>
      </c>
      <c r="B25" s="166"/>
      <c r="C25" s="166"/>
      <c r="D25" s="166" t="s">
        <v>157</v>
      </c>
      <c r="E25" s="156">
        <v>2087225</v>
      </c>
      <c r="F25" s="156"/>
      <c r="G25" s="156">
        <v>2087225</v>
      </c>
      <c r="H25" s="156"/>
      <c r="I25" s="156"/>
      <c r="J25" s="156"/>
    </row>
    <row r="26" spans="1:10">
      <c r="A26" s="166" t="s">
        <v>158</v>
      </c>
      <c r="B26" s="166"/>
      <c r="C26" s="166"/>
      <c r="D26" s="166" t="s">
        <v>159</v>
      </c>
      <c r="E26" s="156">
        <v>1235859.82</v>
      </c>
      <c r="F26" s="156"/>
      <c r="G26" s="156">
        <v>1235859.82</v>
      </c>
      <c r="H26" s="156"/>
      <c r="I26" s="156"/>
      <c r="J26" s="156"/>
    </row>
    <row r="27" spans="1:10">
      <c r="A27" s="166" t="s">
        <v>160</v>
      </c>
      <c r="B27" s="166"/>
      <c r="C27" s="166"/>
      <c r="D27" s="166" t="s">
        <v>161</v>
      </c>
      <c r="E27" s="156">
        <v>55518191.7</v>
      </c>
      <c r="F27" s="156">
        <v>2529082.09</v>
      </c>
      <c r="G27" s="156">
        <v>52989109.61</v>
      </c>
      <c r="H27" s="156"/>
      <c r="I27" s="156"/>
      <c r="J27" s="156"/>
    </row>
    <row r="28" spans="1:10">
      <c r="A28" s="166" t="s">
        <v>162</v>
      </c>
      <c r="B28" s="166"/>
      <c r="C28" s="166"/>
      <c r="D28" s="166" t="s">
        <v>163</v>
      </c>
      <c r="E28" s="156">
        <v>9762700</v>
      </c>
      <c r="F28" s="156"/>
      <c r="G28" s="156">
        <v>9762700</v>
      </c>
      <c r="H28" s="156"/>
      <c r="I28" s="156"/>
      <c r="J28" s="156"/>
    </row>
    <row r="29" spans="1:10">
      <c r="A29" s="166" t="s">
        <v>164</v>
      </c>
      <c r="B29" s="166"/>
      <c r="C29" s="166"/>
      <c r="D29" s="166" t="s">
        <v>163</v>
      </c>
      <c r="E29" s="156">
        <v>9762700</v>
      </c>
      <c r="F29" s="156"/>
      <c r="G29" s="156">
        <v>9762700</v>
      </c>
      <c r="H29" s="156"/>
      <c r="I29" s="156"/>
      <c r="J29" s="156"/>
    </row>
    <row r="30" spans="1:10">
      <c r="A30" s="166" t="s">
        <v>165</v>
      </c>
      <c r="B30" s="166"/>
      <c r="C30" s="166"/>
      <c r="D30" s="166" t="s">
        <v>166</v>
      </c>
      <c r="E30" s="156">
        <v>355158</v>
      </c>
      <c r="F30" s="156">
        <v>355158</v>
      </c>
      <c r="G30" s="156"/>
      <c r="H30" s="156"/>
      <c r="I30" s="156"/>
      <c r="J30" s="156"/>
    </row>
    <row r="31" spans="1:10">
      <c r="A31" s="166" t="s">
        <v>167</v>
      </c>
      <c r="B31" s="166"/>
      <c r="C31" s="166"/>
      <c r="D31" s="166" t="s">
        <v>168</v>
      </c>
      <c r="E31" s="156">
        <v>355158</v>
      </c>
      <c r="F31" s="156">
        <v>355158</v>
      </c>
      <c r="G31" s="156"/>
      <c r="H31" s="156"/>
      <c r="I31" s="156"/>
      <c r="J31" s="156"/>
    </row>
    <row r="32" spans="1:10">
      <c r="A32" s="166" t="s">
        <v>169</v>
      </c>
      <c r="B32" s="166"/>
      <c r="C32" s="166"/>
      <c r="D32" s="166" t="s">
        <v>170</v>
      </c>
      <c r="E32" s="156">
        <v>355158</v>
      </c>
      <c r="F32" s="156">
        <v>355158</v>
      </c>
      <c r="G32" s="156"/>
      <c r="H32" s="156"/>
      <c r="I32" s="156"/>
      <c r="J32" s="156"/>
    </row>
    <row r="33" spans="1:10">
      <c r="A33" s="166" t="s">
        <v>183</v>
      </c>
      <c r="B33" s="166"/>
      <c r="C33" s="166"/>
      <c r="D33" s="166"/>
      <c r="E33" s="166"/>
      <c r="F33" s="166"/>
      <c r="G33" s="166"/>
      <c r="H33" s="166"/>
      <c r="I33" s="166"/>
      <c r="J33" s="166"/>
    </row>
  </sheetData>
  <mergeCells count="36">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J33"/>
    <mergeCell ref="A8:A9"/>
    <mergeCell ref="B8:B9"/>
    <mergeCell ref="C8:C9"/>
    <mergeCell ref="D5:D7"/>
    <mergeCell ref="E4:E7"/>
    <mergeCell ref="F4:F7"/>
    <mergeCell ref="G4:G7"/>
    <mergeCell ref="H4:H7"/>
    <mergeCell ref="I4:I7"/>
    <mergeCell ref="J4:J7"/>
    <mergeCell ref="A5:C7"/>
  </mergeCells>
  <pageMargins left="0.7" right="0.7" top="0.75" bottom="0.75" header="0.3" footer="0.3"/>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4" topLeftCell="A11" activePane="bottomLeft" state="frozen"/>
      <selection/>
      <selection pane="bottomLeft" activeCell="A1" sqref="A1"/>
    </sheetView>
  </sheetViews>
  <sheetFormatPr defaultColWidth="9" defaultRowHeight="13.5"/>
  <cols>
    <col min="1" max="1" width="26.625" customWidth="1"/>
    <col min="2" max="2" width="4.75" customWidth="1"/>
    <col min="3" max="3" width="15.875" style="196" customWidth="1"/>
    <col min="4" max="4" width="24.375" customWidth="1"/>
    <col min="5" max="5" width="4.75" customWidth="1"/>
    <col min="6" max="7" width="14.375" style="196" customWidth="1"/>
    <col min="8" max="8" width="10.625" customWidth="1"/>
    <col min="9" max="9" width="9.625" customWidth="1"/>
  </cols>
  <sheetData>
    <row r="1" ht="19.5" customHeight="1" spans="3:7">
      <c r="C1"/>
      <c r="D1" s="197" t="s">
        <v>184</v>
      </c>
      <c r="F1"/>
      <c r="G1"/>
    </row>
    <row r="2" ht="19.5" customHeight="1" spans="3:9">
      <c r="C2"/>
      <c r="F2"/>
      <c r="G2"/>
      <c r="I2" s="152" t="s">
        <v>185</v>
      </c>
    </row>
    <row r="3" ht="19.5" customHeight="1" spans="1:9">
      <c r="A3" s="152" t="s">
        <v>2</v>
      </c>
      <c r="C3"/>
      <c r="F3"/>
      <c r="G3"/>
      <c r="I3" s="152" t="s">
        <v>3</v>
      </c>
    </row>
    <row r="4" ht="19.5" customHeight="1" spans="1:9">
      <c r="A4" s="153" t="s">
        <v>186</v>
      </c>
      <c r="B4" s="153"/>
      <c r="C4" s="153"/>
      <c r="D4" s="153" t="s">
        <v>187</v>
      </c>
      <c r="E4" s="153"/>
      <c r="F4" s="153"/>
      <c r="G4" s="153"/>
      <c r="H4" s="153"/>
      <c r="I4" s="153"/>
    </row>
    <row r="5" ht="19.5" customHeight="1" spans="1:9">
      <c r="A5" s="158" t="s">
        <v>188</v>
      </c>
      <c r="B5" s="158" t="s">
        <v>7</v>
      </c>
      <c r="C5" s="158" t="s">
        <v>189</v>
      </c>
      <c r="D5" s="158" t="s">
        <v>190</v>
      </c>
      <c r="E5" s="158" t="s">
        <v>7</v>
      </c>
      <c r="F5" s="153" t="s">
        <v>129</v>
      </c>
      <c r="G5" s="158" t="s">
        <v>191</v>
      </c>
      <c r="H5" s="158" t="s">
        <v>192</v>
      </c>
      <c r="I5" s="158" t="s">
        <v>193</v>
      </c>
    </row>
    <row r="6" ht="19.5" customHeight="1" spans="1:9">
      <c r="A6" s="158"/>
      <c r="B6" s="158"/>
      <c r="C6" s="158"/>
      <c r="D6" s="158"/>
      <c r="E6" s="158"/>
      <c r="F6" s="153" t="s">
        <v>124</v>
      </c>
      <c r="G6" s="158" t="s">
        <v>191</v>
      </c>
      <c r="H6" s="158"/>
      <c r="I6" s="158"/>
    </row>
    <row r="7" ht="19.5" customHeight="1" spans="1:9">
      <c r="A7" s="153" t="s">
        <v>194</v>
      </c>
      <c r="B7" s="153"/>
      <c r="C7" s="153" t="s">
        <v>11</v>
      </c>
      <c r="D7" s="153" t="s">
        <v>194</v>
      </c>
      <c r="E7" s="153"/>
      <c r="F7" s="153" t="s">
        <v>12</v>
      </c>
      <c r="G7" s="153" t="s">
        <v>20</v>
      </c>
      <c r="H7" s="153" t="s">
        <v>24</v>
      </c>
      <c r="I7" s="153" t="s">
        <v>28</v>
      </c>
    </row>
    <row r="8" ht="19.5" customHeight="1" spans="1:9">
      <c r="A8" s="154" t="s">
        <v>195</v>
      </c>
      <c r="B8" s="153" t="s">
        <v>11</v>
      </c>
      <c r="C8" s="156">
        <v>71152557.51</v>
      </c>
      <c r="D8" s="154" t="s">
        <v>14</v>
      </c>
      <c r="E8" s="153" t="s">
        <v>22</v>
      </c>
      <c r="F8" s="156"/>
      <c r="G8" s="156"/>
      <c r="H8" s="156"/>
      <c r="I8" s="156"/>
    </row>
    <row r="9" ht="19.5" customHeight="1" spans="1:9">
      <c r="A9" s="154" t="s">
        <v>196</v>
      </c>
      <c r="B9" s="153" t="s">
        <v>12</v>
      </c>
      <c r="C9" s="156"/>
      <c r="D9" s="154" t="s">
        <v>17</v>
      </c>
      <c r="E9" s="153" t="s">
        <v>26</v>
      </c>
      <c r="F9" s="156"/>
      <c r="G9" s="156"/>
      <c r="H9" s="156"/>
      <c r="I9" s="156"/>
    </row>
    <row r="10" ht="19.5" customHeight="1" spans="1:9">
      <c r="A10" s="154" t="s">
        <v>197</v>
      </c>
      <c r="B10" s="153" t="s">
        <v>20</v>
      </c>
      <c r="C10" s="156"/>
      <c r="D10" s="154" t="s">
        <v>21</v>
      </c>
      <c r="E10" s="153" t="s">
        <v>30</v>
      </c>
      <c r="F10" s="156"/>
      <c r="G10" s="156"/>
      <c r="H10" s="156"/>
      <c r="I10" s="156"/>
    </row>
    <row r="11" ht="19.5" customHeight="1" spans="1:9">
      <c r="A11" s="154"/>
      <c r="B11" s="153" t="s">
        <v>24</v>
      </c>
      <c r="C11" s="198"/>
      <c r="D11" s="154" t="s">
        <v>25</v>
      </c>
      <c r="E11" s="153" t="s">
        <v>34</v>
      </c>
      <c r="F11" s="156"/>
      <c r="G11" s="156"/>
      <c r="H11" s="156"/>
      <c r="I11" s="156"/>
    </row>
    <row r="12" ht="19.5" customHeight="1" spans="1:9">
      <c r="A12" s="154"/>
      <c r="B12" s="153" t="s">
        <v>28</v>
      </c>
      <c r="C12" s="198"/>
      <c r="D12" s="154" t="s">
        <v>29</v>
      </c>
      <c r="E12" s="153" t="s">
        <v>38</v>
      </c>
      <c r="F12" s="156"/>
      <c r="G12" s="156"/>
      <c r="H12" s="156"/>
      <c r="I12" s="156"/>
    </row>
    <row r="13" ht="19.5" customHeight="1" spans="1:9">
      <c r="A13" s="154"/>
      <c r="B13" s="153" t="s">
        <v>32</v>
      </c>
      <c r="C13" s="198"/>
      <c r="D13" s="154" t="s">
        <v>33</v>
      </c>
      <c r="E13" s="153" t="s">
        <v>42</v>
      </c>
      <c r="F13" s="156"/>
      <c r="G13" s="156"/>
      <c r="H13" s="156"/>
      <c r="I13" s="156"/>
    </row>
    <row r="14" ht="19.5" customHeight="1" spans="1:9">
      <c r="A14" s="154"/>
      <c r="B14" s="153" t="s">
        <v>36</v>
      </c>
      <c r="C14" s="198"/>
      <c r="D14" s="154" t="s">
        <v>37</v>
      </c>
      <c r="E14" s="153" t="s">
        <v>45</v>
      </c>
      <c r="F14" s="156"/>
      <c r="G14" s="156"/>
      <c r="H14" s="156"/>
      <c r="I14" s="156"/>
    </row>
    <row r="15" ht="19.5" customHeight="1" spans="1:9">
      <c r="A15" s="154"/>
      <c r="B15" s="153" t="s">
        <v>40</v>
      </c>
      <c r="C15" s="198"/>
      <c r="D15" s="154" t="s">
        <v>41</v>
      </c>
      <c r="E15" s="153" t="s">
        <v>48</v>
      </c>
      <c r="F15" s="156">
        <v>308802.56</v>
      </c>
      <c r="G15" s="156">
        <v>308802.56</v>
      </c>
      <c r="H15" s="156"/>
      <c r="I15" s="156"/>
    </row>
    <row r="16" ht="19.5" customHeight="1" spans="1:9">
      <c r="A16" s="154"/>
      <c r="B16" s="153" t="s">
        <v>43</v>
      </c>
      <c r="C16" s="198"/>
      <c r="D16" s="154" t="s">
        <v>44</v>
      </c>
      <c r="E16" s="153" t="s">
        <v>51</v>
      </c>
      <c r="F16" s="156">
        <v>416938.94</v>
      </c>
      <c r="G16" s="156">
        <v>416938.94</v>
      </c>
      <c r="H16" s="156"/>
      <c r="I16" s="156"/>
    </row>
    <row r="17" ht="19.5" customHeight="1" spans="1:9">
      <c r="A17" s="154"/>
      <c r="B17" s="153" t="s">
        <v>46</v>
      </c>
      <c r="C17" s="198"/>
      <c r="D17" s="154" t="s">
        <v>47</v>
      </c>
      <c r="E17" s="153" t="s">
        <v>54</v>
      </c>
      <c r="F17" s="156"/>
      <c r="G17" s="156"/>
      <c r="H17" s="156"/>
      <c r="I17" s="156"/>
    </row>
    <row r="18" ht="19.5" customHeight="1" spans="1:9">
      <c r="A18" s="154"/>
      <c r="B18" s="153" t="s">
        <v>49</v>
      </c>
      <c r="C18" s="198"/>
      <c r="D18" s="154" t="s">
        <v>50</v>
      </c>
      <c r="E18" s="153" t="s">
        <v>57</v>
      </c>
      <c r="F18" s="156"/>
      <c r="G18" s="156"/>
      <c r="H18" s="156"/>
      <c r="I18" s="156"/>
    </row>
    <row r="19" ht="19.5" customHeight="1" spans="1:9">
      <c r="A19" s="154"/>
      <c r="B19" s="153" t="s">
        <v>52</v>
      </c>
      <c r="C19" s="198"/>
      <c r="D19" s="154" t="s">
        <v>53</v>
      </c>
      <c r="E19" s="153" t="s">
        <v>60</v>
      </c>
      <c r="F19" s="156"/>
      <c r="G19" s="156"/>
      <c r="H19" s="156"/>
      <c r="I19" s="156"/>
    </row>
    <row r="20" ht="19.5" customHeight="1" spans="1:9">
      <c r="A20" s="154"/>
      <c r="B20" s="153" t="s">
        <v>55</v>
      </c>
      <c r="C20" s="198"/>
      <c r="D20" s="154" t="s">
        <v>56</v>
      </c>
      <c r="E20" s="153" t="s">
        <v>63</v>
      </c>
      <c r="F20" s="156">
        <v>70140049.07</v>
      </c>
      <c r="G20" s="156">
        <v>70140049.07</v>
      </c>
      <c r="H20" s="156"/>
      <c r="I20" s="156"/>
    </row>
    <row r="21" ht="19.5" customHeight="1" spans="1:9">
      <c r="A21" s="154"/>
      <c r="B21" s="153" t="s">
        <v>58</v>
      </c>
      <c r="C21" s="198"/>
      <c r="D21" s="154" t="s">
        <v>59</v>
      </c>
      <c r="E21" s="153" t="s">
        <v>66</v>
      </c>
      <c r="F21" s="156"/>
      <c r="G21" s="156"/>
      <c r="H21" s="156"/>
      <c r="I21" s="156"/>
    </row>
    <row r="22" ht="19.5" customHeight="1" spans="1:9">
      <c r="A22" s="154"/>
      <c r="B22" s="153" t="s">
        <v>61</v>
      </c>
      <c r="C22" s="198"/>
      <c r="D22" s="154" t="s">
        <v>62</v>
      </c>
      <c r="E22" s="153" t="s">
        <v>69</v>
      </c>
      <c r="F22" s="156"/>
      <c r="G22" s="156"/>
      <c r="H22" s="156"/>
      <c r="I22" s="156"/>
    </row>
    <row r="23" ht="19.5" customHeight="1" spans="1:9">
      <c r="A23" s="154"/>
      <c r="B23" s="153" t="s">
        <v>64</v>
      </c>
      <c r="C23" s="198"/>
      <c r="D23" s="154" t="s">
        <v>65</v>
      </c>
      <c r="E23" s="153" t="s">
        <v>72</v>
      </c>
      <c r="F23" s="156"/>
      <c r="G23" s="156"/>
      <c r="H23" s="156"/>
      <c r="I23" s="156"/>
    </row>
    <row r="24" ht="19.5" customHeight="1" spans="1:9">
      <c r="A24" s="154"/>
      <c r="B24" s="153" t="s">
        <v>67</v>
      </c>
      <c r="C24" s="198"/>
      <c r="D24" s="154" t="s">
        <v>68</v>
      </c>
      <c r="E24" s="153" t="s">
        <v>75</v>
      </c>
      <c r="F24" s="156"/>
      <c r="G24" s="156"/>
      <c r="H24" s="156"/>
      <c r="I24" s="156"/>
    </row>
    <row r="25" ht="19.5" customHeight="1" spans="1:9">
      <c r="A25" s="154"/>
      <c r="B25" s="153" t="s">
        <v>70</v>
      </c>
      <c r="C25" s="198"/>
      <c r="D25" s="154" t="s">
        <v>71</v>
      </c>
      <c r="E25" s="153" t="s">
        <v>78</v>
      </c>
      <c r="F25" s="156"/>
      <c r="G25" s="156"/>
      <c r="H25" s="156"/>
      <c r="I25" s="156"/>
    </row>
    <row r="26" ht="19.5" customHeight="1" spans="1:9">
      <c r="A26" s="154"/>
      <c r="B26" s="153" t="s">
        <v>73</v>
      </c>
      <c r="C26" s="198"/>
      <c r="D26" s="154" t="s">
        <v>74</v>
      </c>
      <c r="E26" s="153" t="s">
        <v>81</v>
      </c>
      <c r="F26" s="156">
        <v>355158</v>
      </c>
      <c r="G26" s="156">
        <v>355158</v>
      </c>
      <c r="H26" s="156"/>
      <c r="I26" s="156"/>
    </row>
    <row r="27" ht="19.5" customHeight="1" spans="1:9">
      <c r="A27" s="154"/>
      <c r="B27" s="153" t="s">
        <v>76</v>
      </c>
      <c r="C27" s="198"/>
      <c r="D27" s="154" t="s">
        <v>77</v>
      </c>
      <c r="E27" s="153" t="s">
        <v>84</v>
      </c>
      <c r="F27" s="156"/>
      <c r="G27" s="156"/>
      <c r="H27" s="156"/>
      <c r="I27" s="156"/>
    </row>
    <row r="28" ht="19.5" customHeight="1" spans="1:9">
      <c r="A28" s="154"/>
      <c r="B28" s="153" t="s">
        <v>79</v>
      </c>
      <c r="C28" s="198"/>
      <c r="D28" s="154" t="s">
        <v>80</v>
      </c>
      <c r="E28" s="153" t="s">
        <v>87</v>
      </c>
      <c r="F28" s="156"/>
      <c r="G28" s="156"/>
      <c r="H28" s="156"/>
      <c r="I28" s="156"/>
    </row>
    <row r="29" ht="19.5" customHeight="1" spans="1:9">
      <c r="A29" s="154"/>
      <c r="B29" s="153" t="s">
        <v>82</v>
      </c>
      <c r="C29" s="198"/>
      <c r="D29" s="154" t="s">
        <v>83</v>
      </c>
      <c r="E29" s="153" t="s">
        <v>90</v>
      </c>
      <c r="F29" s="156"/>
      <c r="G29" s="156"/>
      <c r="H29" s="156"/>
      <c r="I29" s="156"/>
    </row>
    <row r="30" ht="19.5" customHeight="1" spans="1:9">
      <c r="A30" s="154"/>
      <c r="B30" s="153" t="s">
        <v>85</v>
      </c>
      <c r="C30" s="198"/>
      <c r="D30" s="154" t="s">
        <v>86</v>
      </c>
      <c r="E30" s="153" t="s">
        <v>93</v>
      </c>
      <c r="F30" s="156"/>
      <c r="G30" s="156"/>
      <c r="H30" s="156"/>
      <c r="I30" s="156"/>
    </row>
    <row r="31" ht="19.5" customHeight="1" spans="1:9">
      <c r="A31" s="154"/>
      <c r="B31" s="153" t="s">
        <v>88</v>
      </c>
      <c r="C31" s="198"/>
      <c r="D31" s="154" t="s">
        <v>89</v>
      </c>
      <c r="E31" s="153" t="s">
        <v>96</v>
      </c>
      <c r="F31" s="156"/>
      <c r="G31" s="156"/>
      <c r="H31" s="156"/>
      <c r="I31" s="156"/>
    </row>
    <row r="32" ht="19.5" customHeight="1" spans="1:9">
      <c r="A32" s="154"/>
      <c r="B32" s="153" t="s">
        <v>91</v>
      </c>
      <c r="C32" s="198"/>
      <c r="D32" s="154" t="s">
        <v>92</v>
      </c>
      <c r="E32" s="153" t="s">
        <v>100</v>
      </c>
      <c r="F32" s="156"/>
      <c r="G32" s="156"/>
      <c r="H32" s="156"/>
      <c r="I32" s="156"/>
    </row>
    <row r="33" ht="19.5" customHeight="1" spans="1:9">
      <c r="A33" s="154"/>
      <c r="B33" s="153" t="s">
        <v>94</v>
      </c>
      <c r="C33" s="198"/>
      <c r="D33" s="154" t="s">
        <v>95</v>
      </c>
      <c r="E33" s="153" t="s">
        <v>104</v>
      </c>
      <c r="F33" s="156"/>
      <c r="G33" s="156"/>
      <c r="H33" s="156"/>
      <c r="I33" s="156"/>
    </row>
    <row r="34" ht="19.5" customHeight="1" spans="1:9">
      <c r="A34" s="153" t="s">
        <v>97</v>
      </c>
      <c r="B34" s="153" t="s">
        <v>98</v>
      </c>
      <c r="C34" s="156">
        <v>71152557.51</v>
      </c>
      <c r="D34" s="153" t="s">
        <v>99</v>
      </c>
      <c r="E34" s="153" t="s">
        <v>108</v>
      </c>
      <c r="F34" s="156">
        <v>71220948.57</v>
      </c>
      <c r="G34" s="156">
        <v>71220948.57</v>
      </c>
      <c r="H34" s="156"/>
      <c r="I34" s="156"/>
    </row>
    <row r="35" ht="19.5" customHeight="1" spans="1:9">
      <c r="A35" s="154" t="s">
        <v>198</v>
      </c>
      <c r="B35" s="153" t="s">
        <v>102</v>
      </c>
      <c r="C35" s="156">
        <v>68391.06</v>
      </c>
      <c r="D35" s="154" t="s">
        <v>199</v>
      </c>
      <c r="E35" s="153" t="s">
        <v>111</v>
      </c>
      <c r="F35" s="156">
        <v>0</v>
      </c>
      <c r="G35" s="156">
        <v>0</v>
      </c>
      <c r="H35" s="156"/>
      <c r="I35" s="156"/>
    </row>
    <row r="36" ht="19.5" customHeight="1" spans="1:9">
      <c r="A36" s="154" t="s">
        <v>195</v>
      </c>
      <c r="B36" s="153" t="s">
        <v>106</v>
      </c>
      <c r="C36" s="156">
        <v>68391.06</v>
      </c>
      <c r="D36" s="154"/>
      <c r="E36" s="153" t="s">
        <v>200</v>
      </c>
      <c r="F36" s="198"/>
      <c r="G36" s="198"/>
      <c r="H36" s="198"/>
      <c r="I36" s="198"/>
    </row>
    <row r="37" ht="19.5" customHeight="1" spans="1:9">
      <c r="A37" s="154" t="s">
        <v>196</v>
      </c>
      <c r="B37" s="153" t="s">
        <v>110</v>
      </c>
      <c r="C37" s="156"/>
      <c r="D37" s="153"/>
      <c r="E37" s="153" t="s">
        <v>201</v>
      </c>
      <c r="F37" s="198"/>
      <c r="G37" s="198"/>
      <c r="H37" s="198"/>
      <c r="I37" s="198"/>
    </row>
    <row r="38" spans="1:9">
      <c r="A38" s="154" t="s">
        <v>197</v>
      </c>
      <c r="B38" s="153" t="s">
        <v>15</v>
      </c>
      <c r="C38" s="156"/>
      <c r="D38" s="154"/>
      <c r="E38" s="153" t="s">
        <v>202</v>
      </c>
      <c r="F38" s="198"/>
      <c r="G38" s="198"/>
      <c r="H38" s="198"/>
      <c r="I38" s="198"/>
    </row>
    <row r="39" spans="1:9">
      <c r="A39" s="153" t="s">
        <v>109</v>
      </c>
      <c r="B39" s="153" t="s">
        <v>18</v>
      </c>
      <c r="C39" s="156">
        <v>71220948.57</v>
      </c>
      <c r="D39" s="153" t="s">
        <v>109</v>
      </c>
      <c r="E39" s="153" t="s">
        <v>203</v>
      </c>
      <c r="F39" s="156">
        <v>71220948.57</v>
      </c>
      <c r="G39" s="156">
        <v>71220948.57</v>
      </c>
      <c r="H39" s="156"/>
      <c r="I39" s="156"/>
    </row>
    <row r="40" spans="1:9">
      <c r="A40" s="166" t="s">
        <v>204</v>
      </c>
      <c r="B40" s="166"/>
      <c r="C40" s="166"/>
      <c r="D40" s="166"/>
      <c r="E40" s="166"/>
      <c r="F40" s="166"/>
      <c r="G40" s="166"/>
      <c r="H40" s="166"/>
      <c r="I40" s="166"/>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pageSetup paperSize="9" scale="70"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U53"/>
  <sheetViews>
    <sheetView workbookViewId="0">
      <pane xSplit="4" ySplit="6" topLeftCell="E7" activePane="bottomRight" state="frozen"/>
      <selection/>
      <selection pane="topRight"/>
      <selection pane="bottomLeft"/>
      <selection pane="bottomRight" activeCell="F8" sqref="F8"/>
    </sheetView>
  </sheetViews>
  <sheetFormatPr defaultColWidth="9" defaultRowHeight="13.5"/>
  <cols>
    <col min="1" max="3" width="2.75" style="196" customWidth="1"/>
    <col min="4" max="4" width="23.75" style="196" customWidth="1"/>
    <col min="5" max="7" width="14" style="196" customWidth="1"/>
    <col min="8" max="8" width="15" style="196" customWidth="1"/>
    <col min="9" max="9" width="14.5" style="196" customWidth="1"/>
    <col min="10" max="10" width="14.875" style="196" customWidth="1"/>
    <col min="11" max="11" width="15" style="196" customWidth="1"/>
    <col min="12" max="12" width="11.125" style="196" customWidth="1"/>
    <col min="13" max="13" width="11.375" style="196" customWidth="1"/>
    <col min="14" max="14" width="13.125" style="196" customWidth="1"/>
    <col min="15" max="15" width="12.875" style="196" customWidth="1"/>
    <col min="16" max="16" width="8" style="196" customWidth="1"/>
    <col min="17" max="17" width="7.75" style="196" customWidth="1"/>
    <col min="18" max="18" width="7.125" style="196" customWidth="1"/>
    <col min="19" max="19" width="8.375" style="196" customWidth="1"/>
    <col min="20" max="20" width="6.875" style="196" customWidth="1"/>
    <col min="21" max="21" width="9" style="196"/>
  </cols>
  <sheetData>
    <row r="1" s="199" customFormat="1" ht="35.25" customHeight="1" spans="11:11">
      <c r="K1" s="197" t="s">
        <v>205</v>
      </c>
    </row>
    <row r="2" s="200" customFormat="1" ht="19.5" customHeight="1" spans="1:21">
      <c r="A2" s="196"/>
      <c r="B2" s="196"/>
      <c r="C2" s="196"/>
      <c r="D2" s="196"/>
      <c r="E2" s="196"/>
      <c r="F2" s="196"/>
      <c r="G2" s="196"/>
      <c r="H2" s="196"/>
      <c r="I2" s="196"/>
      <c r="J2" s="196"/>
      <c r="K2" s="196"/>
      <c r="L2" s="196"/>
      <c r="M2" s="196"/>
      <c r="N2" s="196"/>
      <c r="O2" s="196"/>
      <c r="P2" s="196"/>
      <c r="Q2" s="196"/>
      <c r="R2" s="196"/>
      <c r="S2" s="196"/>
      <c r="T2" s="194" t="s">
        <v>206</v>
      </c>
      <c r="U2" s="196"/>
    </row>
    <row r="3" s="200" customFormat="1" ht="19.5" customHeight="1" spans="1:21">
      <c r="A3" s="194" t="s">
        <v>2</v>
      </c>
      <c r="B3" s="196"/>
      <c r="C3" s="196"/>
      <c r="D3" s="196"/>
      <c r="E3" s="196"/>
      <c r="F3" s="196"/>
      <c r="G3" s="196"/>
      <c r="H3" s="196"/>
      <c r="I3" s="196"/>
      <c r="J3" s="196"/>
      <c r="K3" s="196"/>
      <c r="L3" s="196"/>
      <c r="M3" s="196"/>
      <c r="N3" s="196"/>
      <c r="O3" s="196"/>
      <c r="P3" s="196"/>
      <c r="Q3" s="196"/>
      <c r="R3" s="196"/>
      <c r="S3" s="196"/>
      <c r="T3" s="194" t="s">
        <v>3</v>
      </c>
      <c r="U3" s="196"/>
    </row>
    <row r="4" s="200" customFormat="1" ht="19.5" customHeight="1" spans="1:21">
      <c r="A4" s="201" t="s">
        <v>6</v>
      </c>
      <c r="B4" s="201"/>
      <c r="C4" s="201"/>
      <c r="D4" s="201"/>
      <c r="E4" s="201" t="s">
        <v>207</v>
      </c>
      <c r="F4" s="201"/>
      <c r="G4" s="201"/>
      <c r="H4" s="201" t="s">
        <v>208</v>
      </c>
      <c r="I4" s="201"/>
      <c r="J4" s="201"/>
      <c r="K4" s="201" t="s">
        <v>209</v>
      </c>
      <c r="L4" s="201"/>
      <c r="M4" s="201"/>
      <c r="N4" s="201"/>
      <c r="O4" s="201"/>
      <c r="P4" s="201" t="s">
        <v>107</v>
      </c>
      <c r="Q4" s="201"/>
      <c r="R4" s="201"/>
      <c r="S4" s="201"/>
      <c r="T4" s="201"/>
      <c r="U4" s="196"/>
    </row>
    <row r="5" s="200" customFormat="1" ht="19.5" customHeight="1" spans="1:21">
      <c r="A5" s="201" t="s">
        <v>122</v>
      </c>
      <c r="B5" s="201"/>
      <c r="C5" s="201"/>
      <c r="D5" s="201" t="s">
        <v>123</v>
      </c>
      <c r="E5" s="201" t="s">
        <v>129</v>
      </c>
      <c r="F5" s="201" t="s">
        <v>210</v>
      </c>
      <c r="G5" s="201" t="s">
        <v>211</v>
      </c>
      <c r="H5" s="201" t="s">
        <v>129</v>
      </c>
      <c r="I5" s="201" t="s">
        <v>174</v>
      </c>
      <c r="J5" s="201" t="s">
        <v>175</v>
      </c>
      <c r="K5" s="201" t="s">
        <v>129</v>
      </c>
      <c r="L5" s="201" t="s">
        <v>174</v>
      </c>
      <c r="M5" s="201"/>
      <c r="N5" s="201" t="s">
        <v>174</v>
      </c>
      <c r="O5" s="201" t="s">
        <v>175</v>
      </c>
      <c r="P5" s="201" t="s">
        <v>129</v>
      </c>
      <c r="Q5" s="201" t="s">
        <v>210</v>
      </c>
      <c r="R5" s="201" t="s">
        <v>211</v>
      </c>
      <c r="S5" s="201" t="s">
        <v>211</v>
      </c>
      <c r="T5" s="201"/>
      <c r="U5" s="196"/>
    </row>
    <row r="6" s="200" customFormat="1" ht="36.75" customHeight="1" spans="1:21">
      <c r="A6" s="201"/>
      <c r="B6" s="201"/>
      <c r="C6" s="201"/>
      <c r="D6" s="201"/>
      <c r="E6" s="201"/>
      <c r="F6" s="201"/>
      <c r="G6" s="201" t="s">
        <v>124</v>
      </c>
      <c r="H6" s="201"/>
      <c r="I6" s="201" t="s">
        <v>212</v>
      </c>
      <c r="J6" s="201" t="s">
        <v>124</v>
      </c>
      <c r="K6" s="201"/>
      <c r="L6" s="201" t="s">
        <v>124</v>
      </c>
      <c r="M6" s="201" t="s">
        <v>213</v>
      </c>
      <c r="N6" s="201" t="s">
        <v>212</v>
      </c>
      <c r="O6" s="201" t="s">
        <v>124</v>
      </c>
      <c r="P6" s="201"/>
      <c r="Q6" s="201"/>
      <c r="R6" s="201" t="s">
        <v>124</v>
      </c>
      <c r="S6" s="201" t="s">
        <v>214</v>
      </c>
      <c r="T6" s="201" t="s">
        <v>215</v>
      </c>
      <c r="U6" s="196"/>
    </row>
    <row r="7" s="200" customFormat="1" ht="19.5" customHeight="1" spans="1:21">
      <c r="A7" s="201"/>
      <c r="B7" s="201"/>
      <c r="C7" s="201"/>
      <c r="D7" s="201"/>
      <c r="E7" s="201"/>
      <c r="F7" s="201"/>
      <c r="G7" s="201"/>
      <c r="H7" s="201"/>
      <c r="I7" s="201"/>
      <c r="J7" s="201"/>
      <c r="K7" s="201"/>
      <c r="L7" s="201"/>
      <c r="M7" s="201"/>
      <c r="N7" s="201"/>
      <c r="O7" s="201"/>
      <c r="P7" s="201"/>
      <c r="Q7" s="201"/>
      <c r="R7" s="201"/>
      <c r="S7" s="201"/>
      <c r="T7" s="201"/>
      <c r="U7" s="196"/>
    </row>
    <row r="8" s="200" customFormat="1" ht="19.5" customHeight="1" spans="1:21">
      <c r="A8" s="201" t="s">
        <v>126</v>
      </c>
      <c r="B8" s="201" t="s">
        <v>127</v>
      </c>
      <c r="C8" s="201" t="s">
        <v>128</v>
      </c>
      <c r="D8" s="201" t="s">
        <v>10</v>
      </c>
      <c r="E8" s="202" t="s">
        <v>11</v>
      </c>
      <c r="F8" s="202" t="s">
        <v>12</v>
      </c>
      <c r="G8" s="202" t="s">
        <v>20</v>
      </c>
      <c r="H8" s="202" t="s">
        <v>24</v>
      </c>
      <c r="I8" s="202" t="s">
        <v>28</v>
      </c>
      <c r="J8" s="202" t="s">
        <v>32</v>
      </c>
      <c r="K8" s="202" t="s">
        <v>36</v>
      </c>
      <c r="L8" s="202" t="s">
        <v>40</v>
      </c>
      <c r="M8" s="202" t="s">
        <v>43</v>
      </c>
      <c r="N8" s="202" t="s">
        <v>46</v>
      </c>
      <c r="O8" s="202" t="s">
        <v>49</v>
      </c>
      <c r="P8" s="202" t="s">
        <v>52</v>
      </c>
      <c r="Q8" s="202" t="s">
        <v>55</v>
      </c>
      <c r="R8" s="202" t="s">
        <v>58</v>
      </c>
      <c r="S8" s="202" t="s">
        <v>61</v>
      </c>
      <c r="T8" s="202" t="s">
        <v>64</v>
      </c>
      <c r="U8" s="196"/>
    </row>
    <row r="9" s="200" customFormat="1" ht="19.5" customHeight="1" spans="1:21">
      <c r="A9" s="201"/>
      <c r="B9" s="201"/>
      <c r="C9" s="201"/>
      <c r="D9" s="201" t="s">
        <v>129</v>
      </c>
      <c r="E9" s="203">
        <v>68391.06</v>
      </c>
      <c r="F9" s="203">
        <v>20000</v>
      </c>
      <c r="G9" s="203">
        <v>48391.06</v>
      </c>
      <c r="H9" s="203">
        <v>71152557.51</v>
      </c>
      <c r="I9" s="203">
        <v>5077663.08</v>
      </c>
      <c r="J9" s="203">
        <v>66074894.43</v>
      </c>
      <c r="K9" s="203">
        <v>71220948.57</v>
      </c>
      <c r="L9" s="203">
        <v>5097663.08</v>
      </c>
      <c r="M9" s="203">
        <v>4858893.89</v>
      </c>
      <c r="N9" s="203">
        <v>238769.19</v>
      </c>
      <c r="O9" s="203">
        <v>66123285.49</v>
      </c>
      <c r="P9" s="203">
        <v>0</v>
      </c>
      <c r="Q9" s="203">
        <v>0</v>
      </c>
      <c r="R9" s="203">
        <v>0</v>
      </c>
      <c r="S9" s="203">
        <v>0</v>
      </c>
      <c r="T9" s="203">
        <v>0</v>
      </c>
      <c r="U9" s="196"/>
    </row>
    <row r="10" s="200" customFormat="1" ht="19.5" customHeight="1" spans="1:21">
      <c r="A10" s="204" t="s">
        <v>130</v>
      </c>
      <c r="B10" s="204"/>
      <c r="C10" s="204"/>
      <c r="D10" s="204" t="s">
        <v>131</v>
      </c>
      <c r="E10" s="203">
        <v>0</v>
      </c>
      <c r="F10" s="203">
        <v>0</v>
      </c>
      <c r="G10" s="203">
        <v>0</v>
      </c>
      <c r="H10" s="203">
        <v>308802.56</v>
      </c>
      <c r="I10" s="203">
        <v>308802.56</v>
      </c>
      <c r="J10" s="203"/>
      <c r="K10" s="203">
        <v>308802.56</v>
      </c>
      <c r="L10" s="203">
        <v>308802.56</v>
      </c>
      <c r="M10" s="203">
        <v>308802.56</v>
      </c>
      <c r="N10" s="203">
        <v>0</v>
      </c>
      <c r="O10" s="203"/>
      <c r="P10" s="203">
        <v>0</v>
      </c>
      <c r="Q10" s="203">
        <v>0</v>
      </c>
      <c r="R10" s="203">
        <v>0</v>
      </c>
      <c r="S10" s="203">
        <v>0</v>
      </c>
      <c r="T10" s="203">
        <v>0</v>
      </c>
      <c r="U10" s="196"/>
    </row>
    <row r="11" s="200" customFormat="1" ht="19.5" customHeight="1" spans="1:21">
      <c r="A11" s="204" t="s">
        <v>132</v>
      </c>
      <c r="B11" s="204"/>
      <c r="C11" s="204"/>
      <c r="D11" s="204" t="s">
        <v>133</v>
      </c>
      <c r="E11" s="203">
        <v>0</v>
      </c>
      <c r="F11" s="203">
        <v>0</v>
      </c>
      <c r="G11" s="203">
        <v>0</v>
      </c>
      <c r="H11" s="203">
        <v>304578.56</v>
      </c>
      <c r="I11" s="203">
        <v>304578.56</v>
      </c>
      <c r="J11" s="203"/>
      <c r="K11" s="203">
        <v>304578.56</v>
      </c>
      <c r="L11" s="203">
        <v>304578.56</v>
      </c>
      <c r="M11" s="203">
        <v>304578.56</v>
      </c>
      <c r="N11" s="203">
        <v>0</v>
      </c>
      <c r="O11" s="203"/>
      <c r="P11" s="203">
        <v>0</v>
      </c>
      <c r="Q11" s="203">
        <v>0</v>
      </c>
      <c r="R11" s="203">
        <v>0</v>
      </c>
      <c r="S11" s="203">
        <v>0</v>
      </c>
      <c r="T11" s="203">
        <v>0</v>
      </c>
      <c r="U11" s="196"/>
    </row>
    <row r="12" s="200" customFormat="1" ht="19.5" customHeight="1" spans="1:21">
      <c r="A12" s="204" t="s">
        <v>216</v>
      </c>
      <c r="B12" s="204"/>
      <c r="C12" s="204"/>
      <c r="D12" s="204" t="s">
        <v>217</v>
      </c>
      <c r="E12" s="203">
        <v>0</v>
      </c>
      <c r="F12" s="203">
        <v>0</v>
      </c>
      <c r="G12" s="203">
        <v>0</v>
      </c>
      <c r="H12" s="203"/>
      <c r="I12" s="203"/>
      <c r="J12" s="203"/>
      <c r="K12" s="203"/>
      <c r="L12" s="203"/>
      <c r="M12" s="203"/>
      <c r="N12" s="203"/>
      <c r="O12" s="203"/>
      <c r="P12" s="203">
        <v>0</v>
      </c>
      <c r="Q12" s="203">
        <v>0</v>
      </c>
      <c r="R12" s="203"/>
      <c r="S12" s="203"/>
      <c r="T12" s="203"/>
      <c r="U12" s="196"/>
    </row>
    <row r="13" s="200" customFormat="1" ht="19.5" customHeight="1" spans="1:21">
      <c r="A13" s="204" t="s">
        <v>134</v>
      </c>
      <c r="B13" s="204"/>
      <c r="C13" s="204"/>
      <c r="D13" s="204" t="s">
        <v>135</v>
      </c>
      <c r="E13" s="203">
        <v>0</v>
      </c>
      <c r="F13" s="203">
        <v>0</v>
      </c>
      <c r="G13" s="203">
        <v>0</v>
      </c>
      <c r="H13" s="203">
        <v>304578.56</v>
      </c>
      <c r="I13" s="203">
        <v>304578.56</v>
      </c>
      <c r="J13" s="203"/>
      <c r="K13" s="203">
        <v>304578.56</v>
      </c>
      <c r="L13" s="203">
        <v>304578.56</v>
      </c>
      <c r="M13" s="203">
        <v>304578.56</v>
      </c>
      <c r="N13" s="203">
        <v>0</v>
      </c>
      <c r="O13" s="203"/>
      <c r="P13" s="203">
        <v>0</v>
      </c>
      <c r="Q13" s="203">
        <v>0</v>
      </c>
      <c r="R13" s="203">
        <v>0</v>
      </c>
      <c r="S13" s="203">
        <v>0</v>
      </c>
      <c r="T13" s="203">
        <v>0</v>
      </c>
      <c r="U13" s="196"/>
    </row>
    <row r="14" s="200" customFormat="1" ht="19.5" customHeight="1" spans="1:21">
      <c r="A14" s="204" t="s">
        <v>218</v>
      </c>
      <c r="B14" s="204"/>
      <c r="C14" s="204"/>
      <c r="D14" s="204" t="s">
        <v>219</v>
      </c>
      <c r="E14" s="203">
        <v>0</v>
      </c>
      <c r="F14" s="203">
        <v>0</v>
      </c>
      <c r="G14" s="203">
        <v>0</v>
      </c>
      <c r="H14" s="203"/>
      <c r="I14" s="203"/>
      <c r="J14" s="203"/>
      <c r="K14" s="203"/>
      <c r="L14" s="203"/>
      <c r="M14" s="203"/>
      <c r="N14" s="203"/>
      <c r="O14" s="203"/>
      <c r="P14" s="203">
        <v>0</v>
      </c>
      <c r="Q14" s="203">
        <v>0</v>
      </c>
      <c r="R14" s="203"/>
      <c r="S14" s="203"/>
      <c r="T14" s="203"/>
      <c r="U14" s="196"/>
    </row>
    <row r="15" s="200" customFormat="1" ht="19.5" customHeight="1" spans="1:21">
      <c r="A15" s="204" t="s">
        <v>136</v>
      </c>
      <c r="B15" s="204"/>
      <c r="C15" s="204"/>
      <c r="D15" s="204" t="s">
        <v>137</v>
      </c>
      <c r="E15" s="203">
        <v>0</v>
      </c>
      <c r="F15" s="203">
        <v>0</v>
      </c>
      <c r="G15" s="203">
        <v>0</v>
      </c>
      <c r="H15" s="203">
        <v>4224</v>
      </c>
      <c r="I15" s="203">
        <v>4224</v>
      </c>
      <c r="J15" s="203"/>
      <c r="K15" s="203">
        <v>4224</v>
      </c>
      <c r="L15" s="203">
        <v>4224</v>
      </c>
      <c r="M15" s="203">
        <v>4224</v>
      </c>
      <c r="N15" s="203">
        <v>0</v>
      </c>
      <c r="O15" s="203"/>
      <c r="P15" s="203">
        <v>0</v>
      </c>
      <c r="Q15" s="203">
        <v>0</v>
      </c>
      <c r="R15" s="203">
        <v>0</v>
      </c>
      <c r="S15" s="203">
        <v>0</v>
      </c>
      <c r="T15" s="203">
        <v>0</v>
      </c>
      <c r="U15" s="196"/>
    </row>
    <row r="16" s="200" customFormat="1" ht="19.5" customHeight="1" spans="1:21">
      <c r="A16" s="204" t="s">
        <v>138</v>
      </c>
      <c r="B16" s="204"/>
      <c r="C16" s="204"/>
      <c r="D16" s="204" t="s">
        <v>139</v>
      </c>
      <c r="E16" s="203">
        <v>0</v>
      </c>
      <c r="F16" s="203">
        <v>0</v>
      </c>
      <c r="G16" s="203">
        <v>0</v>
      </c>
      <c r="H16" s="203">
        <v>4224</v>
      </c>
      <c r="I16" s="203">
        <v>4224</v>
      </c>
      <c r="J16" s="203"/>
      <c r="K16" s="203">
        <v>4224</v>
      </c>
      <c r="L16" s="203">
        <v>4224</v>
      </c>
      <c r="M16" s="203">
        <v>4224</v>
      </c>
      <c r="N16" s="203">
        <v>0</v>
      </c>
      <c r="O16" s="203"/>
      <c r="P16" s="203">
        <v>0</v>
      </c>
      <c r="Q16" s="203">
        <v>0</v>
      </c>
      <c r="R16" s="203">
        <v>0</v>
      </c>
      <c r="S16" s="203">
        <v>0</v>
      </c>
      <c r="T16" s="203">
        <v>0</v>
      </c>
      <c r="U16" s="196"/>
    </row>
    <row r="17" s="200" customFormat="1" ht="19.5" customHeight="1" spans="1:21">
      <c r="A17" s="204" t="s">
        <v>220</v>
      </c>
      <c r="B17" s="204"/>
      <c r="C17" s="204"/>
      <c r="D17" s="204" t="s">
        <v>221</v>
      </c>
      <c r="E17" s="203">
        <v>0</v>
      </c>
      <c r="F17" s="203">
        <v>0</v>
      </c>
      <c r="G17" s="203">
        <v>0</v>
      </c>
      <c r="H17" s="203"/>
      <c r="I17" s="203"/>
      <c r="J17" s="203"/>
      <c r="K17" s="203"/>
      <c r="L17" s="203"/>
      <c r="M17" s="203"/>
      <c r="N17" s="203"/>
      <c r="O17" s="203"/>
      <c r="P17" s="203">
        <v>0</v>
      </c>
      <c r="Q17" s="203">
        <v>0</v>
      </c>
      <c r="R17" s="203"/>
      <c r="S17" s="203"/>
      <c r="T17" s="203"/>
      <c r="U17" s="196"/>
    </row>
    <row r="18" s="200" customFormat="1" ht="19.5" customHeight="1" spans="1:21">
      <c r="A18" s="204" t="s">
        <v>222</v>
      </c>
      <c r="B18" s="204"/>
      <c r="C18" s="204"/>
      <c r="D18" s="204" t="s">
        <v>221</v>
      </c>
      <c r="E18" s="203">
        <v>0</v>
      </c>
      <c r="F18" s="203">
        <v>0</v>
      </c>
      <c r="G18" s="203">
        <v>0</v>
      </c>
      <c r="H18" s="203"/>
      <c r="I18" s="203"/>
      <c r="J18" s="203"/>
      <c r="K18" s="203"/>
      <c r="L18" s="203"/>
      <c r="M18" s="203"/>
      <c r="N18" s="203"/>
      <c r="O18" s="203"/>
      <c r="P18" s="203">
        <v>0</v>
      </c>
      <c r="Q18" s="203">
        <v>0</v>
      </c>
      <c r="R18" s="203"/>
      <c r="S18" s="203"/>
      <c r="T18" s="203"/>
      <c r="U18" s="196"/>
    </row>
    <row r="19" s="200" customFormat="1" ht="19.5" customHeight="1" spans="1:21">
      <c r="A19" s="204" t="s">
        <v>140</v>
      </c>
      <c r="B19" s="204"/>
      <c r="C19" s="204"/>
      <c r="D19" s="204" t="s">
        <v>141</v>
      </c>
      <c r="E19" s="203">
        <v>48391.06</v>
      </c>
      <c r="F19" s="203">
        <v>0</v>
      </c>
      <c r="G19" s="203">
        <v>48391.06</v>
      </c>
      <c r="H19" s="203">
        <v>368547.88</v>
      </c>
      <c r="I19" s="203">
        <v>368547.88</v>
      </c>
      <c r="J19" s="203"/>
      <c r="K19" s="203">
        <v>416938.94</v>
      </c>
      <c r="L19" s="203">
        <v>368547.88</v>
      </c>
      <c r="M19" s="203">
        <v>368547.88</v>
      </c>
      <c r="N19" s="203">
        <v>0</v>
      </c>
      <c r="O19" s="203">
        <v>48391.06</v>
      </c>
      <c r="P19" s="203">
        <v>0</v>
      </c>
      <c r="Q19" s="203">
        <v>0</v>
      </c>
      <c r="R19" s="203">
        <v>0</v>
      </c>
      <c r="S19" s="203">
        <v>0</v>
      </c>
      <c r="T19" s="203">
        <v>0</v>
      </c>
      <c r="U19" s="196"/>
    </row>
    <row r="20" s="200" customFormat="1" ht="19.5" customHeight="1" spans="1:21">
      <c r="A20" s="204" t="s">
        <v>179</v>
      </c>
      <c r="B20" s="204"/>
      <c r="C20" s="204"/>
      <c r="D20" s="204" t="s">
        <v>180</v>
      </c>
      <c r="E20" s="203">
        <v>48391.06</v>
      </c>
      <c r="F20" s="203">
        <v>0</v>
      </c>
      <c r="G20" s="203">
        <v>48391.06</v>
      </c>
      <c r="H20" s="203"/>
      <c r="I20" s="203"/>
      <c r="J20" s="203"/>
      <c r="K20" s="203">
        <v>48391.06</v>
      </c>
      <c r="L20" s="203"/>
      <c r="M20" s="203"/>
      <c r="N20" s="203"/>
      <c r="O20" s="203">
        <v>48391.06</v>
      </c>
      <c r="P20" s="203">
        <v>0</v>
      </c>
      <c r="Q20" s="203">
        <v>0</v>
      </c>
      <c r="R20" s="203">
        <v>0</v>
      </c>
      <c r="S20" s="203">
        <v>0</v>
      </c>
      <c r="T20" s="203">
        <v>0</v>
      </c>
      <c r="U20" s="196"/>
    </row>
    <row r="21" s="200" customFormat="1" ht="19.5" customHeight="1" spans="1:21">
      <c r="A21" s="204" t="s">
        <v>181</v>
      </c>
      <c r="B21" s="204"/>
      <c r="C21" s="204"/>
      <c r="D21" s="204" t="s">
        <v>182</v>
      </c>
      <c r="E21" s="203">
        <v>48391.06</v>
      </c>
      <c r="F21" s="203">
        <v>0</v>
      </c>
      <c r="G21" s="203">
        <v>48391.06</v>
      </c>
      <c r="H21" s="203"/>
      <c r="I21" s="203"/>
      <c r="J21" s="203"/>
      <c r="K21" s="203">
        <v>48391.06</v>
      </c>
      <c r="L21" s="203"/>
      <c r="M21" s="203"/>
      <c r="N21" s="203"/>
      <c r="O21" s="203">
        <v>48391.06</v>
      </c>
      <c r="P21" s="203">
        <v>0</v>
      </c>
      <c r="Q21" s="203">
        <v>0</v>
      </c>
      <c r="R21" s="203">
        <v>0</v>
      </c>
      <c r="S21" s="203">
        <v>0</v>
      </c>
      <c r="T21" s="203">
        <v>0</v>
      </c>
      <c r="U21" s="196"/>
    </row>
    <row r="22" s="200" customFormat="1" ht="19.5" customHeight="1" spans="1:21">
      <c r="A22" s="204" t="s">
        <v>142</v>
      </c>
      <c r="B22" s="204"/>
      <c r="C22" s="204"/>
      <c r="D22" s="204" t="s">
        <v>143</v>
      </c>
      <c r="E22" s="203">
        <v>0</v>
      </c>
      <c r="F22" s="203">
        <v>0</v>
      </c>
      <c r="G22" s="203">
        <v>0</v>
      </c>
      <c r="H22" s="203">
        <v>368547.88</v>
      </c>
      <c r="I22" s="203">
        <v>368547.88</v>
      </c>
      <c r="J22" s="203"/>
      <c r="K22" s="203">
        <v>368547.88</v>
      </c>
      <c r="L22" s="203">
        <v>368547.88</v>
      </c>
      <c r="M22" s="203">
        <v>368547.88</v>
      </c>
      <c r="N22" s="203">
        <v>0</v>
      </c>
      <c r="O22" s="203"/>
      <c r="P22" s="203">
        <v>0</v>
      </c>
      <c r="Q22" s="203">
        <v>0</v>
      </c>
      <c r="R22" s="203">
        <v>0</v>
      </c>
      <c r="S22" s="203">
        <v>0</v>
      </c>
      <c r="T22" s="203">
        <v>0</v>
      </c>
      <c r="U22" s="196"/>
    </row>
    <row r="23" s="200" customFormat="1" ht="19.5" customHeight="1" spans="1:21">
      <c r="A23" s="204" t="s">
        <v>144</v>
      </c>
      <c r="B23" s="204"/>
      <c r="C23" s="204"/>
      <c r="D23" s="204" t="s">
        <v>145</v>
      </c>
      <c r="E23" s="203">
        <v>0</v>
      </c>
      <c r="F23" s="203">
        <v>0</v>
      </c>
      <c r="G23" s="203">
        <v>0</v>
      </c>
      <c r="H23" s="203">
        <v>238039.44</v>
      </c>
      <c r="I23" s="203">
        <v>238039.44</v>
      </c>
      <c r="J23" s="203"/>
      <c r="K23" s="203">
        <v>238039.44</v>
      </c>
      <c r="L23" s="203">
        <v>238039.44</v>
      </c>
      <c r="M23" s="203">
        <v>238039.44</v>
      </c>
      <c r="N23" s="203">
        <v>0</v>
      </c>
      <c r="O23" s="203"/>
      <c r="P23" s="203">
        <v>0</v>
      </c>
      <c r="Q23" s="203">
        <v>0</v>
      </c>
      <c r="R23" s="203">
        <v>0</v>
      </c>
      <c r="S23" s="203">
        <v>0</v>
      </c>
      <c r="T23" s="203">
        <v>0</v>
      </c>
      <c r="U23" s="196"/>
    </row>
    <row r="24" s="200" customFormat="1" ht="19.5" customHeight="1" spans="1:21">
      <c r="A24" s="204" t="s">
        <v>223</v>
      </c>
      <c r="B24" s="204"/>
      <c r="C24" s="204"/>
      <c r="D24" s="204" t="s">
        <v>224</v>
      </c>
      <c r="E24" s="203">
        <v>0</v>
      </c>
      <c r="F24" s="203">
        <v>0</v>
      </c>
      <c r="G24" s="203">
        <v>0</v>
      </c>
      <c r="H24" s="203"/>
      <c r="I24" s="203"/>
      <c r="J24" s="203"/>
      <c r="K24" s="203"/>
      <c r="L24" s="203"/>
      <c r="M24" s="203"/>
      <c r="N24" s="203"/>
      <c r="O24" s="203"/>
      <c r="P24" s="203">
        <v>0</v>
      </c>
      <c r="Q24" s="203">
        <v>0</v>
      </c>
      <c r="R24" s="203"/>
      <c r="S24" s="203"/>
      <c r="T24" s="203"/>
      <c r="U24" s="196"/>
    </row>
    <row r="25" s="200" customFormat="1" ht="19.5" customHeight="1" spans="1:21">
      <c r="A25" s="204" t="s">
        <v>146</v>
      </c>
      <c r="B25" s="204"/>
      <c r="C25" s="204"/>
      <c r="D25" s="204" t="s">
        <v>147</v>
      </c>
      <c r="E25" s="203">
        <v>0</v>
      </c>
      <c r="F25" s="203">
        <v>0</v>
      </c>
      <c r="G25" s="203">
        <v>0</v>
      </c>
      <c r="H25" s="203">
        <v>121224.28</v>
      </c>
      <c r="I25" s="203">
        <v>121224.28</v>
      </c>
      <c r="J25" s="203"/>
      <c r="K25" s="203">
        <v>121224.28</v>
      </c>
      <c r="L25" s="203">
        <v>121224.28</v>
      </c>
      <c r="M25" s="203">
        <v>121224.28</v>
      </c>
      <c r="N25" s="203">
        <v>0</v>
      </c>
      <c r="O25" s="203"/>
      <c r="P25" s="203">
        <v>0</v>
      </c>
      <c r="Q25" s="203">
        <v>0</v>
      </c>
      <c r="R25" s="203">
        <v>0</v>
      </c>
      <c r="S25" s="203">
        <v>0</v>
      </c>
      <c r="T25" s="203">
        <v>0</v>
      </c>
      <c r="U25" s="196"/>
    </row>
    <row r="26" s="200" customFormat="1" ht="19.5" customHeight="1" spans="1:21">
      <c r="A26" s="204" t="s">
        <v>148</v>
      </c>
      <c r="B26" s="204"/>
      <c r="C26" s="204"/>
      <c r="D26" s="204" t="s">
        <v>149</v>
      </c>
      <c r="E26" s="203">
        <v>0</v>
      </c>
      <c r="F26" s="203">
        <v>0</v>
      </c>
      <c r="G26" s="203">
        <v>0</v>
      </c>
      <c r="H26" s="203">
        <v>9284.16</v>
      </c>
      <c r="I26" s="203">
        <v>9284.16</v>
      </c>
      <c r="J26" s="203"/>
      <c r="K26" s="203">
        <v>9284.16</v>
      </c>
      <c r="L26" s="203">
        <v>9284.16</v>
      </c>
      <c r="M26" s="203">
        <v>9284.16</v>
      </c>
      <c r="N26" s="203">
        <v>0</v>
      </c>
      <c r="O26" s="203"/>
      <c r="P26" s="203">
        <v>0</v>
      </c>
      <c r="Q26" s="203">
        <v>0</v>
      </c>
      <c r="R26" s="203">
        <v>0</v>
      </c>
      <c r="S26" s="203">
        <v>0</v>
      </c>
      <c r="T26" s="203">
        <v>0</v>
      </c>
      <c r="U26" s="196"/>
    </row>
    <row r="27" s="200" customFormat="1" ht="19.5" customHeight="1" spans="1:21">
      <c r="A27" s="204" t="s">
        <v>225</v>
      </c>
      <c r="B27" s="204"/>
      <c r="C27" s="204"/>
      <c r="D27" s="204" t="s">
        <v>226</v>
      </c>
      <c r="E27" s="203">
        <v>0</v>
      </c>
      <c r="F27" s="203">
        <v>0</v>
      </c>
      <c r="G27" s="203">
        <v>0</v>
      </c>
      <c r="H27" s="203"/>
      <c r="I27" s="203"/>
      <c r="J27" s="203"/>
      <c r="K27" s="203"/>
      <c r="L27" s="203"/>
      <c r="M27" s="203"/>
      <c r="N27" s="203"/>
      <c r="O27" s="203"/>
      <c r="P27" s="203">
        <v>0</v>
      </c>
      <c r="Q27" s="203">
        <v>0</v>
      </c>
      <c r="R27" s="203"/>
      <c r="S27" s="203"/>
      <c r="T27" s="203"/>
      <c r="U27" s="196"/>
    </row>
    <row r="28" s="200" customFormat="1" ht="19.5" customHeight="1" spans="1:21">
      <c r="A28" s="204" t="s">
        <v>227</v>
      </c>
      <c r="B28" s="204"/>
      <c r="C28" s="204"/>
      <c r="D28" s="204" t="s">
        <v>226</v>
      </c>
      <c r="E28" s="203">
        <v>0</v>
      </c>
      <c r="F28" s="203">
        <v>0</v>
      </c>
      <c r="G28" s="203">
        <v>0</v>
      </c>
      <c r="H28" s="203"/>
      <c r="I28" s="203"/>
      <c r="J28" s="203"/>
      <c r="K28" s="203"/>
      <c r="L28" s="203"/>
      <c r="M28" s="203"/>
      <c r="N28" s="203"/>
      <c r="O28" s="203"/>
      <c r="P28" s="203">
        <v>0</v>
      </c>
      <c r="Q28" s="203">
        <v>0</v>
      </c>
      <c r="R28" s="203"/>
      <c r="S28" s="203"/>
      <c r="T28" s="203"/>
      <c r="U28" s="196"/>
    </row>
    <row r="29" s="200" customFormat="1" ht="19.5" customHeight="1" spans="1:21">
      <c r="A29" s="204" t="s">
        <v>228</v>
      </c>
      <c r="B29" s="204"/>
      <c r="C29" s="204"/>
      <c r="D29" s="204" t="s">
        <v>229</v>
      </c>
      <c r="E29" s="203">
        <v>0</v>
      </c>
      <c r="F29" s="203">
        <v>0</v>
      </c>
      <c r="G29" s="203">
        <v>0</v>
      </c>
      <c r="H29" s="203"/>
      <c r="I29" s="203"/>
      <c r="J29" s="203"/>
      <c r="K29" s="203"/>
      <c r="L29" s="203"/>
      <c r="M29" s="203"/>
      <c r="N29" s="203"/>
      <c r="O29" s="203"/>
      <c r="P29" s="203">
        <v>0</v>
      </c>
      <c r="Q29" s="203">
        <v>0</v>
      </c>
      <c r="R29" s="203"/>
      <c r="S29" s="203"/>
      <c r="T29" s="203"/>
      <c r="U29" s="196"/>
    </row>
    <row r="30" s="200" customFormat="1" ht="19.5" customHeight="1" spans="1:21">
      <c r="A30" s="204" t="s">
        <v>230</v>
      </c>
      <c r="B30" s="204"/>
      <c r="C30" s="204"/>
      <c r="D30" s="204" t="s">
        <v>231</v>
      </c>
      <c r="E30" s="203">
        <v>0</v>
      </c>
      <c r="F30" s="203">
        <v>0</v>
      </c>
      <c r="G30" s="203">
        <v>0</v>
      </c>
      <c r="H30" s="203"/>
      <c r="I30" s="203"/>
      <c r="J30" s="203"/>
      <c r="K30" s="203"/>
      <c r="L30" s="203"/>
      <c r="M30" s="203"/>
      <c r="N30" s="203"/>
      <c r="O30" s="203"/>
      <c r="P30" s="203">
        <v>0</v>
      </c>
      <c r="Q30" s="203">
        <v>0</v>
      </c>
      <c r="R30" s="203"/>
      <c r="S30" s="203"/>
      <c r="T30" s="203"/>
      <c r="U30" s="196"/>
    </row>
    <row r="31" spans="1:20">
      <c r="A31" s="204" t="s">
        <v>232</v>
      </c>
      <c r="B31" s="204"/>
      <c r="C31" s="204"/>
      <c r="D31" s="204" t="s">
        <v>233</v>
      </c>
      <c r="E31" s="203">
        <v>0</v>
      </c>
      <c r="F31" s="203">
        <v>0</v>
      </c>
      <c r="G31" s="203">
        <v>0</v>
      </c>
      <c r="H31" s="203"/>
      <c r="I31" s="203"/>
      <c r="J31" s="203"/>
      <c r="K31" s="203"/>
      <c r="L31" s="203"/>
      <c r="M31" s="203"/>
      <c r="N31" s="203"/>
      <c r="O31" s="203"/>
      <c r="P31" s="203">
        <v>0</v>
      </c>
      <c r="Q31" s="203">
        <v>0</v>
      </c>
      <c r="R31" s="203"/>
      <c r="S31" s="203"/>
      <c r="T31" s="203"/>
    </row>
    <row r="32" spans="1:20">
      <c r="A32" s="204" t="s">
        <v>234</v>
      </c>
      <c r="B32" s="204"/>
      <c r="C32" s="204"/>
      <c r="D32" s="204" t="s">
        <v>235</v>
      </c>
      <c r="E32" s="203">
        <v>0</v>
      </c>
      <c r="F32" s="203">
        <v>0</v>
      </c>
      <c r="G32" s="203"/>
      <c r="H32" s="203"/>
      <c r="I32" s="203"/>
      <c r="J32" s="203"/>
      <c r="K32" s="203"/>
      <c r="L32" s="203"/>
      <c r="M32" s="203"/>
      <c r="N32" s="203"/>
      <c r="O32" s="203"/>
      <c r="P32" s="203">
        <v>0</v>
      </c>
      <c r="Q32" s="203">
        <v>0</v>
      </c>
      <c r="R32" s="203"/>
      <c r="S32" s="203"/>
      <c r="T32" s="203"/>
    </row>
    <row r="33" spans="1:20">
      <c r="A33" s="204" t="s">
        <v>236</v>
      </c>
      <c r="B33" s="204"/>
      <c r="C33" s="204"/>
      <c r="D33" s="204" t="s">
        <v>237</v>
      </c>
      <c r="E33" s="203">
        <v>0</v>
      </c>
      <c r="F33" s="203">
        <v>0</v>
      </c>
      <c r="G33" s="203"/>
      <c r="H33" s="203"/>
      <c r="I33" s="203"/>
      <c r="J33" s="203"/>
      <c r="K33" s="203"/>
      <c r="L33" s="203"/>
      <c r="M33" s="203"/>
      <c r="N33" s="203"/>
      <c r="O33" s="203"/>
      <c r="P33" s="203">
        <v>0</v>
      </c>
      <c r="Q33" s="203">
        <v>0</v>
      </c>
      <c r="R33" s="203"/>
      <c r="S33" s="203"/>
      <c r="T33" s="203"/>
    </row>
    <row r="34" spans="1:20">
      <c r="A34" s="204" t="s">
        <v>238</v>
      </c>
      <c r="B34" s="204"/>
      <c r="C34" s="204"/>
      <c r="D34" s="204" t="s">
        <v>239</v>
      </c>
      <c r="E34" s="203">
        <v>0</v>
      </c>
      <c r="F34" s="203">
        <v>0</v>
      </c>
      <c r="G34" s="203"/>
      <c r="H34" s="203"/>
      <c r="I34" s="203"/>
      <c r="J34" s="203"/>
      <c r="K34" s="203"/>
      <c r="L34" s="203"/>
      <c r="M34" s="203"/>
      <c r="N34" s="203"/>
      <c r="O34" s="203"/>
      <c r="P34" s="203">
        <v>0</v>
      </c>
      <c r="Q34" s="203">
        <v>0</v>
      </c>
      <c r="R34" s="203"/>
      <c r="S34" s="203"/>
      <c r="T34" s="203"/>
    </row>
    <row r="35" spans="1:20">
      <c r="A35" s="204" t="s">
        <v>150</v>
      </c>
      <c r="B35" s="204"/>
      <c r="C35" s="204"/>
      <c r="D35" s="204" t="s">
        <v>151</v>
      </c>
      <c r="E35" s="203">
        <v>20000</v>
      </c>
      <c r="F35" s="203">
        <v>20000</v>
      </c>
      <c r="G35" s="203">
        <v>0</v>
      </c>
      <c r="H35" s="203">
        <v>70120049.07</v>
      </c>
      <c r="I35" s="203">
        <v>4045154.64</v>
      </c>
      <c r="J35" s="203">
        <v>66074894.43</v>
      </c>
      <c r="K35" s="203">
        <v>70140049.07</v>
      </c>
      <c r="L35" s="203">
        <v>4065154.64</v>
      </c>
      <c r="M35" s="203">
        <v>3826385.45</v>
      </c>
      <c r="N35" s="203">
        <v>238769.19</v>
      </c>
      <c r="O35" s="203">
        <v>66074894.43</v>
      </c>
      <c r="P35" s="203">
        <v>0</v>
      </c>
      <c r="Q35" s="203">
        <v>0</v>
      </c>
      <c r="R35" s="203">
        <v>0</v>
      </c>
      <c r="S35" s="203">
        <v>0</v>
      </c>
      <c r="T35" s="203">
        <v>0</v>
      </c>
    </row>
    <row r="36" spans="1:20">
      <c r="A36" s="204" t="s">
        <v>152</v>
      </c>
      <c r="B36" s="204"/>
      <c r="C36" s="204"/>
      <c r="D36" s="204" t="s">
        <v>153</v>
      </c>
      <c r="E36" s="203">
        <v>20000</v>
      </c>
      <c r="F36" s="203">
        <v>20000</v>
      </c>
      <c r="G36" s="203">
        <v>0</v>
      </c>
      <c r="H36" s="203">
        <v>60357349.07</v>
      </c>
      <c r="I36" s="203">
        <v>4045154.64</v>
      </c>
      <c r="J36" s="203">
        <v>56312194.43</v>
      </c>
      <c r="K36" s="203">
        <v>60377349.07</v>
      </c>
      <c r="L36" s="203">
        <v>4065154.64</v>
      </c>
      <c r="M36" s="203">
        <v>3826385.45</v>
      </c>
      <c r="N36" s="203">
        <v>238769.19</v>
      </c>
      <c r="O36" s="203">
        <v>56312194.43</v>
      </c>
      <c r="P36" s="203">
        <v>0</v>
      </c>
      <c r="Q36" s="203">
        <v>0</v>
      </c>
      <c r="R36" s="203">
        <v>0</v>
      </c>
      <c r="S36" s="203">
        <v>0</v>
      </c>
      <c r="T36" s="203">
        <v>0</v>
      </c>
    </row>
    <row r="37" spans="1:20">
      <c r="A37" s="204" t="s">
        <v>154</v>
      </c>
      <c r="B37" s="204"/>
      <c r="C37" s="204"/>
      <c r="D37" s="204" t="s">
        <v>155</v>
      </c>
      <c r="E37" s="203">
        <v>0</v>
      </c>
      <c r="F37" s="203">
        <v>0</v>
      </c>
      <c r="G37" s="203">
        <v>0</v>
      </c>
      <c r="H37" s="203">
        <v>1536072.55</v>
      </c>
      <c r="I37" s="203">
        <v>1536072.55</v>
      </c>
      <c r="J37" s="203"/>
      <c r="K37" s="203">
        <v>1536072.55</v>
      </c>
      <c r="L37" s="203">
        <v>1536072.55</v>
      </c>
      <c r="M37" s="203">
        <v>1356012</v>
      </c>
      <c r="N37" s="203">
        <v>180060.55</v>
      </c>
      <c r="O37" s="203"/>
      <c r="P37" s="203">
        <v>0</v>
      </c>
      <c r="Q37" s="203">
        <v>0</v>
      </c>
      <c r="R37" s="203">
        <v>0</v>
      </c>
      <c r="S37" s="203">
        <v>0</v>
      </c>
      <c r="T37" s="203">
        <v>0</v>
      </c>
    </row>
    <row r="38" spans="1:20">
      <c r="A38" s="204" t="s">
        <v>156</v>
      </c>
      <c r="B38" s="204"/>
      <c r="C38" s="204"/>
      <c r="D38" s="204" t="s">
        <v>157</v>
      </c>
      <c r="E38" s="203">
        <v>0</v>
      </c>
      <c r="F38" s="203">
        <v>0</v>
      </c>
      <c r="G38" s="203">
        <v>0</v>
      </c>
      <c r="H38" s="203">
        <v>2087225</v>
      </c>
      <c r="I38" s="203"/>
      <c r="J38" s="203">
        <v>2087225</v>
      </c>
      <c r="K38" s="203">
        <v>2087225</v>
      </c>
      <c r="L38" s="203"/>
      <c r="M38" s="203"/>
      <c r="N38" s="203"/>
      <c r="O38" s="203">
        <v>2087225</v>
      </c>
      <c r="P38" s="203">
        <v>0</v>
      </c>
      <c r="Q38" s="203">
        <v>0</v>
      </c>
      <c r="R38" s="203">
        <v>0</v>
      </c>
      <c r="S38" s="203">
        <v>0</v>
      </c>
      <c r="T38" s="203">
        <v>0</v>
      </c>
    </row>
    <row r="39" spans="1:20">
      <c r="A39" s="204" t="s">
        <v>158</v>
      </c>
      <c r="B39" s="204"/>
      <c r="C39" s="204"/>
      <c r="D39" s="204" t="s">
        <v>159</v>
      </c>
      <c r="E39" s="203">
        <v>0</v>
      </c>
      <c r="F39" s="203">
        <v>0</v>
      </c>
      <c r="G39" s="203">
        <v>0</v>
      </c>
      <c r="H39" s="203">
        <v>1235859.82</v>
      </c>
      <c r="I39" s="203"/>
      <c r="J39" s="203">
        <v>1235859.82</v>
      </c>
      <c r="K39" s="203">
        <v>1235859.82</v>
      </c>
      <c r="L39" s="203"/>
      <c r="M39" s="203"/>
      <c r="N39" s="203"/>
      <c r="O39" s="203">
        <v>1235859.82</v>
      </c>
      <c r="P39" s="203">
        <v>0</v>
      </c>
      <c r="Q39" s="203">
        <v>0</v>
      </c>
      <c r="R39" s="203">
        <v>0</v>
      </c>
      <c r="S39" s="203">
        <v>0</v>
      </c>
      <c r="T39" s="203">
        <v>0</v>
      </c>
    </row>
    <row r="40" spans="1:20">
      <c r="A40" s="204" t="s">
        <v>240</v>
      </c>
      <c r="B40" s="204"/>
      <c r="C40" s="204"/>
      <c r="D40" s="204" t="s">
        <v>241</v>
      </c>
      <c r="E40" s="203">
        <v>0</v>
      </c>
      <c r="F40" s="203">
        <v>0</v>
      </c>
      <c r="G40" s="203"/>
      <c r="H40" s="203"/>
      <c r="I40" s="203"/>
      <c r="J40" s="203"/>
      <c r="K40" s="203"/>
      <c r="L40" s="203"/>
      <c r="M40" s="203"/>
      <c r="N40" s="203"/>
      <c r="O40" s="203"/>
      <c r="P40" s="203">
        <v>0</v>
      </c>
      <c r="Q40" s="203">
        <v>0</v>
      </c>
      <c r="R40" s="203"/>
      <c r="S40" s="203"/>
      <c r="T40" s="203"/>
    </row>
    <row r="41" spans="1:20">
      <c r="A41" s="204" t="s">
        <v>160</v>
      </c>
      <c r="B41" s="204"/>
      <c r="C41" s="204"/>
      <c r="D41" s="204" t="s">
        <v>161</v>
      </c>
      <c r="E41" s="203">
        <v>20000</v>
      </c>
      <c r="F41" s="203">
        <v>20000</v>
      </c>
      <c r="G41" s="203">
        <v>0</v>
      </c>
      <c r="H41" s="203">
        <v>55498191.7</v>
      </c>
      <c r="I41" s="203">
        <v>2509082.09</v>
      </c>
      <c r="J41" s="203">
        <v>52989109.61</v>
      </c>
      <c r="K41" s="203">
        <v>55518191.7</v>
      </c>
      <c r="L41" s="203">
        <v>2529082.09</v>
      </c>
      <c r="M41" s="203">
        <v>2470373.45</v>
      </c>
      <c r="N41" s="203">
        <v>58708.64</v>
      </c>
      <c r="O41" s="203">
        <v>52989109.61</v>
      </c>
      <c r="P41" s="203">
        <v>0</v>
      </c>
      <c r="Q41" s="203">
        <v>0</v>
      </c>
      <c r="R41" s="203">
        <v>0</v>
      </c>
      <c r="S41" s="203">
        <v>0</v>
      </c>
      <c r="T41" s="203">
        <v>0</v>
      </c>
    </row>
    <row r="42" spans="1:20">
      <c r="A42" s="204" t="s">
        <v>242</v>
      </c>
      <c r="B42" s="204"/>
      <c r="C42" s="204"/>
      <c r="D42" s="204" t="s">
        <v>243</v>
      </c>
      <c r="E42" s="203">
        <v>0</v>
      </c>
      <c r="F42" s="203">
        <v>0</v>
      </c>
      <c r="G42" s="203"/>
      <c r="H42" s="203"/>
      <c r="I42" s="203"/>
      <c r="J42" s="203"/>
      <c r="K42" s="203"/>
      <c r="L42" s="203"/>
      <c r="M42" s="203"/>
      <c r="N42" s="203"/>
      <c r="O42" s="203"/>
      <c r="P42" s="203">
        <v>0</v>
      </c>
      <c r="Q42" s="203">
        <v>0</v>
      </c>
      <c r="R42" s="203"/>
      <c r="S42" s="203"/>
      <c r="T42" s="203"/>
    </row>
    <row r="43" spans="1:20">
      <c r="A43" s="204" t="s">
        <v>244</v>
      </c>
      <c r="B43" s="204"/>
      <c r="C43" s="204"/>
      <c r="D43" s="204" t="s">
        <v>245</v>
      </c>
      <c r="E43" s="203">
        <v>0</v>
      </c>
      <c r="F43" s="203">
        <v>0</v>
      </c>
      <c r="G43" s="203"/>
      <c r="H43" s="203"/>
      <c r="I43" s="203"/>
      <c r="J43" s="203"/>
      <c r="K43" s="203"/>
      <c r="L43" s="203"/>
      <c r="M43" s="203"/>
      <c r="N43" s="203"/>
      <c r="O43" s="203"/>
      <c r="P43" s="203">
        <v>0</v>
      </c>
      <c r="Q43" s="203">
        <v>0</v>
      </c>
      <c r="R43" s="203"/>
      <c r="S43" s="203"/>
      <c r="T43" s="203"/>
    </row>
    <row r="44" spans="1:20">
      <c r="A44" s="204" t="s">
        <v>162</v>
      </c>
      <c r="B44" s="204"/>
      <c r="C44" s="204"/>
      <c r="D44" s="204" t="s">
        <v>163</v>
      </c>
      <c r="E44" s="203">
        <v>0</v>
      </c>
      <c r="F44" s="203">
        <v>0</v>
      </c>
      <c r="G44" s="203">
        <v>0</v>
      </c>
      <c r="H44" s="203">
        <v>9762700</v>
      </c>
      <c r="I44" s="203"/>
      <c r="J44" s="203">
        <v>9762700</v>
      </c>
      <c r="K44" s="203">
        <v>9762700</v>
      </c>
      <c r="L44" s="203"/>
      <c r="M44" s="203"/>
      <c r="N44" s="203"/>
      <c r="O44" s="203">
        <v>9762700</v>
      </c>
      <c r="P44" s="203">
        <v>0</v>
      </c>
      <c r="Q44" s="203">
        <v>0</v>
      </c>
      <c r="R44" s="203">
        <v>0</v>
      </c>
      <c r="S44" s="203">
        <v>0</v>
      </c>
      <c r="T44" s="203">
        <v>0</v>
      </c>
    </row>
    <row r="45" spans="1:20">
      <c r="A45" s="204" t="s">
        <v>164</v>
      </c>
      <c r="B45" s="204"/>
      <c r="C45" s="204"/>
      <c r="D45" s="204" t="s">
        <v>163</v>
      </c>
      <c r="E45" s="203">
        <v>0</v>
      </c>
      <c r="F45" s="203">
        <v>0</v>
      </c>
      <c r="G45" s="203">
        <v>0</v>
      </c>
      <c r="H45" s="203">
        <v>9762700</v>
      </c>
      <c r="I45" s="203"/>
      <c r="J45" s="203">
        <v>9762700</v>
      </c>
      <c r="K45" s="203">
        <v>9762700</v>
      </c>
      <c r="L45" s="203"/>
      <c r="M45" s="203"/>
      <c r="N45" s="203"/>
      <c r="O45" s="203">
        <v>9762700</v>
      </c>
      <c r="P45" s="203">
        <v>0</v>
      </c>
      <c r="Q45" s="203">
        <v>0</v>
      </c>
      <c r="R45" s="203">
        <v>0</v>
      </c>
      <c r="S45" s="203">
        <v>0</v>
      </c>
      <c r="T45" s="203">
        <v>0</v>
      </c>
    </row>
    <row r="46" spans="1:20">
      <c r="A46" s="204" t="s">
        <v>165</v>
      </c>
      <c r="B46" s="204"/>
      <c r="C46" s="204"/>
      <c r="D46" s="204" t="s">
        <v>166</v>
      </c>
      <c r="E46" s="203">
        <v>0</v>
      </c>
      <c r="F46" s="203">
        <v>0</v>
      </c>
      <c r="G46" s="203">
        <v>0</v>
      </c>
      <c r="H46" s="203">
        <v>355158</v>
      </c>
      <c r="I46" s="203">
        <v>355158</v>
      </c>
      <c r="J46" s="203"/>
      <c r="K46" s="203">
        <v>355158</v>
      </c>
      <c r="L46" s="203">
        <v>355158</v>
      </c>
      <c r="M46" s="203">
        <v>355158</v>
      </c>
      <c r="N46" s="203">
        <v>0</v>
      </c>
      <c r="O46" s="203"/>
      <c r="P46" s="203">
        <v>0</v>
      </c>
      <c r="Q46" s="203">
        <v>0</v>
      </c>
      <c r="R46" s="203">
        <v>0</v>
      </c>
      <c r="S46" s="203">
        <v>0</v>
      </c>
      <c r="T46" s="203">
        <v>0</v>
      </c>
    </row>
    <row r="47" spans="1:20">
      <c r="A47" s="204" t="s">
        <v>167</v>
      </c>
      <c r="B47" s="204"/>
      <c r="C47" s="204"/>
      <c r="D47" s="204" t="s">
        <v>168</v>
      </c>
      <c r="E47" s="203">
        <v>0</v>
      </c>
      <c r="F47" s="203">
        <v>0</v>
      </c>
      <c r="G47" s="203">
        <v>0</v>
      </c>
      <c r="H47" s="203">
        <v>355158</v>
      </c>
      <c r="I47" s="203">
        <v>355158</v>
      </c>
      <c r="J47" s="203"/>
      <c r="K47" s="203">
        <v>355158</v>
      </c>
      <c r="L47" s="203">
        <v>355158</v>
      </c>
      <c r="M47" s="203">
        <v>355158</v>
      </c>
      <c r="N47" s="203">
        <v>0</v>
      </c>
      <c r="O47" s="203"/>
      <c r="P47" s="203">
        <v>0</v>
      </c>
      <c r="Q47" s="203">
        <v>0</v>
      </c>
      <c r="R47" s="203">
        <v>0</v>
      </c>
      <c r="S47" s="203">
        <v>0</v>
      </c>
      <c r="T47" s="203">
        <v>0</v>
      </c>
    </row>
    <row r="48" spans="1:20">
      <c r="A48" s="204" t="s">
        <v>169</v>
      </c>
      <c r="B48" s="204"/>
      <c r="C48" s="204"/>
      <c r="D48" s="204" t="s">
        <v>170</v>
      </c>
      <c r="E48" s="203">
        <v>0</v>
      </c>
      <c r="F48" s="203">
        <v>0</v>
      </c>
      <c r="G48" s="203">
        <v>0</v>
      </c>
      <c r="H48" s="203">
        <v>355158</v>
      </c>
      <c r="I48" s="203">
        <v>355158</v>
      </c>
      <c r="J48" s="203"/>
      <c r="K48" s="203">
        <v>355158</v>
      </c>
      <c r="L48" s="203">
        <v>355158</v>
      </c>
      <c r="M48" s="203">
        <v>355158</v>
      </c>
      <c r="N48" s="203">
        <v>0</v>
      </c>
      <c r="O48" s="203"/>
      <c r="P48" s="203">
        <v>0</v>
      </c>
      <c r="Q48" s="203">
        <v>0</v>
      </c>
      <c r="R48" s="203">
        <v>0</v>
      </c>
      <c r="S48" s="203">
        <v>0</v>
      </c>
      <c r="T48" s="203">
        <v>0</v>
      </c>
    </row>
    <row r="49" spans="1:20">
      <c r="A49" s="204" t="s">
        <v>246</v>
      </c>
      <c r="B49" s="204"/>
      <c r="C49" s="204"/>
      <c r="D49" s="204" t="s">
        <v>247</v>
      </c>
      <c r="E49" s="203">
        <v>0</v>
      </c>
      <c r="F49" s="203">
        <v>0</v>
      </c>
      <c r="G49" s="203">
        <v>0</v>
      </c>
      <c r="H49" s="203"/>
      <c r="I49" s="203"/>
      <c r="J49" s="203"/>
      <c r="K49" s="203"/>
      <c r="L49" s="203"/>
      <c r="M49" s="203"/>
      <c r="N49" s="203"/>
      <c r="O49" s="203"/>
      <c r="P49" s="203">
        <v>0</v>
      </c>
      <c r="Q49" s="203">
        <v>0</v>
      </c>
      <c r="R49" s="203"/>
      <c r="S49" s="203"/>
      <c r="T49" s="203"/>
    </row>
    <row r="50" spans="1:20">
      <c r="A50" s="204" t="s">
        <v>248</v>
      </c>
      <c r="B50" s="204"/>
      <c r="C50" s="204"/>
      <c r="D50" s="204" t="s">
        <v>249</v>
      </c>
      <c r="E50" s="203">
        <v>0</v>
      </c>
      <c r="F50" s="203">
        <v>0</v>
      </c>
      <c r="G50" s="203">
        <v>0</v>
      </c>
      <c r="H50" s="203"/>
      <c r="I50" s="203"/>
      <c r="J50" s="203"/>
      <c r="K50" s="203"/>
      <c r="L50" s="203"/>
      <c r="M50" s="203"/>
      <c r="N50" s="203"/>
      <c r="O50" s="203"/>
      <c r="P50" s="203">
        <v>0</v>
      </c>
      <c r="Q50" s="203">
        <v>0</v>
      </c>
      <c r="R50" s="203"/>
      <c r="S50" s="203"/>
      <c r="T50" s="203"/>
    </row>
    <row r="51" spans="1:20">
      <c r="A51" s="204" t="s">
        <v>250</v>
      </c>
      <c r="B51" s="204"/>
      <c r="C51" s="204"/>
      <c r="D51" s="204" t="s">
        <v>251</v>
      </c>
      <c r="E51" s="203">
        <v>0</v>
      </c>
      <c r="F51" s="203">
        <v>0</v>
      </c>
      <c r="G51" s="203">
        <v>0</v>
      </c>
      <c r="H51" s="203"/>
      <c r="I51" s="203"/>
      <c r="J51" s="203"/>
      <c r="K51" s="203"/>
      <c r="L51" s="203"/>
      <c r="M51" s="203"/>
      <c r="N51" s="203"/>
      <c r="O51" s="203"/>
      <c r="P51" s="203">
        <v>0</v>
      </c>
      <c r="Q51" s="203">
        <v>0</v>
      </c>
      <c r="R51" s="203"/>
      <c r="S51" s="203"/>
      <c r="T51" s="203"/>
    </row>
    <row r="52" spans="1:20">
      <c r="A52" s="204" t="s">
        <v>252</v>
      </c>
      <c r="B52" s="204"/>
      <c r="C52" s="204"/>
      <c r="D52" s="204" t="s">
        <v>253</v>
      </c>
      <c r="E52" s="203">
        <v>0</v>
      </c>
      <c r="F52" s="203">
        <v>0</v>
      </c>
      <c r="G52" s="203">
        <v>0</v>
      </c>
      <c r="H52" s="203"/>
      <c r="I52" s="203"/>
      <c r="J52" s="203"/>
      <c r="K52" s="203"/>
      <c r="L52" s="203"/>
      <c r="M52" s="203"/>
      <c r="N52" s="203"/>
      <c r="O52" s="203"/>
      <c r="P52" s="203">
        <v>0</v>
      </c>
      <c r="Q52" s="203">
        <v>0</v>
      </c>
      <c r="R52" s="203"/>
      <c r="S52" s="203"/>
      <c r="T52" s="203"/>
    </row>
    <row r="53" spans="1:20">
      <c r="A53" s="204" t="s">
        <v>254</v>
      </c>
      <c r="B53" s="204"/>
      <c r="C53" s="204"/>
      <c r="D53" s="204"/>
      <c r="E53" s="204"/>
      <c r="F53" s="204"/>
      <c r="G53" s="204"/>
      <c r="H53" s="204"/>
      <c r="I53" s="204"/>
      <c r="J53" s="204"/>
      <c r="K53" s="204"/>
      <c r="L53" s="204"/>
      <c r="M53" s="204"/>
      <c r="N53" s="204"/>
      <c r="O53" s="204"/>
      <c r="P53" s="204"/>
      <c r="Q53" s="204"/>
      <c r="R53" s="204"/>
      <c r="S53" s="204"/>
      <c r="T53" s="204"/>
    </row>
  </sheetData>
  <mergeCells count="72">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T53"/>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pageSetup paperSize="9" scale="6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A1" sqref="A1:I41"/>
    </sheetView>
  </sheetViews>
  <sheetFormatPr defaultColWidth="9" defaultRowHeight="13.5"/>
  <cols>
    <col min="1" max="1" width="6.125" customWidth="1"/>
    <col min="2" max="2" width="19.25" customWidth="1"/>
    <col min="3" max="3" width="14.125" style="196" customWidth="1"/>
    <col min="4" max="4" width="6.125" customWidth="1"/>
    <col min="5" max="5" width="13.625" customWidth="1"/>
    <col min="6" max="6" width="13.125" style="196" customWidth="1"/>
    <col min="7" max="7" width="6.125" customWidth="1"/>
    <col min="8" max="8" width="16.625" customWidth="1"/>
    <col min="9" max="9" width="11.625" customWidth="1"/>
  </cols>
  <sheetData>
    <row r="1" s="195" customFormat="1" ht="19.5" customHeight="1" spans="1:9">
      <c r="A1"/>
      <c r="B1"/>
      <c r="C1"/>
      <c r="D1"/>
      <c r="E1" s="197" t="s">
        <v>255</v>
      </c>
      <c r="F1"/>
      <c r="G1"/>
      <c r="H1"/>
      <c r="I1"/>
    </row>
    <row r="2" s="195" customFormat="1" ht="19.5" customHeight="1" spans="1:9">
      <c r="A2"/>
      <c r="B2"/>
      <c r="C2"/>
      <c r="D2"/>
      <c r="E2"/>
      <c r="F2"/>
      <c r="G2"/>
      <c r="H2"/>
      <c r="I2" s="194" t="s">
        <v>256</v>
      </c>
    </row>
    <row r="3" s="195" customFormat="1" ht="19.5" customHeight="1" spans="1:9">
      <c r="A3" s="194" t="s">
        <v>2</v>
      </c>
      <c r="B3"/>
      <c r="C3"/>
      <c r="D3"/>
      <c r="E3"/>
      <c r="F3"/>
      <c r="G3"/>
      <c r="H3"/>
      <c r="I3" s="194" t="s">
        <v>3</v>
      </c>
    </row>
    <row r="4" s="195" customFormat="1" ht="19.5" customHeight="1" spans="1:9">
      <c r="A4" s="158" t="s">
        <v>213</v>
      </c>
      <c r="B4" s="158"/>
      <c r="C4" s="158"/>
      <c r="D4" s="158" t="s">
        <v>212</v>
      </c>
      <c r="E4" s="158"/>
      <c r="F4" s="158"/>
      <c r="G4" s="158"/>
      <c r="H4" s="158"/>
      <c r="I4" s="158"/>
    </row>
    <row r="5" s="195" customFormat="1" ht="19.5" customHeight="1" spans="1:9">
      <c r="A5" s="158" t="s">
        <v>257</v>
      </c>
      <c r="B5" s="158" t="s">
        <v>123</v>
      </c>
      <c r="C5" s="158" t="s">
        <v>8</v>
      </c>
      <c r="D5" s="158" t="s">
        <v>257</v>
      </c>
      <c r="E5" s="158" t="s">
        <v>123</v>
      </c>
      <c r="F5" s="158" t="s">
        <v>8</v>
      </c>
      <c r="G5" s="158" t="s">
        <v>257</v>
      </c>
      <c r="H5" s="158" t="s">
        <v>123</v>
      </c>
      <c r="I5" s="158" t="s">
        <v>8</v>
      </c>
    </row>
    <row r="6" s="195" customFormat="1" ht="19.5" customHeight="1" spans="1:9">
      <c r="A6" s="158"/>
      <c r="B6" s="158"/>
      <c r="C6" s="158"/>
      <c r="D6" s="158"/>
      <c r="E6" s="158"/>
      <c r="F6" s="158"/>
      <c r="G6" s="158"/>
      <c r="H6" s="158"/>
      <c r="I6" s="158"/>
    </row>
    <row r="7" s="195" customFormat="1" ht="19.5" customHeight="1" spans="1:9">
      <c r="A7" s="154" t="s">
        <v>258</v>
      </c>
      <c r="B7" s="154" t="s">
        <v>259</v>
      </c>
      <c r="C7" s="156">
        <v>4854669.89</v>
      </c>
      <c r="D7" s="154" t="s">
        <v>260</v>
      </c>
      <c r="E7" s="154" t="s">
        <v>261</v>
      </c>
      <c r="F7" s="156">
        <v>238769.19</v>
      </c>
      <c r="G7" s="154" t="s">
        <v>262</v>
      </c>
      <c r="H7" s="154" t="s">
        <v>263</v>
      </c>
      <c r="I7" s="156">
        <v>0</v>
      </c>
    </row>
    <row r="8" s="195" customFormat="1" ht="19.5" customHeight="1" spans="1:9">
      <c r="A8" s="154" t="s">
        <v>264</v>
      </c>
      <c r="B8" s="154" t="s">
        <v>265</v>
      </c>
      <c r="C8" s="156">
        <v>1334708</v>
      </c>
      <c r="D8" s="154" t="s">
        <v>266</v>
      </c>
      <c r="E8" s="154" t="s">
        <v>267</v>
      </c>
      <c r="F8" s="156">
        <v>45359.65</v>
      </c>
      <c r="G8" s="154" t="s">
        <v>268</v>
      </c>
      <c r="H8" s="154" t="s">
        <v>269</v>
      </c>
      <c r="I8" s="156">
        <v>0</v>
      </c>
    </row>
    <row r="9" s="195" customFormat="1" ht="19.5" customHeight="1" spans="1:9">
      <c r="A9" s="154" t="s">
        <v>270</v>
      </c>
      <c r="B9" s="154" t="s">
        <v>271</v>
      </c>
      <c r="C9" s="156">
        <v>791814</v>
      </c>
      <c r="D9" s="154" t="s">
        <v>272</v>
      </c>
      <c r="E9" s="154" t="s">
        <v>273</v>
      </c>
      <c r="F9" s="156">
        <v>0</v>
      </c>
      <c r="G9" s="154" t="s">
        <v>274</v>
      </c>
      <c r="H9" s="154" t="s">
        <v>275</v>
      </c>
      <c r="I9" s="156">
        <v>0</v>
      </c>
    </row>
    <row r="10" s="195" customFormat="1" ht="19.5" customHeight="1" spans="1:9">
      <c r="A10" s="154" t="s">
        <v>276</v>
      </c>
      <c r="B10" s="154" t="s">
        <v>277</v>
      </c>
      <c r="C10" s="156">
        <v>313070</v>
      </c>
      <c r="D10" s="154" t="s">
        <v>278</v>
      </c>
      <c r="E10" s="154" t="s">
        <v>279</v>
      </c>
      <c r="F10" s="156">
        <v>0</v>
      </c>
      <c r="G10" s="154" t="s">
        <v>280</v>
      </c>
      <c r="H10" s="154" t="s">
        <v>281</v>
      </c>
      <c r="I10" s="156">
        <v>0</v>
      </c>
    </row>
    <row r="11" s="195" customFormat="1" ht="19.5" customHeight="1" spans="1:9">
      <c r="A11" s="154" t="s">
        <v>282</v>
      </c>
      <c r="B11" s="154" t="s">
        <v>283</v>
      </c>
      <c r="C11" s="156">
        <v>0</v>
      </c>
      <c r="D11" s="154" t="s">
        <v>284</v>
      </c>
      <c r="E11" s="154" t="s">
        <v>285</v>
      </c>
      <c r="F11" s="156">
        <v>0</v>
      </c>
      <c r="G11" s="154" t="s">
        <v>286</v>
      </c>
      <c r="H11" s="154" t="s">
        <v>287</v>
      </c>
      <c r="I11" s="156">
        <v>0</v>
      </c>
    </row>
    <row r="12" s="195" customFormat="1" ht="19.5" customHeight="1" spans="1:9">
      <c r="A12" s="154" t="s">
        <v>288</v>
      </c>
      <c r="B12" s="154" t="s">
        <v>289</v>
      </c>
      <c r="C12" s="156">
        <v>936472</v>
      </c>
      <c r="D12" s="154" t="s">
        <v>290</v>
      </c>
      <c r="E12" s="154" t="s">
        <v>291</v>
      </c>
      <c r="F12" s="156">
        <v>5544</v>
      </c>
      <c r="G12" s="154" t="s">
        <v>292</v>
      </c>
      <c r="H12" s="154" t="s">
        <v>293</v>
      </c>
      <c r="I12" s="156">
        <v>0</v>
      </c>
    </row>
    <row r="13" s="195" customFormat="1" ht="19.5" customHeight="1" spans="1:9">
      <c r="A13" s="154" t="s">
        <v>294</v>
      </c>
      <c r="B13" s="154" t="s">
        <v>295</v>
      </c>
      <c r="C13" s="156">
        <v>304578.56</v>
      </c>
      <c r="D13" s="154" t="s">
        <v>296</v>
      </c>
      <c r="E13" s="154" t="s">
        <v>297</v>
      </c>
      <c r="F13" s="156">
        <v>2994.44</v>
      </c>
      <c r="G13" s="154" t="s">
        <v>298</v>
      </c>
      <c r="H13" s="154" t="s">
        <v>299</v>
      </c>
      <c r="I13" s="156">
        <v>0</v>
      </c>
    </row>
    <row r="14" s="195" customFormat="1" ht="19.5" customHeight="1" spans="1:9">
      <c r="A14" s="154" t="s">
        <v>300</v>
      </c>
      <c r="B14" s="154" t="s">
        <v>301</v>
      </c>
      <c r="C14" s="156">
        <v>0</v>
      </c>
      <c r="D14" s="154" t="s">
        <v>302</v>
      </c>
      <c r="E14" s="154" t="s">
        <v>303</v>
      </c>
      <c r="F14" s="156">
        <v>1396.58</v>
      </c>
      <c r="G14" s="154" t="s">
        <v>304</v>
      </c>
      <c r="H14" s="154" t="s">
        <v>305</v>
      </c>
      <c r="I14" s="156">
        <v>0</v>
      </c>
    </row>
    <row r="15" s="195" customFormat="1" ht="19.5" customHeight="1" spans="1:9">
      <c r="A15" s="154" t="s">
        <v>306</v>
      </c>
      <c r="B15" s="154" t="s">
        <v>307</v>
      </c>
      <c r="C15" s="156">
        <v>238039.44</v>
      </c>
      <c r="D15" s="154" t="s">
        <v>308</v>
      </c>
      <c r="E15" s="154" t="s">
        <v>309</v>
      </c>
      <c r="F15" s="156">
        <v>0</v>
      </c>
      <c r="G15" s="154" t="s">
        <v>310</v>
      </c>
      <c r="H15" s="154" t="s">
        <v>311</v>
      </c>
      <c r="I15" s="156">
        <v>0</v>
      </c>
    </row>
    <row r="16" s="195" customFormat="1" ht="19.5" customHeight="1" spans="1:9">
      <c r="A16" s="154" t="s">
        <v>312</v>
      </c>
      <c r="B16" s="154" t="s">
        <v>313</v>
      </c>
      <c r="C16" s="156">
        <v>121224.28</v>
      </c>
      <c r="D16" s="154" t="s">
        <v>314</v>
      </c>
      <c r="E16" s="154" t="s">
        <v>315</v>
      </c>
      <c r="F16" s="156">
        <v>0</v>
      </c>
      <c r="G16" s="154" t="s">
        <v>316</v>
      </c>
      <c r="H16" s="154" t="s">
        <v>317</v>
      </c>
      <c r="I16" s="156">
        <v>0</v>
      </c>
    </row>
    <row r="17" s="195" customFormat="1" ht="19.5" customHeight="1" spans="1:9">
      <c r="A17" s="154" t="s">
        <v>318</v>
      </c>
      <c r="B17" s="154" t="s">
        <v>319</v>
      </c>
      <c r="C17" s="156">
        <v>14914.24</v>
      </c>
      <c r="D17" s="154" t="s">
        <v>320</v>
      </c>
      <c r="E17" s="154" t="s">
        <v>321</v>
      </c>
      <c r="F17" s="156">
        <v>12006</v>
      </c>
      <c r="G17" s="154" t="s">
        <v>322</v>
      </c>
      <c r="H17" s="154" t="s">
        <v>323</v>
      </c>
      <c r="I17" s="156">
        <v>0</v>
      </c>
    </row>
    <row r="18" s="195" customFormat="1" ht="19.5" customHeight="1" spans="1:9">
      <c r="A18" s="154" t="s">
        <v>324</v>
      </c>
      <c r="B18" s="154" t="s">
        <v>325</v>
      </c>
      <c r="C18" s="156">
        <v>355158</v>
      </c>
      <c r="D18" s="154" t="s">
        <v>326</v>
      </c>
      <c r="E18" s="154" t="s">
        <v>327</v>
      </c>
      <c r="F18" s="156">
        <v>0</v>
      </c>
      <c r="G18" s="154" t="s">
        <v>328</v>
      </c>
      <c r="H18" s="154" t="s">
        <v>329</v>
      </c>
      <c r="I18" s="156">
        <v>0</v>
      </c>
    </row>
    <row r="19" s="195" customFormat="1" ht="19.5" customHeight="1" spans="1:9">
      <c r="A19" s="154" t="s">
        <v>330</v>
      </c>
      <c r="B19" s="154" t="s">
        <v>331</v>
      </c>
      <c r="C19" s="156">
        <v>0</v>
      </c>
      <c r="D19" s="154" t="s">
        <v>332</v>
      </c>
      <c r="E19" s="154" t="s">
        <v>333</v>
      </c>
      <c r="F19" s="156">
        <v>0</v>
      </c>
      <c r="G19" s="154" t="s">
        <v>334</v>
      </c>
      <c r="H19" s="154" t="s">
        <v>335</v>
      </c>
      <c r="I19" s="156">
        <v>0</v>
      </c>
    </row>
    <row r="20" s="195" customFormat="1" ht="19.5" customHeight="1" spans="1:9">
      <c r="A20" s="154" t="s">
        <v>336</v>
      </c>
      <c r="B20" s="154" t="s">
        <v>337</v>
      </c>
      <c r="C20" s="156">
        <v>444691.37</v>
      </c>
      <c r="D20" s="154" t="s">
        <v>338</v>
      </c>
      <c r="E20" s="154" t="s">
        <v>339</v>
      </c>
      <c r="F20" s="156">
        <v>0</v>
      </c>
      <c r="G20" s="154" t="s">
        <v>340</v>
      </c>
      <c r="H20" s="154" t="s">
        <v>341</v>
      </c>
      <c r="I20" s="156">
        <v>0</v>
      </c>
    </row>
    <row r="21" s="195" customFormat="1" ht="19.5" customHeight="1" spans="1:9">
      <c r="A21" s="154" t="s">
        <v>342</v>
      </c>
      <c r="B21" s="154" t="s">
        <v>343</v>
      </c>
      <c r="C21" s="156">
        <v>4224</v>
      </c>
      <c r="D21" s="154" t="s">
        <v>344</v>
      </c>
      <c r="E21" s="154" t="s">
        <v>345</v>
      </c>
      <c r="F21" s="156">
        <v>0</v>
      </c>
      <c r="G21" s="154" t="s">
        <v>346</v>
      </c>
      <c r="H21" s="154" t="s">
        <v>347</v>
      </c>
      <c r="I21" s="156">
        <v>0</v>
      </c>
    </row>
    <row r="22" s="195" customFormat="1" ht="19.5" customHeight="1" spans="1:9">
      <c r="A22" s="154" t="s">
        <v>348</v>
      </c>
      <c r="B22" s="154" t="s">
        <v>349</v>
      </c>
      <c r="C22" s="156">
        <v>0</v>
      </c>
      <c r="D22" s="154" t="s">
        <v>350</v>
      </c>
      <c r="E22" s="154" t="s">
        <v>351</v>
      </c>
      <c r="F22" s="156">
        <v>1550</v>
      </c>
      <c r="G22" s="154" t="s">
        <v>352</v>
      </c>
      <c r="H22" s="154" t="s">
        <v>353</v>
      </c>
      <c r="I22" s="156">
        <v>0</v>
      </c>
    </row>
    <row r="23" s="195" customFormat="1" ht="19.5" customHeight="1" spans="1:9">
      <c r="A23" s="154" t="s">
        <v>354</v>
      </c>
      <c r="B23" s="154" t="s">
        <v>355</v>
      </c>
      <c r="C23" s="156">
        <v>0</v>
      </c>
      <c r="D23" s="154" t="s">
        <v>356</v>
      </c>
      <c r="E23" s="154" t="s">
        <v>357</v>
      </c>
      <c r="F23" s="156">
        <v>0</v>
      </c>
      <c r="G23" s="154" t="s">
        <v>358</v>
      </c>
      <c r="H23" s="154" t="s">
        <v>359</v>
      </c>
      <c r="I23" s="156">
        <v>0</v>
      </c>
    </row>
    <row r="24" s="195" customFormat="1" ht="19.5" customHeight="1" spans="1:9">
      <c r="A24" s="154" t="s">
        <v>360</v>
      </c>
      <c r="B24" s="154" t="s">
        <v>361</v>
      </c>
      <c r="C24" s="156">
        <v>0</v>
      </c>
      <c r="D24" s="154" t="s">
        <v>362</v>
      </c>
      <c r="E24" s="154" t="s">
        <v>363</v>
      </c>
      <c r="F24" s="156">
        <v>0</v>
      </c>
      <c r="G24" s="154" t="s">
        <v>364</v>
      </c>
      <c r="H24" s="154" t="s">
        <v>365</v>
      </c>
      <c r="I24" s="156">
        <v>0</v>
      </c>
    </row>
    <row r="25" s="195" customFormat="1" ht="19.5" customHeight="1" spans="1:9">
      <c r="A25" s="154" t="s">
        <v>366</v>
      </c>
      <c r="B25" s="154" t="s">
        <v>367</v>
      </c>
      <c r="C25" s="156">
        <v>0</v>
      </c>
      <c r="D25" s="154" t="s">
        <v>368</v>
      </c>
      <c r="E25" s="154" t="s">
        <v>369</v>
      </c>
      <c r="F25" s="156">
        <v>0</v>
      </c>
      <c r="G25" s="154" t="s">
        <v>370</v>
      </c>
      <c r="H25" s="154" t="s">
        <v>371</v>
      </c>
      <c r="I25" s="156">
        <v>0</v>
      </c>
    </row>
    <row r="26" s="195" customFormat="1" ht="19.5" customHeight="1" spans="1:9">
      <c r="A26" s="154" t="s">
        <v>372</v>
      </c>
      <c r="B26" s="154" t="s">
        <v>373</v>
      </c>
      <c r="C26" s="156">
        <v>4224</v>
      </c>
      <c r="D26" s="154" t="s">
        <v>374</v>
      </c>
      <c r="E26" s="154" t="s">
        <v>375</v>
      </c>
      <c r="F26" s="156">
        <v>0</v>
      </c>
      <c r="G26" s="154" t="s">
        <v>376</v>
      </c>
      <c r="H26" s="154" t="s">
        <v>377</v>
      </c>
      <c r="I26" s="156">
        <v>0</v>
      </c>
    </row>
    <row r="27" s="195" customFormat="1" ht="19.5" customHeight="1" spans="1:9">
      <c r="A27" s="154" t="s">
        <v>378</v>
      </c>
      <c r="B27" s="154" t="s">
        <v>379</v>
      </c>
      <c r="C27" s="156">
        <v>0</v>
      </c>
      <c r="D27" s="154" t="s">
        <v>380</v>
      </c>
      <c r="E27" s="154" t="s">
        <v>381</v>
      </c>
      <c r="F27" s="156">
        <v>0</v>
      </c>
      <c r="G27" s="154" t="s">
        <v>382</v>
      </c>
      <c r="H27" s="154" t="s">
        <v>383</v>
      </c>
      <c r="I27" s="156">
        <v>0</v>
      </c>
    </row>
    <row r="28" s="195" customFormat="1" ht="19.5" customHeight="1" spans="1:9">
      <c r="A28" s="154" t="s">
        <v>384</v>
      </c>
      <c r="B28" s="154" t="s">
        <v>385</v>
      </c>
      <c r="C28" s="156">
        <v>0</v>
      </c>
      <c r="D28" s="154" t="s">
        <v>386</v>
      </c>
      <c r="E28" s="154" t="s">
        <v>387</v>
      </c>
      <c r="F28" s="156">
        <v>0</v>
      </c>
      <c r="G28" s="154" t="s">
        <v>388</v>
      </c>
      <c r="H28" s="154" t="s">
        <v>389</v>
      </c>
      <c r="I28" s="156">
        <v>0</v>
      </c>
    </row>
    <row r="29" s="195" customFormat="1" ht="19.5" customHeight="1" spans="1:9">
      <c r="A29" s="154" t="s">
        <v>390</v>
      </c>
      <c r="B29" s="154" t="s">
        <v>391</v>
      </c>
      <c r="C29" s="156">
        <v>0</v>
      </c>
      <c r="D29" s="154" t="s">
        <v>392</v>
      </c>
      <c r="E29" s="154" t="s">
        <v>393</v>
      </c>
      <c r="F29" s="156">
        <v>53918.52</v>
      </c>
      <c r="G29" s="154" t="s">
        <v>394</v>
      </c>
      <c r="H29" s="154" t="s">
        <v>395</v>
      </c>
      <c r="I29" s="156">
        <v>0</v>
      </c>
    </row>
    <row r="30" s="195" customFormat="1" ht="19.5" customHeight="1" spans="1:9">
      <c r="A30" s="154" t="s">
        <v>396</v>
      </c>
      <c r="B30" s="154" t="s">
        <v>397</v>
      </c>
      <c r="C30" s="156">
        <v>0</v>
      </c>
      <c r="D30" s="154" t="s">
        <v>398</v>
      </c>
      <c r="E30" s="154" t="s">
        <v>399</v>
      </c>
      <c r="F30" s="156">
        <v>0</v>
      </c>
      <c r="G30" s="154" t="s">
        <v>400</v>
      </c>
      <c r="H30" s="154" t="s">
        <v>401</v>
      </c>
      <c r="I30" s="156">
        <v>0</v>
      </c>
    </row>
    <row r="31" s="195" customFormat="1" ht="19.5" customHeight="1" spans="1:9">
      <c r="A31" s="154" t="s">
        <v>402</v>
      </c>
      <c r="B31" s="154" t="s">
        <v>403</v>
      </c>
      <c r="C31" s="156">
        <v>0</v>
      </c>
      <c r="D31" s="154" t="s">
        <v>404</v>
      </c>
      <c r="E31" s="154" t="s">
        <v>405</v>
      </c>
      <c r="F31" s="156">
        <v>14000</v>
      </c>
      <c r="G31" s="154" t="s">
        <v>406</v>
      </c>
      <c r="H31" s="154" t="s">
        <v>407</v>
      </c>
      <c r="I31" s="156">
        <v>0</v>
      </c>
    </row>
    <row r="32" s="195" customFormat="1" ht="19.5" customHeight="1" spans="1:9">
      <c r="A32" s="154" t="s">
        <v>408</v>
      </c>
      <c r="B32" s="154" t="s">
        <v>409</v>
      </c>
      <c r="C32" s="156">
        <v>0</v>
      </c>
      <c r="D32" s="154" t="s">
        <v>410</v>
      </c>
      <c r="E32" s="154" t="s">
        <v>411</v>
      </c>
      <c r="F32" s="156">
        <v>102000</v>
      </c>
      <c r="G32" s="154" t="s">
        <v>412</v>
      </c>
      <c r="H32" s="154" t="s">
        <v>413</v>
      </c>
      <c r="I32" s="156">
        <v>0</v>
      </c>
    </row>
    <row r="33" s="195" customFormat="1" ht="19.5" customHeight="1" spans="1:9">
      <c r="A33" s="154" t="s">
        <v>414</v>
      </c>
      <c r="B33" s="154" t="s">
        <v>415</v>
      </c>
      <c r="C33" s="156">
        <v>0</v>
      </c>
      <c r="D33" s="154" t="s">
        <v>416</v>
      </c>
      <c r="E33" s="154" t="s">
        <v>417</v>
      </c>
      <c r="F33" s="156">
        <v>0</v>
      </c>
      <c r="G33" s="154" t="s">
        <v>418</v>
      </c>
      <c r="H33" s="154" t="s">
        <v>419</v>
      </c>
      <c r="I33" s="156">
        <v>0</v>
      </c>
    </row>
    <row r="34" s="195" customFormat="1" ht="19.5" customHeight="1" spans="1:9">
      <c r="A34" s="154"/>
      <c r="B34" s="154"/>
      <c r="C34" s="198"/>
      <c r="D34" s="154" t="s">
        <v>420</v>
      </c>
      <c r="E34" s="154" t="s">
        <v>421</v>
      </c>
      <c r="F34" s="156">
        <v>0</v>
      </c>
      <c r="G34" s="154" t="s">
        <v>422</v>
      </c>
      <c r="H34" s="154" t="s">
        <v>423</v>
      </c>
      <c r="I34" s="156">
        <v>0</v>
      </c>
    </row>
    <row r="35" s="195" customFormat="1" ht="19.5" customHeight="1" spans="1:9">
      <c r="A35" s="154"/>
      <c r="B35" s="154"/>
      <c r="C35" s="198"/>
      <c r="D35" s="154" t="s">
        <v>424</v>
      </c>
      <c r="E35" s="154" t="s">
        <v>425</v>
      </c>
      <c r="F35" s="156">
        <v>0</v>
      </c>
      <c r="G35" s="154" t="s">
        <v>426</v>
      </c>
      <c r="H35" s="154" t="s">
        <v>427</v>
      </c>
      <c r="I35" s="156">
        <v>0</v>
      </c>
    </row>
    <row r="36" s="195" customFormat="1" ht="19.5" customHeight="1" spans="1:9">
      <c r="A36" s="154"/>
      <c r="B36" s="154"/>
      <c r="C36" s="198"/>
      <c r="D36" s="154" t="s">
        <v>428</v>
      </c>
      <c r="E36" s="154" t="s">
        <v>429</v>
      </c>
      <c r="F36" s="156">
        <v>0</v>
      </c>
      <c r="G36" s="154"/>
      <c r="H36" s="154"/>
      <c r="I36" s="198"/>
    </row>
    <row r="37" s="195" customFormat="1" ht="19.5" customHeight="1" spans="1:9">
      <c r="A37" s="154"/>
      <c r="B37" s="154"/>
      <c r="C37" s="198"/>
      <c r="D37" s="154" t="s">
        <v>430</v>
      </c>
      <c r="E37" s="154" t="s">
        <v>431</v>
      </c>
      <c r="F37" s="156">
        <v>0</v>
      </c>
      <c r="G37" s="154"/>
      <c r="H37" s="154"/>
      <c r="I37" s="198"/>
    </row>
    <row r="38" s="195" customFormat="1" ht="19.5" customHeight="1" spans="1:9">
      <c r="A38" s="154"/>
      <c r="B38" s="154"/>
      <c r="C38" s="198"/>
      <c r="D38" s="154" t="s">
        <v>432</v>
      </c>
      <c r="E38" s="154" t="s">
        <v>433</v>
      </c>
      <c r="F38" s="156">
        <v>0</v>
      </c>
      <c r="G38" s="154"/>
      <c r="H38" s="154"/>
      <c r="I38" s="198"/>
    </row>
    <row r="39" spans="1:9">
      <c r="A39" s="154"/>
      <c r="B39" s="154"/>
      <c r="C39" s="198"/>
      <c r="D39" s="154" t="s">
        <v>434</v>
      </c>
      <c r="E39" s="154" t="s">
        <v>435</v>
      </c>
      <c r="F39" s="156">
        <v>0</v>
      </c>
      <c r="G39" s="154"/>
      <c r="H39" s="154"/>
      <c r="I39" s="198"/>
    </row>
    <row r="40" spans="1:9">
      <c r="A40" s="153" t="s">
        <v>436</v>
      </c>
      <c r="B40" s="153"/>
      <c r="C40" s="156">
        <v>4858893.89</v>
      </c>
      <c r="D40" s="153" t="s">
        <v>437</v>
      </c>
      <c r="E40" s="153"/>
      <c r="F40" s="153"/>
      <c r="G40" s="153"/>
      <c r="H40" s="153"/>
      <c r="I40" s="156">
        <v>238769.19</v>
      </c>
    </row>
    <row r="41" spans="1:9">
      <c r="A41" s="166" t="s">
        <v>438</v>
      </c>
      <c r="B41" s="166"/>
      <c r="C41" s="166"/>
      <c r="D41" s="166"/>
      <c r="E41" s="166"/>
      <c r="F41" s="166"/>
      <c r="G41" s="166"/>
      <c r="H41" s="166"/>
      <c r="I41" s="166"/>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pageSetup paperSize="9" scale="75"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topLeftCell="A4" workbookViewId="0">
      <selection activeCell="I23" sqref="I23"/>
    </sheetView>
  </sheetViews>
  <sheetFormatPr defaultColWidth="9" defaultRowHeight="13.5"/>
  <cols>
    <col min="1" max="1" width="8.375" customWidth="1"/>
    <col min="2" max="2" width="20" customWidth="1"/>
    <col min="3" max="3" width="8.125" customWidth="1"/>
    <col min="4" max="4" width="8.375" customWidth="1"/>
    <col min="5" max="5" width="15.5" customWidth="1"/>
    <col min="6" max="6" width="11.75" customWidth="1"/>
    <col min="7" max="7" width="8.375" customWidth="1"/>
    <col min="8" max="8" width="17.875" customWidth="1"/>
    <col min="9" max="9" width="18.75" customWidth="1"/>
    <col min="10" max="10" width="8.375" customWidth="1"/>
    <col min="11" max="11" width="20.625" customWidth="1"/>
    <col min="12" max="12" width="12.75" customWidth="1"/>
  </cols>
  <sheetData>
    <row r="1" ht="46.5" customHeight="1" spans="7:7">
      <c r="G1" s="193" t="s">
        <v>439</v>
      </c>
    </row>
    <row r="2" s="192" customFormat="1" ht="15" customHeight="1" spans="1:12">
      <c r="A2"/>
      <c r="B2"/>
      <c r="C2"/>
      <c r="D2"/>
      <c r="E2"/>
      <c r="F2"/>
      <c r="G2"/>
      <c r="H2"/>
      <c r="I2"/>
      <c r="J2"/>
      <c r="K2"/>
      <c r="L2" s="194" t="s">
        <v>440</v>
      </c>
    </row>
    <row r="3" s="192" customFormat="1" ht="15" customHeight="1" spans="1:12">
      <c r="A3" s="194" t="s">
        <v>2</v>
      </c>
      <c r="B3"/>
      <c r="C3"/>
      <c r="D3"/>
      <c r="E3"/>
      <c r="F3"/>
      <c r="G3"/>
      <c r="H3"/>
      <c r="I3"/>
      <c r="J3"/>
      <c r="K3"/>
      <c r="L3" s="194" t="s">
        <v>3</v>
      </c>
    </row>
    <row r="4" s="192" customFormat="1" ht="15" customHeight="1" spans="1:12">
      <c r="A4" s="153" t="s">
        <v>441</v>
      </c>
      <c r="B4" s="153"/>
      <c r="C4" s="153"/>
      <c r="D4" s="153"/>
      <c r="E4" s="153"/>
      <c r="F4" s="153"/>
      <c r="G4" s="153"/>
      <c r="H4" s="153"/>
      <c r="I4" s="153"/>
      <c r="J4" s="153"/>
      <c r="K4" s="153"/>
      <c r="L4" s="153"/>
    </row>
    <row r="5" s="192" customFormat="1" ht="15" customHeight="1" spans="1:12">
      <c r="A5" s="153" t="s">
        <v>257</v>
      </c>
      <c r="B5" s="153" t="s">
        <v>123</v>
      </c>
      <c r="C5" s="153" t="s">
        <v>8</v>
      </c>
      <c r="D5" s="153" t="s">
        <v>257</v>
      </c>
      <c r="E5" s="153" t="s">
        <v>123</v>
      </c>
      <c r="F5" s="153" t="s">
        <v>8</v>
      </c>
      <c r="G5" s="153" t="s">
        <v>257</v>
      </c>
      <c r="H5" s="153" t="s">
        <v>123</v>
      </c>
      <c r="I5" s="153" t="s">
        <v>8</v>
      </c>
      <c r="J5" s="153" t="s">
        <v>257</v>
      </c>
      <c r="K5" s="153" t="s">
        <v>123</v>
      </c>
      <c r="L5" s="153" t="s">
        <v>8</v>
      </c>
    </row>
    <row r="6" s="192" customFormat="1" ht="15" customHeight="1" spans="1:12">
      <c r="A6" s="154" t="s">
        <v>258</v>
      </c>
      <c r="B6" s="154" t="s">
        <v>259</v>
      </c>
      <c r="C6" s="156">
        <v>0</v>
      </c>
      <c r="D6" s="154" t="s">
        <v>260</v>
      </c>
      <c r="E6" s="154" t="s">
        <v>261</v>
      </c>
      <c r="F6" s="156">
        <v>135616.06</v>
      </c>
      <c r="G6" s="154" t="s">
        <v>442</v>
      </c>
      <c r="H6" s="154" t="s">
        <v>443</v>
      </c>
      <c r="I6" s="156">
        <v>0</v>
      </c>
      <c r="J6" s="154" t="s">
        <v>444</v>
      </c>
      <c r="K6" s="154" t="s">
        <v>445</v>
      </c>
      <c r="L6" s="156">
        <v>0</v>
      </c>
    </row>
    <row r="7" s="192" customFormat="1" ht="15" customHeight="1" spans="1:12">
      <c r="A7" s="154" t="s">
        <v>264</v>
      </c>
      <c r="B7" s="154" t="s">
        <v>265</v>
      </c>
      <c r="C7" s="156">
        <v>0</v>
      </c>
      <c r="D7" s="154" t="s">
        <v>266</v>
      </c>
      <c r="E7" s="154" t="s">
        <v>267</v>
      </c>
      <c r="F7" s="156">
        <v>49231.06</v>
      </c>
      <c r="G7" s="154" t="s">
        <v>446</v>
      </c>
      <c r="H7" s="154" t="s">
        <v>269</v>
      </c>
      <c r="I7" s="156">
        <v>0</v>
      </c>
      <c r="J7" s="154" t="s">
        <v>447</v>
      </c>
      <c r="K7" s="154" t="s">
        <v>371</v>
      </c>
      <c r="L7" s="156">
        <v>0</v>
      </c>
    </row>
    <row r="8" s="192" customFormat="1" ht="15" customHeight="1" spans="1:12">
      <c r="A8" s="154" t="s">
        <v>270</v>
      </c>
      <c r="B8" s="154" t="s">
        <v>271</v>
      </c>
      <c r="C8" s="156">
        <v>0</v>
      </c>
      <c r="D8" s="154" t="s">
        <v>272</v>
      </c>
      <c r="E8" s="154" t="s">
        <v>273</v>
      </c>
      <c r="F8" s="156">
        <v>0</v>
      </c>
      <c r="G8" s="154" t="s">
        <v>448</v>
      </c>
      <c r="H8" s="154" t="s">
        <v>275</v>
      </c>
      <c r="I8" s="156">
        <v>0</v>
      </c>
      <c r="J8" s="154" t="s">
        <v>449</v>
      </c>
      <c r="K8" s="154" t="s">
        <v>395</v>
      </c>
      <c r="L8" s="156">
        <v>0</v>
      </c>
    </row>
    <row r="9" s="192" customFormat="1" ht="15" customHeight="1" spans="1:12">
      <c r="A9" s="154" t="s">
        <v>276</v>
      </c>
      <c r="B9" s="154" t="s">
        <v>277</v>
      </c>
      <c r="C9" s="156">
        <v>0</v>
      </c>
      <c r="D9" s="154" t="s">
        <v>278</v>
      </c>
      <c r="E9" s="154" t="s">
        <v>279</v>
      </c>
      <c r="F9" s="156">
        <v>0</v>
      </c>
      <c r="G9" s="154" t="s">
        <v>450</v>
      </c>
      <c r="H9" s="154" t="s">
        <v>281</v>
      </c>
      <c r="I9" s="156">
        <v>0</v>
      </c>
      <c r="J9" s="154" t="s">
        <v>364</v>
      </c>
      <c r="K9" s="154" t="s">
        <v>365</v>
      </c>
      <c r="L9" s="156">
        <v>1355900</v>
      </c>
    </row>
    <row r="10" s="192" customFormat="1" ht="15" customHeight="1" spans="1:12">
      <c r="A10" s="154" t="s">
        <v>282</v>
      </c>
      <c r="B10" s="154" t="s">
        <v>283</v>
      </c>
      <c r="C10" s="156">
        <v>0</v>
      </c>
      <c r="D10" s="154" t="s">
        <v>284</v>
      </c>
      <c r="E10" s="154" t="s">
        <v>285</v>
      </c>
      <c r="F10" s="156">
        <v>0</v>
      </c>
      <c r="G10" s="154" t="s">
        <v>451</v>
      </c>
      <c r="H10" s="154" t="s">
        <v>287</v>
      </c>
      <c r="I10" s="156">
        <v>0</v>
      </c>
      <c r="J10" s="154" t="s">
        <v>370</v>
      </c>
      <c r="K10" s="154" t="s">
        <v>371</v>
      </c>
      <c r="L10" s="156">
        <v>0</v>
      </c>
    </row>
    <row r="11" s="192" customFormat="1" ht="15" customHeight="1" spans="1:12">
      <c r="A11" s="154" t="s">
        <v>288</v>
      </c>
      <c r="B11" s="154" t="s">
        <v>289</v>
      </c>
      <c r="C11" s="156">
        <v>0</v>
      </c>
      <c r="D11" s="154" t="s">
        <v>290</v>
      </c>
      <c r="E11" s="154" t="s">
        <v>291</v>
      </c>
      <c r="F11" s="156">
        <v>0</v>
      </c>
      <c r="G11" s="154" t="s">
        <v>452</v>
      </c>
      <c r="H11" s="154" t="s">
        <v>293</v>
      </c>
      <c r="I11" s="156">
        <v>0</v>
      </c>
      <c r="J11" s="154" t="s">
        <v>376</v>
      </c>
      <c r="K11" s="154" t="s">
        <v>377</v>
      </c>
      <c r="L11" s="156">
        <v>0</v>
      </c>
    </row>
    <row r="12" s="192" customFormat="1" ht="15" customHeight="1" spans="1:12">
      <c r="A12" s="154" t="s">
        <v>294</v>
      </c>
      <c r="B12" s="154" t="s">
        <v>295</v>
      </c>
      <c r="C12" s="156">
        <v>0</v>
      </c>
      <c r="D12" s="154" t="s">
        <v>296</v>
      </c>
      <c r="E12" s="154" t="s">
        <v>297</v>
      </c>
      <c r="F12" s="156">
        <v>0</v>
      </c>
      <c r="G12" s="154" t="s">
        <v>453</v>
      </c>
      <c r="H12" s="154" t="s">
        <v>299</v>
      </c>
      <c r="I12" s="156">
        <v>0</v>
      </c>
      <c r="J12" s="154" t="s">
        <v>382</v>
      </c>
      <c r="K12" s="154" t="s">
        <v>383</v>
      </c>
      <c r="L12" s="156">
        <v>1355900</v>
      </c>
    </row>
    <row r="13" s="192" customFormat="1" ht="15" customHeight="1" spans="1:12">
      <c r="A13" s="154" t="s">
        <v>300</v>
      </c>
      <c r="B13" s="154" t="s">
        <v>301</v>
      </c>
      <c r="C13" s="156">
        <v>0</v>
      </c>
      <c r="D13" s="154" t="s">
        <v>302</v>
      </c>
      <c r="E13" s="154" t="s">
        <v>303</v>
      </c>
      <c r="F13" s="156">
        <v>0</v>
      </c>
      <c r="G13" s="154" t="s">
        <v>454</v>
      </c>
      <c r="H13" s="154" t="s">
        <v>305</v>
      </c>
      <c r="I13" s="156">
        <v>0</v>
      </c>
      <c r="J13" s="154" t="s">
        <v>388</v>
      </c>
      <c r="K13" s="154" t="s">
        <v>389</v>
      </c>
      <c r="L13" s="156">
        <v>0</v>
      </c>
    </row>
    <row r="14" s="192" customFormat="1" ht="15" customHeight="1" spans="1:12">
      <c r="A14" s="154" t="s">
        <v>306</v>
      </c>
      <c r="B14" s="154" t="s">
        <v>307</v>
      </c>
      <c r="C14" s="156">
        <v>0</v>
      </c>
      <c r="D14" s="154" t="s">
        <v>308</v>
      </c>
      <c r="E14" s="154" t="s">
        <v>309</v>
      </c>
      <c r="F14" s="156">
        <v>0</v>
      </c>
      <c r="G14" s="154" t="s">
        <v>455</v>
      </c>
      <c r="H14" s="154" t="s">
        <v>335</v>
      </c>
      <c r="I14" s="156">
        <v>0</v>
      </c>
      <c r="J14" s="154" t="s">
        <v>394</v>
      </c>
      <c r="K14" s="154" t="s">
        <v>395</v>
      </c>
      <c r="L14" s="156">
        <v>0</v>
      </c>
    </row>
    <row r="15" s="192" customFormat="1" ht="15" customHeight="1" spans="1:12">
      <c r="A15" s="154" t="s">
        <v>312</v>
      </c>
      <c r="B15" s="154" t="s">
        <v>313</v>
      </c>
      <c r="C15" s="156">
        <v>0</v>
      </c>
      <c r="D15" s="154" t="s">
        <v>314</v>
      </c>
      <c r="E15" s="154" t="s">
        <v>315</v>
      </c>
      <c r="F15" s="156">
        <v>0</v>
      </c>
      <c r="G15" s="154" t="s">
        <v>456</v>
      </c>
      <c r="H15" s="154" t="s">
        <v>341</v>
      </c>
      <c r="I15" s="156">
        <v>0</v>
      </c>
      <c r="J15" s="154" t="s">
        <v>457</v>
      </c>
      <c r="K15" s="154" t="s">
        <v>458</v>
      </c>
      <c r="L15" s="156">
        <v>0</v>
      </c>
    </row>
    <row r="16" s="192" customFormat="1" ht="15" customHeight="1" spans="1:12">
      <c r="A16" s="154" t="s">
        <v>318</v>
      </c>
      <c r="B16" s="154" t="s">
        <v>319</v>
      </c>
      <c r="C16" s="156">
        <v>0</v>
      </c>
      <c r="D16" s="154" t="s">
        <v>320</v>
      </c>
      <c r="E16" s="154" t="s">
        <v>321</v>
      </c>
      <c r="F16" s="156">
        <v>35790</v>
      </c>
      <c r="G16" s="154" t="s">
        <v>459</v>
      </c>
      <c r="H16" s="154" t="s">
        <v>347</v>
      </c>
      <c r="I16" s="156">
        <v>0</v>
      </c>
      <c r="J16" s="154" t="s">
        <v>460</v>
      </c>
      <c r="K16" s="154" t="s">
        <v>461</v>
      </c>
      <c r="L16" s="156">
        <v>0</v>
      </c>
    </row>
    <row r="17" s="192" customFormat="1" ht="15" customHeight="1" spans="1:12">
      <c r="A17" s="154" t="s">
        <v>324</v>
      </c>
      <c r="B17" s="154" t="s">
        <v>325</v>
      </c>
      <c r="C17" s="156">
        <v>0</v>
      </c>
      <c r="D17" s="154" t="s">
        <v>326</v>
      </c>
      <c r="E17" s="154" t="s">
        <v>327</v>
      </c>
      <c r="F17" s="156">
        <v>0</v>
      </c>
      <c r="G17" s="154" t="s">
        <v>462</v>
      </c>
      <c r="H17" s="154" t="s">
        <v>353</v>
      </c>
      <c r="I17" s="156">
        <v>0</v>
      </c>
      <c r="J17" s="154" t="s">
        <v>463</v>
      </c>
      <c r="K17" s="154" t="s">
        <v>464</v>
      </c>
      <c r="L17" s="156">
        <v>0</v>
      </c>
    </row>
    <row r="18" s="192" customFormat="1" ht="15" customHeight="1" spans="1:12">
      <c r="A18" s="154" t="s">
        <v>330</v>
      </c>
      <c r="B18" s="154" t="s">
        <v>331</v>
      </c>
      <c r="C18" s="156">
        <v>0</v>
      </c>
      <c r="D18" s="154" t="s">
        <v>332</v>
      </c>
      <c r="E18" s="154" t="s">
        <v>333</v>
      </c>
      <c r="F18" s="156">
        <v>7555</v>
      </c>
      <c r="G18" s="154" t="s">
        <v>465</v>
      </c>
      <c r="H18" s="154" t="s">
        <v>466</v>
      </c>
      <c r="I18" s="156">
        <v>0</v>
      </c>
      <c r="J18" s="154" t="s">
        <v>467</v>
      </c>
      <c r="K18" s="154" t="s">
        <v>468</v>
      </c>
      <c r="L18" s="156">
        <v>0</v>
      </c>
    </row>
    <row r="19" s="192" customFormat="1" ht="15" customHeight="1" spans="1:12">
      <c r="A19" s="154" t="s">
        <v>336</v>
      </c>
      <c r="B19" s="154" t="s">
        <v>337</v>
      </c>
      <c r="C19" s="156">
        <v>0</v>
      </c>
      <c r="D19" s="154" t="s">
        <v>338</v>
      </c>
      <c r="E19" s="154" t="s">
        <v>339</v>
      </c>
      <c r="F19" s="156">
        <v>10040</v>
      </c>
      <c r="G19" s="154" t="s">
        <v>262</v>
      </c>
      <c r="H19" s="154" t="s">
        <v>263</v>
      </c>
      <c r="I19" s="156">
        <v>64631769.43</v>
      </c>
      <c r="J19" s="154" t="s">
        <v>400</v>
      </c>
      <c r="K19" s="154" t="s">
        <v>401</v>
      </c>
      <c r="L19" s="156">
        <v>0</v>
      </c>
    </row>
    <row r="20" s="192" customFormat="1" ht="15" customHeight="1" spans="1:12">
      <c r="A20" s="154" t="s">
        <v>342</v>
      </c>
      <c r="B20" s="154" t="s">
        <v>343</v>
      </c>
      <c r="C20" s="156">
        <v>0</v>
      </c>
      <c r="D20" s="154" t="s">
        <v>344</v>
      </c>
      <c r="E20" s="154" t="s">
        <v>345</v>
      </c>
      <c r="F20" s="156">
        <v>0</v>
      </c>
      <c r="G20" s="154" t="s">
        <v>268</v>
      </c>
      <c r="H20" s="154" t="s">
        <v>269</v>
      </c>
      <c r="I20" s="156">
        <v>0</v>
      </c>
      <c r="J20" s="154" t="s">
        <v>406</v>
      </c>
      <c r="K20" s="154" t="s">
        <v>407</v>
      </c>
      <c r="L20" s="156">
        <v>0</v>
      </c>
    </row>
    <row r="21" s="192" customFormat="1" ht="15" customHeight="1" spans="1:12">
      <c r="A21" s="154" t="s">
        <v>348</v>
      </c>
      <c r="B21" s="154" t="s">
        <v>349</v>
      </c>
      <c r="C21" s="156">
        <v>0</v>
      </c>
      <c r="D21" s="154" t="s">
        <v>350</v>
      </c>
      <c r="E21" s="154" t="s">
        <v>351</v>
      </c>
      <c r="F21" s="156">
        <v>0</v>
      </c>
      <c r="G21" s="154" t="s">
        <v>274</v>
      </c>
      <c r="H21" s="154" t="s">
        <v>275</v>
      </c>
      <c r="I21" s="156">
        <v>0</v>
      </c>
      <c r="J21" s="154" t="s">
        <v>412</v>
      </c>
      <c r="K21" s="154" t="s">
        <v>413</v>
      </c>
      <c r="L21" s="156">
        <v>0</v>
      </c>
    </row>
    <row r="22" s="192" customFormat="1" ht="15" customHeight="1" spans="1:12">
      <c r="A22" s="154" t="s">
        <v>354</v>
      </c>
      <c r="B22" s="154" t="s">
        <v>355</v>
      </c>
      <c r="C22" s="156">
        <v>0</v>
      </c>
      <c r="D22" s="154" t="s">
        <v>356</v>
      </c>
      <c r="E22" s="154" t="s">
        <v>357</v>
      </c>
      <c r="F22" s="156">
        <v>0</v>
      </c>
      <c r="G22" s="154" t="s">
        <v>280</v>
      </c>
      <c r="H22" s="154" t="s">
        <v>281</v>
      </c>
      <c r="I22" s="156">
        <v>0</v>
      </c>
      <c r="J22" s="154" t="s">
        <v>418</v>
      </c>
      <c r="K22" s="154" t="s">
        <v>419</v>
      </c>
      <c r="L22" s="156">
        <v>0</v>
      </c>
    </row>
    <row r="23" s="192" customFormat="1" ht="15" customHeight="1" spans="1:12">
      <c r="A23" s="154" t="s">
        <v>360</v>
      </c>
      <c r="B23" s="154" t="s">
        <v>361</v>
      </c>
      <c r="C23" s="156">
        <v>0</v>
      </c>
      <c r="D23" s="154" t="s">
        <v>362</v>
      </c>
      <c r="E23" s="154" t="s">
        <v>363</v>
      </c>
      <c r="F23" s="156">
        <v>0</v>
      </c>
      <c r="G23" s="154" t="s">
        <v>286</v>
      </c>
      <c r="H23" s="154" t="s">
        <v>287</v>
      </c>
      <c r="I23" s="156">
        <v>64631769.43</v>
      </c>
      <c r="J23" s="154" t="s">
        <v>422</v>
      </c>
      <c r="K23" s="154" t="s">
        <v>423</v>
      </c>
      <c r="L23" s="156">
        <v>0</v>
      </c>
    </row>
    <row r="24" s="192" customFormat="1" ht="15" customHeight="1" spans="1:12">
      <c r="A24" s="154" t="s">
        <v>366</v>
      </c>
      <c r="B24" s="154" t="s">
        <v>367</v>
      </c>
      <c r="C24" s="156">
        <v>0</v>
      </c>
      <c r="D24" s="154" t="s">
        <v>368</v>
      </c>
      <c r="E24" s="154" t="s">
        <v>369</v>
      </c>
      <c r="F24" s="156">
        <v>0</v>
      </c>
      <c r="G24" s="154" t="s">
        <v>292</v>
      </c>
      <c r="H24" s="154" t="s">
        <v>293</v>
      </c>
      <c r="I24" s="156">
        <v>0</v>
      </c>
      <c r="J24" s="154" t="s">
        <v>426</v>
      </c>
      <c r="K24" s="154" t="s">
        <v>427</v>
      </c>
      <c r="L24" s="156">
        <v>0</v>
      </c>
    </row>
    <row r="25" s="192" customFormat="1" ht="15" customHeight="1" spans="1:12">
      <c r="A25" s="154" t="s">
        <v>372</v>
      </c>
      <c r="B25" s="154" t="s">
        <v>373</v>
      </c>
      <c r="C25" s="156">
        <v>0</v>
      </c>
      <c r="D25" s="154" t="s">
        <v>374</v>
      </c>
      <c r="E25" s="154" t="s">
        <v>375</v>
      </c>
      <c r="F25" s="156">
        <v>0</v>
      </c>
      <c r="G25" s="154" t="s">
        <v>298</v>
      </c>
      <c r="H25" s="154" t="s">
        <v>299</v>
      </c>
      <c r="I25" s="156">
        <v>0</v>
      </c>
      <c r="J25" s="154"/>
      <c r="K25" s="154"/>
      <c r="L25" s="155"/>
    </row>
    <row r="26" s="192" customFormat="1" ht="15" customHeight="1" spans="1:12">
      <c r="A26" s="154" t="s">
        <v>378</v>
      </c>
      <c r="B26" s="154" t="s">
        <v>379</v>
      </c>
      <c r="C26" s="156">
        <v>0</v>
      </c>
      <c r="D26" s="154" t="s">
        <v>380</v>
      </c>
      <c r="E26" s="154" t="s">
        <v>381</v>
      </c>
      <c r="F26" s="156">
        <v>33000</v>
      </c>
      <c r="G26" s="154" t="s">
        <v>304</v>
      </c>
      <c r="H26" s="154" t="s">
        <v>305</v>
      </c>
      <c r="I26" s="156">
        <v>0</v>
      </c>
      <c r="J26" s="154"/>
      <c r="K26" s="154"/>
      <c r="L26" s="155"/>
    </row>
    <row r="27" s="192" customFormat="1" ht="15" customHeight="1" spans="1:12">
      <c r="A27" s="154" t="s">
        <v>384</v>
      </c>
      <c r="B27" s="154" t="s">
        <v>385</v>
      </c>
      <c r="C27" s="156">
        <v>0</v>
      </c>
      <c r="D27" s="154" t="s">
        <v>386</v>
      </c>
      <c r="E27" s="154" t="s">
        <v>387</v>
      </c>
      <c r="F27" s="156">
        <v>0</v>
      </c>
      <c r="G27" s="154" t="s">
        <v>310</v>
      </c>
      <c r="H27" s="154" t="s">
        <v>311</v>
      </c>
      <c r="I27" s="156">
        <v>0</v>
      </c>
      <c r="J27" s="154"/>
      <c r="K27" s="154"/>
      <c r="L27" s="155"/>
    </row>
    <row r="28" s="192" customFormat="1" ht="15" customHeight="1" spans="1:12">
      <c r="A28" s="154" t="s">
        <v>390</v>
      </c>
      <c r="B28" s="154" t="s">
        <v>391</v>
      </c>
      <c r="C28" s="156">
        <v>0</v>
      </c>
      <c r="D28" s="154" t="s">
        <v>392</v>
      </c>
      <c r="E28" s="154" t="s">
        <v>393</v>
      </c>
      <c r="F28" s="156">
        <v>0</v>
      </c>
      <c r="G28" s="154" t="s">
        <v>316</v>
      </c>
      <c r="H28" s="154" t="s">
        <v>317</v>
      </c>
      <c r="I28" s="156">
        <v>0</v>
      </c>
      <c r="J28" s="154"/>
      <c r="K28" s="154"/>
      <c r="L28" s="155"/>
    </row>
    <row r="29" s="192" customFormat="1" ht="15" customHeight="1" spans="1:12">
      <c r="A29" s="154" t="s">
        <v>396</v>
      </c>
      <c r="B29" s="154" t="s">
        <v>397</v>
      </c>
      <c r="C29" s="156">
        <v>0</v>
      </c>
      <c r="D29" s="154" t="s">
        <v>398</v>
      </c>
      <c r="E29" s="154" t="s">
        <v>399</v>
      </c>
      <c r="F29" s="156">
        <v>0</v>
      </c>
      <c r="G29" s="154" t="s">
        <v>322</v>
      </c>
      <c r="H29" s="154" t="s">
        <v>323</v>
      </c>
      <c r="I29" s="156">
        <v>0</v>
      </c>
      <c r="J29" s="154"/>
      <c r="K29" s="154"/>
      <c r="L29" s="155"/>
    </row>
    <row r="30" s="192" customFormat="1" ht="15" customHeight="1" spans="1:12">
      <c r="A30" s="154" t="s">
        <v>402</v>
      </c>
      <c r="B30" s="154" t="s">
        <v>403</v>
      </c>
      <c r="C30" s="156">
        <v>0</v>
      </c>
      <c r="D30" s="154" t="s">
        <v>404</v>
      </c>
      <c r="E30" s="154" t="s">
        <v>405</v>
      </c>
      <c r="F30" s="156">
        <v>0</v>
      </c>
      <c r="G30" s="154" t="s">
        <v>328</v>
      </c>
      <c r="H30" s="154" t="s">
        <v>329</v>
      </c>
      <c r="I30" s="156">
        <v>0</v>
      </c>
      <c r="J30" s="154"/>
      <c r="K30" s="154"/>
      <c r="L30" s="155"/>
    </row>
    <row r="31" s="192" customFormat="1" ht="15" customHeight="1" spans="1:12">
      <c r="A31" s="154" t="s">
        <v>408</v>
      </c>
      <c r="B31" s="154" t="s">
        <v>409</v>
      </c>
      <c r="C31" s="156">
        <v>0</v>
      </c>
      <c r="D31" s="154" t="s">
        <v>410</v>
      </c>
      <c r="E31" s="154" t="s">
        <v>411</v>
      </c>
      <c r="F31" s="156">
        <v>0</v>
      </c>
      <c r="G31" s="154" t="s">
        <v>334</v>
      </c>
      <c r="H31" s="154" t="s">
        <v>335</v>
      </c>
      <c r="I31" s="156">
        <v>0</v>
      </c>
      <c r="J31" s="154"/>
      <c r="K31" s="154"/>
      <c r="L31" s="155"/>
    </row>
    <row r="32" s="192" customFormat="1" ht="15" customHeight="1" spans="1:12">
      <c r="A32" s="154" t="s">
        <v>414</v>
      </c>
      <c r="B32" s="154" t="s">
        <v>469</v>
      </c>
      <c r="C32" s="156">
        <v>0</v>
      </c>
      <c r="D32" s="154" t="s">
        <v>416</v>
      </c>
      <c r="E32" s="154" t="s">
        <v>417</v>
      </c>
      <c r="F32" s="156">
        <v>0</v>
      </c>
      <c r="G32" s="154" t="s">
        <v>340</v>
      </c>
      <c r="H32" s="154" t="s">
        <v>341</v>
      </c>
      <c r="I32" s="156">
        <v>0</v>
      </c>
      <c r="J32" s="154"/>
      <c r="K32" s="154"/>
      <c r="L32" s="155"/>
    </row>
    <row r="33" s="192" customFormat="1" ht="15" customHeight="1" spans="1:12">
      <c r="A33" s="154"/>
      <c r="B33" s="154"/>
      <c r="C33" s="155"/>
      <c r="D33" s="154" t="s">
        <v>420</v>
      </c>
      <c r="E33" s="154" t="s">
        <v>421</v>
      </c>
      <c r="F33" s="156">
        <v>0</v>
      </c>
      <c r="G33" s="154" t="s">
        <v>346</v>
      </c>
      <c r="H33" s="154" t="s">
        <v>347</v>
      </c>
      <c r="I33" s="156">
        <v>0</v>
      </c>
      <c r="J33" s="154"/>
      <c r="K33" s="154"/>
      <c r="L33" s="155"/>
    </row>
    <row r="34" s="192" customFormat="1" ht="15" customHeight="1" spans="1:12">
      <c r="A34" s="154"/>
      <c r="B34" s="154"/>
      <c r="C34" s="155"/>
      <c r="D34" s="154" t="s">
        <v>424</v>
      </c>
      <c r="E34" s="154" t="s">
        <v>425</v>
      </c>
      <c r="F34" s="156">
        <v>0</v>
      </c>
      <c r="G34" s="154" t="s">
        <v>352</v>
      </c>
      <c r="H34" s="154" t="s">
        <v>353</v>
      </c>
      <c r="I34" s="156">
        <v>0</v>
      </c>
      <c r="J34" s="154"/>
      <c r="K34" s="154"/>
      <c r="L34" s="155"/>
    </row>
    <row r="35" s="192" customFormat="1" ht="15" customHeight="1" spans="1:12">
      <c r="A35" s="154"/>
      <c r="B35" s="154"/>
      <c r="C35" s="155"/>
      <c r="D35" s="154" t="s">
        <v>428</v>
      </c>
      <c r="E35" s="154" t="s">
        <v>429</v>
      </c>
      <c r="F35" s="156">
        <v>0</v>
      </c>
      <c r="G35" s="154" t="s">
        <v>358</v>
      </c>
      <c r="H35" s="154" t="s">
        <v>359</v>
      </c>
      <c r="I35" s="156">
        <v>0</v>
      </c>
      <c r="J35" s="154"/>
      <c r="K35" s="154"/>
      <c r="L35" s="155"/>
    </row>
    <row r="36" ht="15" customHeight="1" spans="1:12">
      <c r="A36" s="154"/>
      <c r="B36" s="154"/>
      <c r="C36" s="155"/>
      <c r="D36" s="154" t="s">
        <v>430</v>
      </c>
      <c r="E36" s="154" t="s">
        <v>431</v>
      </c>
      <c r="F36" s="156">
        <v>0</v>
      </c>
      <c r="G36" s="154"/>
      <c r="H36" s="154"/>
      <c r="I36" s="155"/>
      <c r="J36" s="154"/>
      <c r="K36" s="154"/>
      <c r="L36" s="155"/>
    </row>
    <row r="37" spans="1:12">
      <c r="A37" s="154"/>
      <c r="B37" s="154"/>
      <c r="C37" s="155"/>
      <c r="D37" s="154" t="s">
        <v>432</v>
      </c>
      <c r="E37" s="154" t="s">
        <v>433</v>
      </c>
      <c r="F37" s="156">
        <v>0</v>
      </c>
      <c r="G37" s="154"/>
      <c r="H37" s="154"/>
      <c r="I37" s="155"/>
      <c r="J37" s="154"/>
      <c r="K37" s="154"/>
      <c r="L37" s="155"/>
    </row>
    <row r="38" spans="1:12">
      <c r="A38" s="154"/>
      <c r="B38" s="154"/>
      <c r="C38" s="155"/>
      <c r="D38" s="154" t="s">
        <v>434</v>
      </c>
      <c r="E38" s="154" t="s">
        <v>435</v>
      </c>
      <c r="F38" s="156">
        <v>0</v>
      </c>
      <c r="G38" s="154"/>
      <c r="H38" s="154"/>
      <c r="I38" s="155"/>
      <c r="J38" s="154"/>
      <c r="K38" s="154"/>
      <c r="L38" s="155"/>
    </row>
    <row r="39" spans="1:12">
      <c r="A39" s="166" t="s">
        <v>470</v>
      </c>
      <c r="B39" s="166"/>
      <c r="C39" s="166"/>
      <c r="D39" s="166"/>
      <c r="E39" s="166"/>
      <c r="F39" s="166"/>
      <c r="G39" s="166"/>
      <c r="H39" s="166"/>
      <c r="I39" s="166"/>
      <c r="J39" s="166"/>
      <c r="K39" s="166"/>
      <c r="L39" s="166"/>
    </row>
  </sheetData>
  <mergeCells count="2">
    <mergeCell ref="A4:L4"/>
    <mergeCell ref="A39:L39"/>
  </mergeCells>
  <pageMargins left="0.7" right="0.7" top="0.75" bottom="0.75" header="0.3" footer="0.3"/>
  <pageSetup paperSize="9" scale="85"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8"/>
  <sheetViews>
    <sheetView workbookViewId="0">
      <selection activeCell="I13" sqref="I13"/>
    </sheetView>
  </sheetViews>
  <sheetFormatPr defaultColWidth="9" defaultRowHeight="13.5"/>
  <cols>
    <col min="1" max="1" width="5.875" customWidth="1"/>
    <col min="2" max="2" width="5.375" customWidth="1"/>
    <col min="3" max="3" width="5.875" customWidth="1"/>
    <col min="9" max="9" width="11.375" customWidth="1"/>
  </cols>
  <sheetData>
    <row r="1" ht="22.5" spans="1:20">
      <c r="A1" s="167" t="s">
        <v>471</v>
      </c>
      <c r="B1" s="167"/>
      <c r="C1" s="167"/>
      <c r="D1" s="167"/>
      <c r="E1" s="167"/>
      <c r="F1" s="167"/>
      <c r="G1" s="167"/>
      <c r="H1" s="167"/>
      <c r="I1" s="167"/>
      <c r="J1" s="167"/>
      <c r="K1" s="167"/>
      <c r="L1" s="167"/>
      <c r="M1" s="167"/>
      <c r="N1" s="167"/>
      <c r="O1" s="167"/>
      <c r="P1" s="167"/>
      <c r="Q1" s="167"/>
      <c r="R1" s="167"/>
      <c r="S1" s="167"/>
      <c r="T1" s="167"/>
    </row>
    <row r="2" spans="1:20">
      <c r="A2" s="168"/>
      <c r="B2" s="168"/>
      <c r="C2" s="168"/>
      <c r="D2" s="168"/>
      <c r="E2" s="168"/>
      <c r="F2" s="168"/>
      <c r="G2" s="168"/>
      <c r="H2" s="168"/>
      <c r="I2" s="168"/>
      <c r="J2" s="168"/>
      <c r="K2" s="168"/>
      <c r="L2" s="168"/>
      <c r="M2" s="168"/>
      <c r="N2" s="168"/>
      <c r="O2" s="174"/>
      <c r="P2" s="175"/>
      <c r="Q2" s="184"/>
      <c r="R2" s="184"/>
      <c r="S2" s="184"/>
      <c r="T2" s="185" t="s">
        <v>472</v>
      </c>
    </row>
    <row r="3" spans="1:20">
      <c r="A3" s="169" t="s">
        <v>2</v>
      </c>
      <c r="B3" s="169"/>
      <c r="C3" s="169"/>
      <c r="D3" s="169"/>
      <c r="E3" s="168"/>
      <c r="F3" s="168"/>
      <c r="G3" s="168"/>
      <c r="H3" s="168"/>
      <c r="I3" s="168"/>
      <c r="J3" s="168"/>
      <c r="K3" s="168"/>
      <c r="L3" s="168"/>
      <c r="M3" s="168"/>
      <c r="N3" s="168"/>
      <c r="O3" s="174"/>
      <c r="P3" s="176"/>
      <c r="Q3" s="184"/>
      <c r="R3" s="184"/>
      <c r="S3" s="184"/>
      <c r="T3" s="186" t="s">
        <v>473</v>
      </c>
    </row>
    <row r="4" spans="1:20">
      <c r="A4" s="170" t="s">
        <v>6</v>
      </c>
      <c r="B4" s="170"/>
      <c r="C4" s="170" t="s">
        <v>474</v>
      </c>
      <c r="D4" s="170" t="s">
        <v>474</v>
      </c>
      <c r="E4" s="170" t="s">
        <v>207</v>
      </c>
      <c r="F4" s="170"/>
      <c r="G4" s="170"/>
      <c r="H4" s="170" t="s">
        <v>208</v>
      </c>
      <c r="I4" s="170"/>
      <c r="J4" s="170"/>
      <c r="K4" s="170" t="s">
        <v>209</v>
      </c>
      <c r="L4" s="170"/>
      <c r="M4" s="170"/>
      <c r="N4" s="170"/>
      <c r="O4" s="170"/>
      <c r="P4" s="170" t="s">
        <v>107</v>
      </c>
      <c r="Q4" s="170"/>
      <c r="R4" s="170"/>
      <c r="S4" s="170" t="s">
        <v>474</v>
      </c>
      <c r="T4" s="170" t="s">
        <v>474</v>
      </c>
    </row>
    <row r="5" spans="1:20">
      <c r="A5" s="170" t="s">
        <v>122</v>
      </c>
      <c r="B5" s="170"/>
      <c r="C5" s="170"/>
      <c r="D5" s="170" t="s">
        <v>123</v>
      </c>
      <c r="E5" s="170" t="s">
        <v>129</v>
      </c>
      <c r="F5" s="170" t="s">
        <v>210</v>
      </c>
      <c r="G5" s="170" t="s">
        <v>211</v>
      </c>
      <c r="H5" s="170" t="s">
        <v>129</v>
      </c>
      <c r="I5" s="170" t="s">
        <v>174</v>
      </c>
      <c r="J5" s="170" t="s">
        <v>175</v>
      </c>
      <c r="K5" s="170" t="s">
        <v>129</v>
      </c>
      <c r="L5" s="177" t="s">
        <v>174</v>
      </c>
      <c r="M5" s="178"/>
      <c r="N5" s="179"/>
      <c r="O5" s="170" t="s">
        <v>175</v>
      </c>
      <c r="P5" s="170" t="s">
        <v>129</v>
      </c>
      <c r="Q5" s="170" t="s">
        <v>210</v>
      </c>
      <c r="R5" s="187" t="s">
        <v>211</v>
      </c>
      <c r="S5" s="188"/>
      <c r="T5" s="189"/>
    </row>
    <row r="6" spans="1:20">
      <c r="A6" s="170"/>
      <c r="B6" s="170" t="s">
        <v>474</v>
      </c>
      <c r="C6" s="170" t="s">
        <v>474</v>
      </c>
      <c r="D6" s="170" t="s">
        <v>474</v>
      </c>
      <c r="E6" s="170" t="s">
        <v>474</v>
      </c>
      <c r="F6" s="170" t="s">
        <v>474</v>
      </c>
      <c r="G6" s="170" t="s">
        <v>124</v>
      </c>
      <c r="H6" s="170" t="s">
        <v>474</v>
      </c>
      <c r="I6" s="170"/>
      <c r="J6" s="170" t="s">
        <v>124</v>
      </c>
      <c r="K6" s="170" t="s">
        <v>474</v>
      </c>
      <c r="L6" s="180"/>
      <c r="M6" s="181"/>
      <c r="N6" s="182"/>
      <c r="O6" s="170" t="s">
        <v>124</v>
      </c>
      <c r="P6" s="170" t="s">
        <v>474</v>
      </c>
      <c r="Q6" s="170" t="s">
        <v>474</v>
      </c>
      <c r="R6" s="190" t="s">
        <v>124</v>
      </c>
      <c r="S6" s="170" t="s">
        <v>214</v>
      </c>
      <c r="T6" s="170" t="s">
        <v>475</v>
      </c>
    </row>
    <row r="7" spans="1:20">
      <c r="A7" s="170"/>
      <c r="B7" s="170" t="s">
        <v>474</v>
      </c>
      <c r="C7" s="170" t="s">
        <v>474</v>
      </c>
      <c r="D7" s="170" t="s">
        <v>474</v>
      </c>
      <c r="E7" s="170" t="s">
        <v>474</v>
      </c>
      <c r="F7" s="170" t="s">
        <v>474</v>
      </c>
      <c r="G7" s="170" t="s">
        <v>474</v>
      </c>
      <c r="H7" s="170" t="s">
        <v>474</v>
      </c>
      <c r="I7" s="170"/>
      <c r="J7" s="170" t="s">
        <v>474</v>
      </c>
      <c r="K7" s="170" t="s">
        <v>474</v>
      </c>
      <c r="L7" s="183" t="s">
        <v>124</v>
      </c>
      <c r="M7" s="183" t="s">
        <v>213</v>
      </c>
      <c r="N7" s="183" t="s">
        <v>212</v>
      </c>
      <c r="O7" s="170" t="s">
        <v>474</v>
      </c>
      <c r="P7" s="170" t="s">
        <v>474</v>
      </c>
      <c r="Q7" s="170" t="s">
        <v>474</v>
      </c>
      <c r="R7" s="191"/>
      <c r="S7" s="170" t="s">
        <v>474</v>
      </c>
      <c r="T7" s="170" t="s">
        <v>474</v>
      </c>
    </row>
    <row r="8" spans="1:20">
      <c r="A8" s="170" t="s">
        <v>126</v>
      </c>
      <c r="B8" s="170" t="s">
        <v>127</v>
      </c>
      <c r="C8" s="170" t="s">
        <v>128</v>
      </c>
      <c r="D8" s="170" t="s">
        <v>10</v>
      </c>
      <c r="E8" s="115" t="s">
        <v>11</v>
      </c>
      <c r="F8" s="115" t="s">
        <v>12</v>
      </c>
      <c r="G8" s="115" t="s">
        <v>20</v>
      </c>
      <c r="H8" s="115" t="s">
        <v>24</v>
      </c>
      <c r="I8" s="115" t="s">
        <v>28</v>
      </c>
      <c r="J8" s="115" t="s">
        <v>32</v>
      </c>
      <c r="K8" s="115" t="s">
        <v>36</v>
      </c>
      <c r="L8" s="115" t="s">
        <v>40</v>
      </c>
      <c r="M8" s="115" t="s">
        <v>43</v>
      </c>
      <c r="N8" s="115" t="s">
        <v>46</v>
      </c>
      <c r="O8" s="115" t="s">
        <v>49</v>
      </c>
      <c r="P8" s="115" t="s">
        <v>52</v>
      </c>
      <c r="Q8" s="115" t="s">
        <v>55</v>
      </c>
      <c r="R8" s="115" t="s">
        <v>58</v>
      </c>
      <c r="S8" s="115" t="s">
        <v>61</v>
      </c>
      <c r="T8" s="115" t="s">
        <v>64</v>
      </c>
    </row>
    <row r="9" spans="1:20">
      <c r="A9" s="170"/>
      <c r="B9" s="170" t="s">
        <v>474</v>
      </c>
      <c r="C9" s="170" t="s">
        <v>474</v>
      </c>
      <c r="D9" s="170" t="s">
        <v>129</v>
      </c>
      <c r="E9" s="171"/>
      <c r="F9" s="171"/>
      <c r="G9" s="171"/>
      <c r="H9" s="171"/>
      <c r="I9" s="171"/>
      <c r="J9" s="171"/>
      <c r="K9" s="171"/>
      <c r="L9" s="171"/>
      <c r="M9" s="171"/>
      <c r="N9" s="171"/>
      <c r="O9" s="171"/>
      <c r="P9" s="171"/>
      <c r="Q9" s="171"/>
      <c r="R9" s="171"/>
      <c r="S9" s="171"/>
      <c r="T9" s="171"/>
    </row>
    <row r="10" spans="1:20">
      <c r="A10" s="125"/>
      <c r="B10" s="125"/>
      <c r="C10" s="125"/>
      <c r="D10" s="125"/>
      <c r="E10" s="171"/>
      <c r="F10" s="171"/>
      <c r="G10" s="171"/>
      <c r="H10" s="171"/>
      <c r="I10" s="171"/>
      <c r="J10" s="171"/>
      <c r="K10" s="171"/>
      <c r="L10" s="171"/>
      <c r="M10" s="171"/>
      <c r="N10" s="171"/>
      <c r="O10" s="171"/>
      <c r="P10" s="171"/>
      <c r="Q10" s="171"/>
      <c r="R10" s="171"/>
      <c r="S10" s="171"/>
      <c r="T10" s="171"/>
    </row>
    <row r="11" spans="1:20">
      <c r="A11" s="125"/>
      <c r="B11" s="125"/>
      <c r="C11" s="125"/>
      <c r="D11" s="125"/>
      <c r="E11" s="171"/>
      <c r="F11" s="171"/>
      <c r="G11" s="171"/>
      <c r="H11" s="171"/>
      <c r="I11" s="171"/>
      <c r="J11" s="171"/>
      <c r="K11" s="171"/>
      <c r="L11" s="171"/>
      <c r="M11" s="171"/>
      <c r="N11" s="171"/>
      <c r="O11" s="171"/>
      <c r="P11" s="171"/>
      <c r="Q11" s="171"/>
      <c r="R11" s="171"/>
      <c r="S11" s="171"/>
      <c r="T11" s="171"/>
    </row>
    <row r="12" spans="1:20">
      <c r="A12" s="125"/>
      <c r="B12" s="125"/>
      <c r="C12" s="125"/>
      <c r="D12" s="125"/>
      <c r="E12" s="171"/>
      <c r="F12" s="171"/>
      <c r="G12" s="171"/>
      <c r="H12" s="171"/>
      <c r="I12" s="171"/>
      <c r="J12" s="171"/>
      <c r="K12" s="171"/>
      <c r="L12" s="171"/>
      <c r="M12" s="171"/>
      <c r="N12" s="171"/>
      <c r="O12" s="171"/>
      <c r="P12" s="171"/>
      <c r="Q12" s="171"/>
      <c r="R12" s="171"/>
      <c r="S12" s="171"/>
      <c r="T12" s="171"/>
    </row>
    <row r="13" spans="1:20">
      <c r="A13" s="125"/>
      <c r="B13" s="125"/>
      <c r="C13" s="125"/>
      <c r="D13" s="125"/>
      <c r="E13" s="171"/>
      <c r="F13" s="171"/>
      <c r="G13" s="171"/>
      <c r="H13" s="171"/>
      <c r="I13" s="171"/>
      <c r="J13" s="171"/>
      <c r="K13" s="171"/>
      <c r="L13" s="171"/>
      <c r="M13" s="171"/>
      <c r="N13" s="171"/>
      <c r="O13" s="171"/>
      <c r="P13" s="171"/>
      <c r="Q13" s="171"/>
      <c r="R13" s="171"/>
      <c r="S13" s="171"/>
      <c r="T13" s="171"/>
    </row>
    <row r="14" spans="1:20">
      <c r="A14" s="125"/>
      <c r="B14" s="125"/>
      <c r="C14" s="125"/>
      <c r="D14" s="125"/>
      <c r="E14" s="171"/>
      <c r="F14" s="171"/>
      <c r="G14" s="171"/>
      <c r="H14" s="171"/>
      <c r="I14" s="171"/>
      <c r="J14" s="171"/>
      <c r="K14" s="171"/>
      <c r="L14" s="171"/>
      <c r="M14" s="171"/>
      <c r="N14" s="171"/>
      <c r="O14" s="171"/>
      <c r="P14" s="171"/>
      <c r="Q14" s="171"/>
      <c r="R14" s="171"/>
      <c r="S14" s="171"/>
      <c r="T14" s="171"/>
    </row>
    <row r="15" spans="1:20">
      <c r="A15" s="125"/>
      <c r="B15" s="125"/>
      <c r="C15" s="125"/>
      <c r="D15" s="125"/>
      <c r="E15" s="171"/>
      <c r="F15" s="171"/>
      <c r="G15" s="171"/>
      <c r="H15" s="171"/>
      <c r="I15" s="171"/>
      <c r="J15" s="171"/>
      <c r="K15" s="171"/>
      <c r="L15" s="171"/>
      <c r="M15" s="171"/>
      <c r="N15" s="171"/>
      <c r="O15" s="171"/>
      <c r="P15" s="171"/>
      <c r="Q15" s="171"/>
      <c r="R15" s="171"/>
      <c r="S15" s="171"/>
      <c r="T15" s="171"/>
    </row>
    <row r="16" spans="1:20">
      <c r="A16" s="125"/>
      <c r="B16" s="125"/>
      <c r="C16" s="125"/>
      <c r="D16" s="125"/>
      <c r="E16" s="171"/>
      <c r="F16" s="171"/>
      <c r="G16" s="171"/>
      <c r="H16" s="171"/>
      <c r="I16" s="171"/>
      <c r="J16" s="171"/>
      <c r="K16" s="171"/>
      <c r="L16" s="171"/>
      <c r="M16" s="171"/>
      <c r="N16" s="171"/>
      <c r="O16" s="171"/>
      <c r="P16" s="171"/>
      <c r="Q16" s="171"/>
      <c r="R16" s="171"/>
      <c r="S16" s="171"/>
      <c r="T16" s="171"/>
    </row>
    <row r="17" ht="12" customHeight="1" spans="1:20">
      <c r="A17" s="172" t="s">
        <v>476</v>
      </c>
      <c r="B17" s="172"/>
      <c r="C17" s="172"/>
      <c r="D17" s="172"/>
      <c r="E17" s="172"/>
      <c r="F17" s="172"/>
      <c r="G17" s="172"/>
      <c r="H17" s="172"/>
      <c r="I17" s="172"/>
      <c r="J17" s="172"/>
      <c r="K17" s="172"/>
      <c r="L17" s="172"/>
      <c r="M17" s="172"/>
      <c r="N17" s="172"/>
      <c r="O17" s="172"/>
      <c r="P17" s="172"/>
      <c r="Q17" s="184"/>
      <c r="R17" s="184"/>
      <c r="S17" s="184"/>
      <c r="T17" s="184"/>
    </row>
    <row r="18" spans="1:20">
      <c r="A18" s="173" t="s">
        <v>477</v>
      </c>
      <c r="B18" s="173"/>
      <c r="C18" s="173"/>
      <c r="D18" s="173"/>
      <c r="E18" s="173"/>
      <c r="F18" s="173"/>
      <c r="G18" s="173"/>
      <c r="H18" s="173"/>
      <c r="I18" s="173"/>
      <c r="J18" s="174"/>
      <c r="K18" s="174"/>
      <c r="L18" s="174"/>
      <c r="M18" s="174"/>
      <c r="N18" s="174"/>
      <c r="O18" s="174"/>
      <c r="P18" s="174"/>
      <c r="Q18" s="174"/>
      <c r="R18" s="174"/>
      <c r="S18" s="174"/>
      <c r="T18" s="174"/>
    </row>
  </sheetData>
  <mergeCells count="36">
    <mergeCell ref="A1:T1"/>
    <mergeCell ref="A3:D3"/>
    <mergeCell ref="A4:D4"/>
    <mergeCell ref="E4:G4"/>
    <mergeCell ref="H4:J4"/>
    <mergeCell ref="K4:O4"/>
    <mergeCell ref="P4:T4"/>
    <mergeCell ref="R5:T5"/>
    <mergeCell ref="A10:C10"/>
    <mergeCell ref="A11:C11"/>
    <mergeCell ref="A12:C12"/>
    <mergeCell ref="A13:C13"/>
    <mergeCell ref="A14:C14"/>
    <mergeCell ref="A15:C15"/>
    <mergeCell ref="A16:C16"/>
    <mergeCell ref="A17:P17"/>
    <mergeCell ref="A18:I18"/>
    <mergeCell ref="A8:A9"/>
    <mergeCell ref="B8:B9"/>
    <mergeCell ref="C8:C9"/>
    <mergeCell ref="D5:D7"/>
    <mergeCell ref="E5:E7"/>
    <mergeCell ref="F5:F7"/>
    <mergeCell ref="G5:G7"/>
    <mergeCell ref="H5:H7"/>
    <mergeCell ref="I5:I7"/>
    <mergeCell ref="J5:J7"/>
    <mergeCell ref="K5:K7"/>
    <mergeCell ref="O5:O7"/>
    <mergeCell ref="P5:P7"/>
    <mergeCell ref="Q5:Q7"/>
    <mergeCell ref="R6:R7"/>
    <mergeCell ref="S6:S7"/>
    <mergeCell ref="T6:T7"/>
    <mergeCell ref="L5:N6"/>
    <mergeCell ref="A5:C7"/>
  </mergeCells>
  <pageMargins left="0.7" right="0.7" top="0.75" bottom="0.75" header="0.3" footer="0.3"/>
  <pageSetup paperSize="9" scale="75"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2"/>
  <sheetViews>
    <sheetView workbookViewId="0">
      <selection activeCell="O10" sqref="O10"/>
    </sheetView>
  </sheetViews>
  <sheetFormatPr defaultColWidth="9" defaultRowHeight="13.5"/>
  <sheetData>
    <row r="1" ht="27" spans="1:12">
      <c r="A1" s="163"/>
      <c r="B1" s="163"/>
      <c r="C1" s="163"/>
      <c r="D1" s="163"/>
      <c r="E1" s="163"/>
      <c r="F1" s="163"/>
      <c r="G1" s="164" t="s">
        <v>478</v>
      </c>
      <c r="H1" s="163"/>
      <c r="I1" s="163"/>
      <c r="J1" s="163"/>
      <c r="K1" s="163"/>
      <c r="L1" s="163"/>
    </row>
    <row r="2" ht="14.25" spans="1:12">
      <c r="A2" s="163"/>
      <c r="B2" s="163"/>
      <c r="C2" s="163"/>
      <c r="D2" s="163"/>
      <c r="E2" s="163"/>
      <c r="F2" s="163"/>
      <c r="G2" s="163"/>
      <c r="H2" s="163"/>
      <c r="I2" s="163"/>
      <c r="J2" s="163"/>
      <c r="K2" s="163"/>
      <c r="L2" s="165" t="s">
        <v>479</v>
      </c>
    </row>
    <row r="3" ht="14.25" spans="1:12">
      <c r="A3" s="165" t="s">
        <v>2</v>
      </c>
      <c r="B3" s="163"/>
      <c r="C3" s="163"/>
      <c r="D3" s="163"/>
      <c r="E3" s="163"/>
      <c r="F3" s="163"/>
      <c r="G3" s="163"/>
      <c r="H3" s="163"/>
      <c r="I3" s="163"/>
      <c r="J3" s="163"/>
      <c r="K3" s="163"/>
      <c r="L3" s="165" t="s">
        <v>3</v>
      </c>
    </row>
    <row r="4" spans="1:12">
      <c r="A4" s="158" t="s">
        <v>6</v>
      </c>
      <c r="B4" s="158"/>
      <c r="C4" s="158"/>
      <c r="D4" s="158"/>
      <c r="E4" s="158" t="s">
        <v>207</v>
      </c>
      <c r="F4" s="158"/>
      <c r="G4" s="158"/>
      <c r="H4" s="158" t="s">
        <v>208</v>
      </c>
      <c r="I4" s="158" t="s">
        <v>209</v>
      </c>
      <c r="J4" s="158" t="s">
        <v>107</v>
      </c>
      <c r="K4" s="158"/>
      <c r="L4" s="158"/>
    </row>
    <row r="5" spans="1:12">
      <c r="A5" s="158" t="s">
        <v>122</v>
      </c>
      <c r="B5" s="158"/>
      <c r="C5" s="158"/>
      <c r="D5" s="158" t="s">
        <v>123</v>
      </c>
      <c r="E5" s="158" t="s">
        <v>129</v>
      </c>
      <c r="F5" s="158" t="s">
        <v>480</v>
      </c>
      <c r="G5" s="158" t="s">
        <v>481</v>
      </c>
      <c r="H5" s="158"/>
      <c r="I5" s="158"/>
      <c r="J5" s="158" t="s">
        <v>129</v>
      </c>
      <c r="K5" s="158" t="s">
        <v>480</v>
      </c>
      <c r="L5" s="153" t="s">
        <v>481</v>
      </c>
    </row>
    <row r="6" spans="1:12">
      <c r="A6" s="158"/>
      <c r="B6" s="158"/>
      <c r="C6" s="158"/>
      <c r="D6" s="158"/>
      <c r="E6" s="158"/>
      <c r="F6" s="158"/>
      <c r="G6" s="158"/>
      <c r="H6" s="158"/>
      <c r="I6" s="158"/>
      <c r="J6" s="158"/>
      <c r="K6" s="158"/>
      <c r="L6" s="153" t="s">
        <v>214</v>
      </c>
    </row>
    <row r="7" spans="1:12">
      <c r="A7" s="158"/>
      <c r="B7" s="158"/>
      <c r="C7" s="158"/>
      <c r="D7" s="158"/>
      <c r="E7" s="158"/>
      <c r="F7" s="158"/>
      <c r="G7" s="158"/>
      <c r="H7" s="158"/>
      <c r="I7" s="158"/>
      <c r="J7" s="158"/>
      <c r="K7" s="158"/>
      <c r="L7" s="153"/>
    </row>
    <row r="8" spans="1:12">
      <c r="A8" s="158" t="s">
        <v>126</v>
      </c>
      <c r="B8" s="158" t="s">
        <v>127</v>
      </c>
      <c r="C8" s="158" t="s">
        <v>128</v>
      </c>
      <c r="D8" s="158" t="s">
        <v>10</v>
      </c>
      <c r="E8" s="153" t="s">
        <v>11</v>
      </c>
      <c r="F8" s="153" t="s">
        <v>12</v>
      </c>
      <c r="G8" s="153" t="s">
        <v>20</v>
      </c>
      <c r="H8" s="153" t="s">
        <v>24</v>
      </c>
      <c r="I8" s="153" t="s">
        <v>28</v>
      </c>
      <c r="J8" s="153" t="s">
        <v>32</v>
      </c>
      <c r="K8" s="153" t="s">
        <v>36</v>
      </c>
      <c r="L8" s="153" t="s">
        <v>40</v>
      </c>
    </row>
    <row r="9" spans="1:12">
      <c r="A9" s="158"/>
      <c r="B9" s="158"/>
      <c r="C9" s="158"/>
      <c r="D9" s="158" t="s">
        <v>129</v>
      </c>
      <c r="E9" s="156"/>
      <c r="F9" s="156"/>
      <c r="G9" s="156"/>
      <c r="H9" s="156"/>
      <c r="I9" s="156"/>
      <c r="J9" s="156"/>
      <c r="K9" s="156"/>
      <c r="L9" s="156"/>
    </row>
    <row r="10" spans="1:12">
      <c r="A10" s="166" t="s">
        <v>482</v>
      </c>
      <c r="B10" s="166"/>
      <c r="C10" s="166"/>
      <c r="D10" s="166"/>
      <c r="E10" s="156"/>
      <c r="F10" s="156"/>
      <c r="G10" s="156"/>
      <c r="H10" s="156"/>
      <c r="I10" s="156"/>
      <c r="J10" s="156"/>
      <c r="K10" s="156"/>
      <c r="L10" s="156"/>
    </row>
    <row r="11" spans="1:12">
      <c r="A11" s="166" t="s">
        <v>483</v>
      </c>
      <c r="B11" s="166"/>
      <c r="C11" s="166"/>
      <c r="D11" s="166"/>
      <c r="E11" s="166"/>
      <c r="F11" s="166"/>
      <c r="G11" s="166"/>
      <c r="H11" s="166"/>
      <c r="I11" s="166"/>
      <c r="J11" s="166"/>
      <c r="K11" s="166"/>
      <c r="L11" s="166"/>
    </row>
    <row r="12" spans="1:12">
      <c r="A12" s="163" t="s">
        <v>484</v>
      </c>
      <c r="B12" s="163"/>
      <c r="C12" s="163"/>
      <c r="D12" s="163"/>
      <c r="E12" s="163"/>
      <c r="F12" s="163"/>
      <c r="G12" s="163"/>
      <c r="H12" s="163"/>
      <c r="I12" s="163"/>
      <c r="J12" s="163"/>
      <c r="K12" s="163"/>
      <c r="L12" s="163"/>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16</vt:i4>
      </vt:variant>
    </vt:vector>
  </HeadingPairs>
  <TitlesOfParts>
    <vt:vector size="16"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GK08政府性基金预算财政拨款收入支出决算表</vt:lpstr>
      <vt:lpstr>GK09国有资本经营预算财政拨款收入支出决算表</vt:lpstr>
      <vt:lpstr>GK10 财政拨款“三公”经费、行政参公单位机关运行经费情况表</vt:lpstr>
      <vt:lpstr>GK11一般公共预算财政拨款“三公”经费情况表</vt:lpstr>
      <vt:lpstr>GK12国有资产使用情况表</vt:lpstr>
      <vt:lpstr>GK13部门整体支出绩效自评情况表</vt:lpstr>
      <vt:lpstr>GK14部门整体支出绩效自评表</vt:lpstr>
      <vt:lpstr>GK15项目支出绩效自评表（项目1）</vt:lpstr>
      <vt:lpstr>GK项目支出绩效自评表（项目2）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李泽</cp:lastModifiedBy>
  <dcterms:created xsi:type="dcterms:W3CDTF">2024-08-14T00:51:00Z</dcterms:created>
  <cp:lastPrinted>2024-10-28T07:55:00Z</cp:lastPrinted>
  <dcterms:modified xsi:type="dcterms:W3CDTF">2024-11-20T08:53:36Z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2024-08-14T00:51:14.674Z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KSOProductBuildVer">
    <vt:lpwstr>2052-11.8.6.8810</vt:lpwstr>
  </property>
</Properties>
</file>