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2" activeTab="2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国有资本经营预算财政拨款收入支出决算表" sheetId="20" r:id="rId10"/>
    <sheet name="GK10 财政拨款“三公”经费、行政参公单位机关运行经费情况表" sheetId="11" r:id="rId11"/>
    <sheet name="GK11 一般公共预算财政拨款“三公”经费情况表" sheetId="12" r:id="rId12"/>
    <sheet name="GK12国有资产使用情况表" sheetId="13" r:id="rId13"/>
    <sheet name="GK13 部门整体支出绩效自评情况" sheetId="14" r:id="rId14"/>
    <sheet name="GK14 部门整体支出绩效自评表" sheetId="15" r:id="rId15"/>
    <sheet name="GK15 项目支出绩效自评表（项目1）" sheetId="16" r:id="rId16"/>
    <sheet name="GK15 项目支出绩效自评表（项目2）" sheetId="17" r:id="rId17"/>
    <sheet name="GK15 项目支出绩效自评表（项目3）" sheetId="18" r:id="rId18"/>
    <sheet name="GK15 项目支出绩效自评表（项目4）" sheetId="19" r:id="rId19"/>
    <sheet name="GK15 项目支出绩效自评表（项目5)" sheetId="21" r:id="rId20"/>
    <sheet name="GK15 项目支出绩效自评表（项目6)" sheetId="22" r:id="rId21"/>
    <sheet name="GK15 项目支出绩效自评表（项目7)" sheetId="23" r:id="rId22"/>
    <sheet name="GK15 项目支出绩效自评表（项目8)" sheetId="24" r:id="rId23"/>
    <sheet name="GK15 项目支出绩效自评表（项目9)" sheetId="25" r:id="rId24"/>
    <sheet name="GK15 项目支出绩效自评表（项目10)" sheetId="27" r:id="rId25"/>
    <sheet name="GK15 项目支出绩效自评表（项目11)" sheetId="28" r:id="rId26"/>
  </sheets>
  <definedNames>
    <definedName name="_xlnm.Print_Area" localSheetId="13">'GK13 部门整体支出绩效自评情况'!$A$1:$D$18</definedName>
    <definedName name="_xlnm.Print_Area" localSheetId="15">'GK15 项目支出绩效自评表（项目1）'!#REF!</definedName>
    <definedName name="_xlnm.Print_Area" localSheetId="16">'GK15 项目支出绩效自评表（项目2）'!#REF!</definedName>
    <definedName name="_xlnm.Print_Area" localSheetId="17">#REF!</definedName>
    <definedName name="_xlnm.Print_Area" localSheetId="18">#REF!</definedName>
    <definedName name="地区名称" localSheetId="9">#REF!</definedName>
    <definedName name="地区名称" localSheetId="13">#REF!</definedName>
    <definedName name="地区名称" localSheetId="15">#REF!</definedName>
    <definedName name="地区名称" localSheetId="16">#REF!</definedName>
    <definedName name="地区名称" localSheetId="17">#REF!</definedName>
    <definedName name="地区名称" localSheetId="18">#REF!</definedName>
    <definedName name="地区名称">#REF!</definedName>
    <definedName name="_xlnm.Print_Area" localSheetId="19">#REF!</definedName>
    <definedName name="地区名称" localSheetId="19">#REF!</definedName>
    <definedName name="_xlnm.Print_Area" localSheetId="20">#REF!</definedName>
    <definedName name="地区名称" localSheetId="20">#REF!</definedName>
    <definedName name="_xlnm.Print_Area" localSheetId="21">#REF!</definedName>
    <definedName name="地区名称" localSheetId="21">#REF!</definedName>
    <definedName name="_xlnm.Print_Area" localSheetId="22">'GK15 项目支出绩效自评表（项目8)'!#REF!</definedName>
    <definedName name="地区名称" localSheetId="22">#REF!</definedName>
    <definedName name="_xlnm.Print_Area" localSheetId="23">'GK15 项目支出绩效自评表（项目9)'!#REF!</definedName>
    <definedName name="地区名称" localSheetId="23">#REF!</definedName>
    <definedName name="_xlnm.Print_Area" localSheetId="24">#REF!</definedName>
    <definedName name="地区名称" localSheetId="24">#REF!</definedName>
    <definedName name="_xlnm.Print_Area" localSheetId="25">#REF!</definedName>
    <definedName name="地区名称" localSheetId="25">#REF!</definedName>
  </definedNames>
  <calcPr calcId="144525"/>
</workbook>
</file>

<file path=xl/sharedStrings.xml><?xml version="1.0" encoding="utf-8"?>
<sst xmlns="http://schemas.openxmlformats.org/spreadsheetml/2006/main" count="2336" uniqueCount="746">
  <si>
    <t>代码</t>
  </si>
  <si>
    <t>532930000_253001</t>
  </si>
  <si>
    <t>单位名称</t>
  </si>
  <si>
    <t>中国共产党洱源县纪律检查委员会</t>
  </si>
  <si>
    <t>单位负责人</t>
  </si>
  <si>
    <t>马泽松</t>
  </si>
  <si>
    <t>财务负责人</t>
  </si>
  <si>
    <t>杨灼钧</t>
  </si>
  <si>
    <t>填表人</t>
  </si>
  <si>
    <t>高燕坪</t>
  </si>
  <si>
    <t>电话号码(区号)</t>
  </si>
  <si>
    <t>0872</t>
  </si>
  <si>
    <t>电话号码</t>
  </si>
  <si>
    <t>5127295</t>
  </si>
  <si>
    <t>分机号</t>
  </si>
  <si>
    <t>单位地址</t>
  </si>
  <si>
    <t>云南省大理白族自治州洱源县茈碧湖镇灵杰路西100米</t>
  </si>
  <si>
    <t>邮政编码</t>
  </si>
  <si>
    <t>671200</t>
  </si>
  <si>
    <t>单位所在地区（国家标准：行政区划代码）</t>
  </si>
  <si>
    <t>532930|洱源县</t>
  </si>
  <si>
    <t>备用码一</t>
  </si>
  <si>
    <t>备用码二</t>
  </si>
  <si>
    <t>18314481542</t>
  </si>
  <si>
    <t>是否参照公务员法管理</t>
  </si>
  <si>
    <t>2|否</t>
  </si>
  <si>
    <t>是否编制部门预算</t>
  </si>
  <si>
    <t>1|是</t>
  </si>
  <si>
    <t>单位预算级次</t>
  </si>
  <si>
    <t>1|一级预算单位</t>
  </si>
  <si>
    <t>组织机构代码</t>
  </si>
  <si>
    <t>015250846</t>
  </si>
  <si>
    <t>单位代码</t>
  </si>
  <si>
    <t>253</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</si>
  <si>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</si>
  <si>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</si>
  <si>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</si>
  <si>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</si>
  <si>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</si>
  <si>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</si>
  <si>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</si>
  <si>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</si>
  <si>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</si>
  <si>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</si>
  <si>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</si>
  <si>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</si>
  <si>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222|中共中央纪律检查委员会</t>
  </si>
  <si>
    <t>国民经济行业分类</t>
  </si>
  <si>
    <t>S91|中国共产党机关</t>
  </si>
  <si>
    <t>新报因素</t>
  </si>
  <si>
    <t>0|连续上报</t>
  </si>
  <si>
    <t>上年代码</t>
  </si>
  <si>
    <t>0152508460</t>
  </si>
  <si>
    <t>报表小类</t>
  </si>
  <si>
    <t>0|单户表</t>
  </si>
  <si>
    <t>备用码</t>
  </si>
  <si>
    <t>是否编制行政事业单位国有资产报告</t>
  </si>
  <si>
    <t>父节点</t>
  </si>
  <si>
    <t>532930000|云南省大理州洱源县2023年度部门决算本级汇总</t>
  </si>
  <si>
    <t>收入支出决算表</t>
  </si>
  <si>
    <t>公开01表</t>
  </si>
  <si>
    <t>部门：中国共产党洱源县纪律检查委员会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</si>
  <si>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</si>
  <si>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</si>
  <si>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</si>
  <si>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</si>
  <si>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</si>
  <si>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</si>
  <si>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</si>
  <si>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</si>
  <si>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</si>
  <si>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</si>
  <si>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</si>
  <si>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</si>
  <si>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</si>
  <si>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</si>
  <si>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</si>
  <si>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</si>
  <si>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</si>
  <si>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</si>
  <si>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</si>
  <si>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</si>
  <si>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</si>
  <si>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</si>
  <si>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</si>
  <si>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</si>
  <si>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</si>
  <si>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</si>
  <si>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</si>
  <si>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</si>
  <si>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</si>
  <si>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</si>
  <si>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</si>
  <si>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</si>
  <si>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</si>
  <si>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</si>
  <si>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</si>
  <si>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</si>
  <si>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</si>
  <si>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</si>
  <si>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</si>
  <si>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</si>
  <si>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</si>
  <si>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</si>
  <si>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</si>
  <si>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</si>
  <si>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</si>
  <si>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</si>
  <si>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</si>
  <si>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</si>
  <si>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</si>
  <si>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</si>
  <si>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</si>
  <si>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</si>
  <si>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</si>
  <si>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</si>
  <si>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</si>
  <si>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</si>
  <si>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</si>
  <si>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</si>
  <si>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</si>
  <si>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</si>
  <si>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</si>
  <si>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</si>
  <si>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</si>
  <si>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</si>
  <si>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</si>
  <si>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</si>
  <si>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</si>
  <si>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</si>
  <si>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</si>
  <si>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</si>
  <si>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</si>
  <si>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</si>
  <si>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</si>
  <si>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</si>
  <si>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</si>
  <si>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</si>
  <si>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</si>
  <si>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</si>
  <si>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</si>
  <si>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</si>
  <si>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</si>
  <si>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</si>
  <si>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</si>
  <si>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</si>
  <si>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</si>
  <si>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</si>
  <si>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</si>
  <si>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</si>
  <si>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</si>
  <si>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</si>
  <si>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</si>
  <si>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</si>
  <si>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</si>
  <si>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</si>
  <si>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</si>
  <si>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</si>
  <si>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</si>
  <si>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</si>
  <si>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</si>
  <si>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</si>
  <si>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</si>
  <si>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</si>
  <si>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</si>
  <si>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</si>
  <si>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</si>
  <si>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</si>
  <si>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</si>
  <si>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</si>
  <si>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</si>
  <si>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</si>
  <si>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</si>
  <si>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</si>
  <si>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</si>
  <si>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</si>
  <si>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</si>
  <si>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</si>
  <si>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</si>
  <si>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</si>
  <si>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</si>
  <si>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</si>
  <si>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</si>
  <si>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</si>
  <si>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</si>
  <si>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</si>
  <si>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</si>
  <si>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</si>
  <si>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</si>
  <si>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</si>
  <si>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</si>
  <si>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</si>
  <si>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</si>
  <si>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</si>
  <si>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</si>
  <si>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20111</t>
  </si>
  <si>
    <t>纪检监察事务</t>
  </si>
  <si>
    <t>2011101</t>
  </si>
  <si>
    <t>2011104</t>
  </si>
  <si>
    <t>大案要案查处</t>
  </si>
  <si>
    <t>2011106</t>
  </si>
  <si>
    <t>巡视工作</t>
  </si>
  <si>
    <t>2011199</t>
  </si>
  <si>
    <t>其他纪检监察事务支出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</si>
  <si>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</si>
  <si>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</si>
  <si>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</si>
  <si>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</si>
  <si>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</si>
  <si>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</si>
  <si>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</si>
  <si>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</si>
  <si>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</si>
  <si>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</si>
  <si>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</si>
  <si>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</si>
  <si>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</si>
  <si>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</si>
  <si>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</si>
  <si>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</si>
  <si>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</si>
  <si>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</si>
  <si>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</si>
  <si>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</si>
  <si>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</si>
  <si>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</si>
  <si>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</si>
  <si>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</si>
  <si>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</si>
  <si>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</si>
  <si>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</si>
  <si>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</si>
  <si>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</si>
  <si>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</si>
  <si>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</si>
  <si>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</si>
  <si>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</si>
  <si>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</si>
  <si>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</si>
  <si>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</si>
  <si>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</si>
  <si>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</si>
  <si>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</si>
  <si>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</si>
  <si>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</si>
  <si>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</si>
  <si>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</si>
  <si>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</si>
  <si>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229</t>
  </si>
  <si>
    <t>其他支出</t>
  </si>
  <si>
    <t>22904</t>
  </si>
  <si>
    <t>其他政府性基金及对应专项债务收入安排的支出</t>
  </si>
  <si>
    <t>2290401</t>
  </si>
  <si>
    <t>其他政府性基金安排的支出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</si>
  <si>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</si>
  <si>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</si>
  <si>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</si>
  <si>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</si>
  <si>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</si>
  <si>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</si>
  <si>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</si>
  <si>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</si>
  <si>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</si>
  <si>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</si>
  <si>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</si>
  <si>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</si>
  <si>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</si>
  <si>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</si>
  <si>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</si>
  <si>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</si>
  <si>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</si>
  <si>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</si>
  <si>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</si>
  <si>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</si>
  <si>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</si>
  <si>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</si>
  <si>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</si>
  <si>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</si>
  <si>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</si>
  <si>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</si>
  <si>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</si>
  <si>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</si>
  <si>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</si>
  <si>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</si>
  <si>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</si>
  <si>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</si>
  <si>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</si>
  <si>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</si>
  <si>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</si>
  <si>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</si>
  <si>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单位：元</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</si>
  <si>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</si>
  <si>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</si>
  <si>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</si>
  <si>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</si>
  <si>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</si>
  <si>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</si>
  <si>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</si>
  <si>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</si>
  <si>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</si>
  <si>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</si>
  <si>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</si>
  <si>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</si>
  <si>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</si>
  <si>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</si>
  <si>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</si>
  <si>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</si>
  <si>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</si>
  <si>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</si>
  <si>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</si>
  <si>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</si>
  <si>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</si>
  <si>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</si>
  <si>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</si>
  <si>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</si>
  <si>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</si>
  <si>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</si>
  <si>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</si>
  <si>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</si>
  <si>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</si>
  <si>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</si>
  <si>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</si>
  <si>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</si>
  <si>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</si>
  <si>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</si>
  <si>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</si>
  <si>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</si>
  <si>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</si>
  <si>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</si>
  <si>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</si>
  <si>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</si>
  <si>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</si>
  <si>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</si>
  <si>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</si>
  <si>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</si>
  <si>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</si>
  <si>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</si>
  <si>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</si>
  <si>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</si>
  <si>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</si>
  <si>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</si>
  <si>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</si>
  <si>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</si>
  <si>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</si>
  <si>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</si>
  <si>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</si>
  <si>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</si>
  <si>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</si>
  <si>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</si>
  <si>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</si>
  <si>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</si>
  <si>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</si>
  <si>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</si>
  <si>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</si>
  <si>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</si>
  <si>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</si>
  <si>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</si>
  <si>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</si>
  <si>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</si>
  <si>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</si>
  <si>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</si>
  <si>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</si>
  <si>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</si>
  <si>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</si>
  <si>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</si>
  <si>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</si>
  <si>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</si>
  <si>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</si>
  <si>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</si>
  <si>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</si>
  <si>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</si>
  <si>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</si>
  <si>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</si>
  <si>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</si>
  <si>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</si>
  <si>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</si>
  <si>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</si>
  <si>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</si>
  <si>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</si>
  <si>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</si>
  <si>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</si>
  <si>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</si>
  <si>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</si>
  <si>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</si>
  <si>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</si>
  <si>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</si>
  <si>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</si>
  <si>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</si>
  <si>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</si>
  <si>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</si>
  <si>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</si>
  <si>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</si>
  <si>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</si>
  <si>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</si>
  <si>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</si>
  <si>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</si>
  <si>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</si>
  <si>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</si>
  <si>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</si>
  <si>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</si>
  <si>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</si>
  <si>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</si>
  <si>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</si>
  <si>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</si>
  <si>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</si>
  <si>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</si>
  <si>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</si>
  <si>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</si>
  <si>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</si>
  <si>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</si>
  <si>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</si>
  <si>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</si>
  <si>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</si>
  <si>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</si>
  <si>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</si>
  <si>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</si>
  <si>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</si>
  <si>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</si>
  <si>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</si>
  <si>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</si>
  <si>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</si>
  <si>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</si>
  <si>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</si>
  <si>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</si>
  <si>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</si>
  <si>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</si>
  <si>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</si>
  <si>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</si>
  <si>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</si>
  <si>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</si>
  <si>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</si>
  <si>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</si>
  <si>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</si>
  <si>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</si>
  <si>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</si>
  <si>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</si>
  <si>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</si>
  <si>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</si>
  <si>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</si>
  <si>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</si>
  <si>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</si>
  <si>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</si>
  <si>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</si>
  <si>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</si>
  <si>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</si>
  <si>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</si>
  <si>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</si>
  <si>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</si>
  <si>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</si>
  <si>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</si>
  <si>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</si>
  <si>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</si>
  <si>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</si>
  <si>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</si>
  <si>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</si>
  <si>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</si>
  <si>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</si>
  <si>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</si>
  <si>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</si>
  <si>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</si>
  <si>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</si>
  <si>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</si>
  <si>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</si>
  <si>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</si>
  <si>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</si>
  <si>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</si>
  <si>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</si>
  <si>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</si>
  <si>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</si>
  <si>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</si>
  <si>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</si>
  <si>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</si>
  <si>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</si>
  <si>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</si>
  <si>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</si>
  <si>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</si>
  <si>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</si>
  <si>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</si>
  <si>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</si>
  <si>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</si>
  <si>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</si>
  <si>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</si>
  <si>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</si>
  <si>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</si>
  <si>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</si>
  <si>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</si>
  <si>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</si>
  <si>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</si>
  <si>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</si>
  <si>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</si>
  <si>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</si>
  <si>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</si>
  <si>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</si>
  <si>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</si>
  <si>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</si>
  <si>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</si>
  <si>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</si>
  <si>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</si>
  <si>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</si>
  <si>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</si>
  <si>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</si>
  <si>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</si>
  <si>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</si>
  <si>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</si>
  <si>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</si>
  <si>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</si>
  <si>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</si>
  <si>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</si>
  <si>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</si>
  <si>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</si>
  <si>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</si>
  <si>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</si>
  <si>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说明：本部门无此公开事项。</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</si>
  <si>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</si>
  <si>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</si>
  <si>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</si>
  <si>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</si>
  <si>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</si>
  <si>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</si>
  <si>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</si>
  <si>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</si>
  <si>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</si>
  <si>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</si>
  <si>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</si>
  <si>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</si>
  <si>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</si>
  <si>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</si>
  <si>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</si>
  <si>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</si>
  <si>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</si>
  <si>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</si>
  <si>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</si>
  <si>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</si>
  <si>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</si>
  <si>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</si>
  <si>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</si>
  <si>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</si>
  <si>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</si>
  <si>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</si>
  <si>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</si>
  <si>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</si>
  <si>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</si>
  <si>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</si>
  <si>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</si>
  <si>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</si>
  <si>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</si>
  <si>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</si>
  <si>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</si>
  <si>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</si>
  <si>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</si>
  <si>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</si>
  <si>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</si>
  <si>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</si>
  <si>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</si>
  <si>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</si>
  <si>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</si>
  <si>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</si>
  <si>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</si>
  <si>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</si>
  <si>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</si>
  <si>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</si>
  <si>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</si>
  <si>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</si>
  <si>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</si>
  <si>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</si>
  <si>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</si>
  <si>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</si>
  <si>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</si>
  <si>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</si>
  <si>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</si>
  <si>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</si>
  <si>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</si>
  <si>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</si>
  <si>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</si>
  <si>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</si>
  <si>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</si>
  <si>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纪委和监委合署办公，依照《中国共产党章程》《宪法》《监察法》等开展纪律检查和对行使公权力的公职人员进行监督调查处置。主要职责：  （一）负责贯彻落实上级党委、纪委及县委关于加强党风廉政建设的决定，实施党章规定范围内的监督，维护党的章程和党内法规，检查党的路线、方针、政策和决议的执行情况，重点检查监督乡科级党委及党员领导干部执行党的路线、方针、政策情况及思想作风方面的问题；负责反腐败的组织协调工作，协助县委抓好党风廉政建设。（二）负责贯彻落实党中央、国务院、省委、省政府有关行政监察工作的决定，实施《行政监察法》规定范围内的监督，重点监督检查县政府各部门及其工作人员、各乡（镇）政府及其主要负责人、县政府直属企业单位及其由国家行政机关任命的领导干部执行国家、省、市和县委、县政府的政策、法律法规以及国务院、省政府、市政府颁发的决议和命令的情况。（三）负责检查处理县委和县政府各部门、各乡（镇）党的组织和政府部门、县委、县政府管理的党员领导干部违反党的章程及党内法规、行政法规的案件，决定或取消对这些案件中党员和干部的处分；受理党员干部的控告和申诉； 必要时直接查处下级党的纪律检查机关管辖范围内比较重要或复杂的案件。（四）维护宪法和法律法规权威；依法监察公职人员行使公职权力情况，调查职务违法和职务犯罪；开展廉政建设和反腐败工作。（五）履行监督、调查和处置职责，按照管理权限，对本地区所有行使公职权力的公职人员实施监察。</t>
  </si>
  <si>
    <t>（二）部门绩效目标的设立情况</t>
  </si>
  <si>
    <t>一是忠诚拥护“两个确立”、坚决做到“两个维护”，推动政治监督具体化常态化；
二是坚持“三不”一体推进，不断取得更多制度性成果和更大治理成效；
三是坚守人民情怀，持续整治群众身边腐败和不正之风；
四是不断健全完善监督体系，把监督优势转化为治理效能；
五是全面加强自身建设，树立纪检监察干部良好形象。</t>
  </si>
  <si>
    <t>（三）部门整体收支情况</t>
  </si>
  <si>
    <t>2023年，洱源县纪委监委本年收入1997.27万元，其中：一般公共预算财政拨款收入1997.15万元，其他收入0.12万元。本年支出2913.00万元，其中：基本支出1609.67万元元，占总支出的55.26%；项目支出1303.33万元，占总支出的44.74%；主要用于单位人员工资支出及纪检、监察方面的行政日常公用经费支出、专项业务经费支出等方面。</t>
  </si>
  <si>
    <t>（四）部门预算管理制度建设情况</t>
  </si>
  <si>
    <t>把制度建设作为开展绩效管理的关键环节，牢固树立“讲绩效、重绩效、用绩效”的绩效管理理念，进一步增强支出责任和效率意识，全面加强预算管理，优化资源配置，提高财政资金使用绩效和科学精细化管理水平。制定《洱源县纪委监委预算绩效管理制度》，对预算执行情况和绩效目标实现程度开展监督、控制和管理，建立科学、合理的项目支出绩效评价管理体系，规范绩效评价档案管理，提高财政资源配置效率和使用效益，使预算财务管理工作做到有制度可依，在制度管理的范围内执行。</t>
  </si>
  <si>
    <t>（五）严控“三公经费”支出情况</t>
  </si>
  <si>
    <t>我单位认真落实党政机关过“紧日子”精神，强化“三公经费”管理和严控一般性支出，2023年，三公经费支出15.95万元，其中：公务用车运行维护费15.54万元，公务接待费0.41万元。</t>
  </si>
  <si>
    <t>二、绩效自评工作情况</t>
  </si>
  <si>
    <t>（一）绩效自评的目的</t>
  </si>
  <si>
    <t>牢固树立“讲绩效、重绩效、用绩效”、“花钱必问效、无效必问责”的绩效管理理念，进一步增强支出责任和效率意识，全面加强预算管理，认真分析研究评价结果所反映的问题，努力查找资金使用和管理中的薄弱环节，制定改进和提高工作的措施。</t>
  </si>
  <si>
    <t>（二）自评组织过程</t>
  </si>
  <si>
    <t>1.前期准备</t>
  </si>
  <si>
    <t>根据《中共洱源县委 洱源县人民政府关于全面实施预算绩效管理的实施意见》(洱发〔2020〕12号)、《洱源县县级预算绩效管理办法》(洱财绩〔2022〕5号)等有关要求，成立县纪委监委预算绩效管理领导小组，领导小组下设办公室在县纪委办公室，由办公室收集绩效自评的有关资料，并对年初设定的绩效指标执行情况进行分析评分。</t>
  </si>
  <si>
    <t>2.组织实施</t>
  </si>
  <si>
    <t>领导小组下设办公室，作为预算绩效管理领导小组的办事协调机构，领导小组不定期召开会议，研究、协调、解决预算绩效管理工作中存在的问题，每年对单位申报的预算项目进行层层审核把关，所有项目必须有明细的资金测算，对无具体内容、无明细支出测算的，或支出测算不够细化的项目，一律不予安排。</t>
  </si>
  <si>
    <t>三、评价情况分析及综合评价结论</t>
  </si>
  <si>
    <t>我单位支出绩效总体良好，各项目标达到了相应时期执行进度，各项目经费按预算实施，使财政收支预算执行都得到了良好的制度保障和实施效果。</t>
  </si>
  <si>
    <t>四、存在的问题和整改情况</t>
  </si>
  <si>
    <t>存在问题：一是评价指标体系需要进一步完善。财政支出评价对象涉及行业多，项目之间差异性大，目前虽然已经发布共性指标，但真正能体现项目效果的个性指标，由于设置难度较大，还不能满足目前工作开展需要。二是预算执行力度不均衡，因财政资金紧张，大部分项目资金并未及时足额支付，存在部分项目资金结转多年的现象。三是人员素质有待进一步提高。由于缺乏系统的培训，无论是财政部门内部人员还是聘请的社会中介机构人员，对预算绩效管理认识不到位、理解不充分，对工作重点把握不到位。
整改措施：一是加强评价指标体系建设。一是汇总梳理以前年度制定的指标，将符合当前预算绩效管理要求和行业管理特点的个性指标汇编成库;二是组织人员搜集整理先进省市制定出台的指标，进一步充实完善个性指标库;三是建立指标更新机制，将以后年度新制定的指标及时纳入指标库，做到随时更新、完善。二是积极运用绩效评价结果。建立绩效评价结果的反馈与整改、激励与问责制度，进一步完善绩效评价结果的反馈和运用机制，将绩效结果向社会逐步公布，进一步增强单位的责任感和紧迫感。将评价结果作为安排以后年度预算的重要依据，将一些绩效评价结果不好的项目取消，对执行不力的单位的预算要进行相应削减，切实发挥绩效评价工作的应有作用。三是加强培训和指导。采取集中学习、讲座、专题会议等方式，加大对财政部门和中介机构参与绩效评价的人员培训力度，进步统一认识，充实业务知识。</t>
  </si>
  <si>
    <t>五、绩效自评结果应用</t>
  </si>
  <si>
    <t>根据财政部门绩效评价结果反馈，办公室应及时根据绩效评价结果，完善管理制度；用款部门应及时根据绩效评价结果，改进管理措施；办公室应将绩效评价结果作为安排以后年度预算的重要依据，为领导决策和行政问责提供参考依据。</t>
  </si>
  <si>
    <t>六、主要经验及做法</t>
  </si>
  <si>
    <t>一是落实主体责任，形成工作合力。按照“谁主管、谁使用、谁负责”的原则，强化预算部门绩效管理的主体责任，将绩效目标、绩效监控、部门自评等绩效工具，作为提高资金使用效益的重要抓手，通过检查督促、重点评价等方式进行监督管理。二是推动绩效管理提质扩面，加强全过程绩效管理。为了更紧密衔接预算，将绩效管理工作重点从事后延伸至预算编制前端，通过审核绩效目标来确定项目预算资金额度，建立不同年度之间可量化绩效目标数据对比，提高预算编制的科学性，进一步优化项目库建设，加大财政事前评审工作力度。围绕预算编制中的改革需求，以重要性为原则精选项目，组织专门力量进行集中评审，并将评审结果作为项目入库、预算安排的重要依据。三是深化评价结果运用，提高部门绩效监控和自评工作质量。对监控中预算无绩效、低绩效、达不到主要预期目标的项目，及时将资金调剂用于其他有条件项目，加快支出进度；对自评开展较好的，在今后预算安排时予以优先支持，对自评开展较差的，将调减预算或停止拨款。四是进一步增强支出责任和效益意识，创新工作方式方法，增强决策的科学性、项目安排的合理性、减少支出的随意性，促进资源整合，优化支出结构，不断提高资金使用效益。</t>
  </si>
  <si>
    <t>七、其他需说明的情况</t>
  </si>
  <si>
    <t>无。</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</si>
  <si>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</si>
  <si>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</si>
  <si>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</si>
  <si>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</si>
  <si>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</si>
  <si>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</si>
  <si>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</si>
  <si>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</si>
  <si>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</si>
  <si>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</si>
  <si>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</si>
  <si>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</si>
  <si>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</si>
  <si>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</si>
  <si>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</si>
  <si>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</si>
  <si>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</si>
  <si>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</si>
  <si>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</si>
  <si>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</si>
  <si>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</si>
  <si>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</si>
  <si>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</si>
  <si>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</si>
  <si>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</si>
  <si>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</si>
  <si>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</si>
  <si>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</si>
  <si>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</si>
  <si>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</si>
  <si>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</si>
  <si>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</si>
  <si>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</si>
  <si>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完成年内重点工作任务（个）</t>
  </si>
  <si>
    <t>=</t>
  </si>
  <si>
    <t>个</t>
  </si>
  <si>
    <t>质量指标</t>
  </si>
  <si>
    <t>时效指标</t>
  </si>
  <si>
    <t>年内完成部门年度重点工作任务工作</t>
  </si>
  <si>
    <t>%</t>
  </si>
  <si>
    <t>成本指标</t>
  </si>
  <si>
    <t>效益指标</t>
  </si>
  <si>
    <t>经济效益指标</t>
  </si>
  <si>
    <t>社会效益指标</t>
  </si>
  <si>
    <t>生态效益指标</t>
  </si>
  <si>
    <t>可持续影响指标</t>
  </si>
  <si>
    <t>围绕各级党委、政府重大决策部署，加强监督执纪问责，助推决策部署落到实处；有效遏制腐败行为，反腐倡廉建设取得明显成效，推进社会各项事业健康发展</t>
  </si>
  <si>
    <t>有效</t>
  </si>
  <si>
    <t>是/否</t>
  </si>
  <si>
    <t>满意度指标</t>
  </si>
  <si>
    <t>服务对象满意度指标等</t>
  </si>
  <si>
    <t>净化政治生态，促进社会风气好转，提高群众的满意度</t>
  </si>
  <si>
    <t>&gt;=</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</si>
  <si>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</si>
  <si>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</si>
  <si>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</si>
  <si>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</si>
  <si>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</si>
  <si>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</si>
  <si>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项目名称</t>
  </si>
  <si>
    <t>案件查处工作经费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</si>
  <si>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</si>
  <si>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</si>
  <si>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</si>
  <si>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</si>
  <si>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</si>
  <si>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</si>
  <si>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</si>
  <si>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</si>
  <si>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</si>
  <si>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</si>
  <si>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</si>
  <si>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</si>
  <si>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</si>
  <si>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围绕中央和省州县党委中心工作，协助党委持续深化全面从严治党，坚持和完善党和国家监督体系，强化对权力运行的制约和监督，发挥监督保障执行、促进完善发展作用，一体推进不敢腐、不能腐、不想腐，进一步肃清秦光荣流毒影响，建设高素质专业化纪检监察干部队伍，推动新时代洱源纪检监察工作高质量发展、洱源政治生态高质量建设。</t>
  </si>
  <si>
    <t>完成年度目标。</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</si>
  <si>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</si>
  <si>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</si>
  <si>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查处违纪党员，受理信访举报，处置问题线索，开展廉洁从政教育，对违犯党纪的党组织和党员进行处分，对失职失责的党组织和党员领导干部进行问责</t>
  </si>
  <si>
    <t>次（件）</t>
  </si>
  <si>
    <t>依照《中国共产党章程》、《监察法》、《中国共产党纪律处分条例》开展案件查处工作</t>
  </si>
  <si>
    <t>100</t>
  </si>
  <si>
    <t/>
  </si>
  <si>
    <t>年内完成案件查处工作任务</t>
  </si>
  <si>
    <t>组织开展案件查处工作总成本</t>
  </si>
  <si>
    <t>元</t>
  </si>
  <si>
    <t>原因：年内财政困难，没有给予清算；措施：积极与我县财政局协调资金的支付进度，及时、高效的完成该项目资金的支付程序。</t>
  </si>
  <si>
    <t>经济效益
指标</t>
  </si>
  <si>
    <t>社会效益
指标</t>
  </si>
  <si>
    <t>有效遏制腐败行为</t>
  </si>
  <si>
    <t>生态效益
指标</t>
  </si>
  <si>
    <t>可持续影响
指标</t>
  </si>
  <si>
    <t>≥</t>
  </si>
  <si>
    <t>85</t>
  </si>
  <si>
    <t>其他需要说明事项</t>
  </si>
  <si>
    <t>无</t>
  </si>
  <si>
    <t>（自评等级）</t>
  </si>
  <si>
    <t>总分</t>
  </si>
  <si>
    <t>良</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</si>
  <si>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</si>
  <si>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</si>
  <si>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</si>
  <si>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</si>
  <si>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</si>
  <si>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</si>
  <si>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</si>
  <si>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</si>
  <si>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党风廉政建设工作经费</t>
  </si>
  <si>
    <t>完成年内党风廉政建设责任制考核工作，完成反腐倡廉建设工作任务</t>
  </si>
  <si>
    <t>依照年度主要任务分解、考核内容及考评标准开展考核工作</t>
  </si>
  <si>
    <t>年内完成党风廉政建设责任制考核工作</t>
  </si>
  <si>
    <t>组织开展党风廉政建设责任制考核工作总成本</t>
  </si>
  <si>
    <t>反腐倡廉建设取得明显成效，推进社会各项事业健康发展</t>
  </si>
  <si>
    <t>优</t>
  </si>
  <si>
    <t>监督检查工作经费</t>
  </si>
  <si>
    <t>把“两个维护”贯彻到纪检监察工作全过程，围绕重点工作任务开展监督检查，明察暗访工作</t>
  </si>
  <si>
    <t>组织开展监督检查工作总成本</t>
  </si>
  <si>
    <t>纯洁和净化党员、干部队伍，确保各级党委政府决策部署落到实处</t>
  </si>
  <si>
    <t>巡察工作经费</t>
  </si>
  <si>
    <t>忠实履行党章赋予的职责，加强对基层党组织领导班子及其成员的监督，强化党的领导、党的建设，推进全面从严治党，巩固党执政的政治基础，督促基层完善制度、推动改革、促进发展。</t>
  </si>
  <si>
    <t>完成年内巡察任务</t>
  </si>
  <si>
    <t>项（个）</t>
  </si>
  <si>
    <t>依照《中国共产党章程》、《中国共产党巡视工作条例》《关于市县党委建立巡察制度的意见》开展巡察工作</t>
  </si>
  <si>
    <t>组织开展巡察工作总成本</t>
  </si>
  <si>
    <t>谈话室建设项目</t>
  </si>
  <si>
    <t>2023年12月31日前完成</t>
  </si>
  <si>
    <t>＝</t>
  </si>
  <si>
    <t>常委工作经费</t>
  </si>
  <si>
    <t>上海市对口帮扶党政干部赴上海学习锻炼补助资金</t>
  </si>
  <si>
    <t>赴上海学习锻炼干部</t>
  </si>
  <si>
    <t>人</t>
  </si>
  <si>
    <t>1人</t>
  </si>
  <si>
    <t>生活补助及时发放率</t>
  </si>
  <si>
    <t>加强纪检监察队伍建设和发展</t>
  </si>
  <si>
    <t>90</t>
  </si>
  <si>
    <t>基层纪检监察机关办案经费</t>
  </si>
  <si>
    <t>洱海源廉洁·法治文化主题公园项目</t>
  </si>
  <si>
    <t>通过洱海源廉洁·法治文化主题公园项目的实施，有效提高居民法治文化，提高了居民学法，守法，懂法，用法；既能促进城乡人员生活环境，景观提升，又能有效促进廉洁法治文化，明显提升了洱源县人居环境。工作人员及社会群众的满意度均达95%以上。</t>
  </si>
  <si>
    <t>资金下达及时率</t>
  </si>
  <si>
    <t>充分发挥震慑作用</t>
  </si>
  <si>
    <t>社会公众对洱海源廉洁·法治文化主题公园建设的满意程度</t>
  </si>
  <si>
    <t>中央纪检监察转移支付及省级配套资金</t>
  </si>
  <si>
    <t>疫情防控工作经费</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</si>
</sst>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54">
    <font>
      <sz val="11"/>
      <color indexed="8"/>
      <name val="宋体"/>
      <charset val="134"/>
      <scheme val="minor"/>
    </font>
    <font>
      <sz val="11"/>
      <color indexed="8"/>
      <name val="宋体"/>
      <charset val="134"/>
    </font>
    <font>
      <sz val="10"/>
      <name val="Arial"/>
      <charset val="134"/>
    </font>
    <font>
      <sz val="12"/>
      <name val="宋体"/>
      <charset val="134"/>
    </font>
    <font>
      <b/>
      <sz val="18"/>
      <name val="宋体"/>
      <charset val="134"/>
      <scheme val="minor"/>
    </font>
    <font>
      <sz val="10"/>
      <color indexed="8"/>
      <name val="宋体"/>
      <charset val="134"/>
      <scheme val="minor"/>
    </font>
    <font>
      <sz val="10"/>
      <name val="宋体"/>
      <charset val="134"/>
    </font>
    <font>
      <sz val="10"/>
      <name val="宋体"/>
      <charset val="134"/>
      <scheme val="minor"/>
    </font>
    <font>
      <b/>
      <sz val="10"/>
      <name val="宋体"/>
      <charset val="134"/>
      <scheme val="minor"/>
    </font>
    <font>
      <b/>
      <sz val="10"/>
      <color indexed="8"/>
      <name val="宋体"/>
      <charset val="134"/>
      <scheme val="minor"/>
    </font>
    <font>
      <sz val="10"/>
      <color rgb="FFFF0000"/>
      <name val="宋体"/>
      <charset val="134"/>
      <scheme val="minor"/>
    </font>
    <font>
      <sz val="9"/>
      <color indexed="8"/>
      <name val="宋体"/>
      <charset val="134"/>
      <scheme val="minor"/>
    </font>
    <font>
      <b/>
      <sz val="9"/>
      <color indexed="8"/>
      <name val="宋体"/>
      <charset val="134"/>
      <scheme val="minor"/>
    </font>
    <font>
      <sz val="9"/>
      <name val="宋体"/>
      <charset val="134"/>
      <scheme val="minor"/>
    </font>
    <font>
      <sz val="11"/>
      <name val="宋体"/>
      <charset val="134"/>
    </font>
    <font>
      <sz val="11"/>
      <color rgb="FF000000"/>
      <name val="宋体"/>
      <charset val="134"/>
    </font>
    <font>
      <b/>
      <sz val="18"/>
      <name val="宋体"/>
      <charset val="134"/>
    </font>
    <font>
      <b/>
      <sz val="12"/>
      <color rgb="FF000000"/>
      <name val="宋体"/>
      <charset val="134"/>
    </font>
    <font>
      <b/>
      <sz val="11"/>
      <color rgb="FF000000"/>
      <name val="宋体"/>
      <charset val="134"/>
    </font>
    <font>
      <sz val="12"/>
      <color rgb="FF000000"/>
      <name val="宋体"/>
      <charset val="134"/>
    </font>
    <font>
      <sz val="10"/>
      <color rgb="FF000000"/>
      <name val="黑体"/>
      <charset val="134"/>
    </font>
    <font>
      <sz val="10"/>
      <color rgb="FF000000"/>
      <name val="宋体"/>
      <charset val="134"/>
    </font>
    <font>
      <sz val="10"/>
      <name val="Calibri"/>
      <charset val="134"/>
    </font>
    <font>
      <b/>
      <sz val="18"/>
      <color indexed="8"/>
      <name val="宋体"/>
      <charset val="134"/>
    </font>
    <font>
      <sz val="10"/>
      <color indexed="8"/>
      <name val="宋体"/>
      <charset val="134"/>
    </font>
    <font>
      <b/>
      <sz val="10"/>
      <color indexed="8"/>
      <name val="宋体"/>
      <charset val="134"/>
    </font>
    <font>
      <sz val="22"/>
      <color indexed="8"/>
      <name val="宋体"/>
      <charset val="134"/>
    </font>
    <font>
      <sz val="10"/>
      <color indexed="8"/>
      <name val="Arial"/>
      <charset val="134"/>
    </font>
    <font>
      <sz val="11"/>
      <color rgb="FFFF0000"/>
      <name val="宋体"/>
      <charset val="134"/>
      <scheme val="minor"/>
    </font>
    <font>
      <sz val="12"/>
      <name val="Arial"/>
      <charset val="134"/>
    </font>
    <font>
      <sz val="9"/>
      <name val="宋体"/>
      <charset val="134"/>
    </font>
    <font>
      <sz val="11"/>
      <color indexed="8"/>
      <name val="宋体"/>
      <charset val="134"/>
      <scheme val="minor"/>
    </font>
    <font>
      <sz val="22"/>
      <name val="黑体"/>
      <charset val="134"/>
    </font>
    <font>
      <sz val="11"/>
      <color rgb="FF000000"/>
      <name val="Microsoft YaHei"/>
      <charset val="134"/>
    </font>
    <font>
      <sz val="11"/>
      <color theme="1"/>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s>
  <fills count="38">
    <fill>
      <patternFill patternType="none"/>
    </fill>
    <fill>
      <patternFill patternType="gray125"/>
    </fill>
    <fill>
      <patternFill patternType="solid">
        <fgColor rgb="FFFFFF00"/>
        <bgColor indexed="64"/>
      </patternFill>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8"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F2F2F2"/>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8"/>
      </right>
      <top/>
      <bottom style="thin">
        <color indexed="8"/>
      </bottom>
      <diagonal/>
    </border>
    <border>
      <left/>
      <right style="thin">
        <color rgb="FFD4D4D4"/>
      </right>
      <top/>
      <bottom style="thin">
        <color rgb="FFD4D4D4"/>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3">
    <xf numFmtId="0" fontId="0" fillId="0" borderId="0">
      <alignment vertical="center"/>
    </xf>
    <xf numFmtId="42" fontId="35" fillId="0" borderId="0" applyFont="0" applyFill="0" applyBorder="0" applyAlignment="0" applyProtection="0">
      <alignment vertical="center"/>
    </xf>
    <xf numFmtId="0" fontId="34" fillId="20" borderId="0" applyNumberFormat="0" applyBorder="0" applyAlignment="0" applyProtection="0">
      <alignment vertical="center"/>
    </xf>
    <xf numFmtId="0" fontId="44" fillId="18" borderId="20"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4" fillId="14" borderId="0" applyNumberFormat="0" applyBorder="0" applyAlignment="0" applyProtection="0">
      <alignment vertical="center"/>
    </xf>
    <xf numFmtId="0" fontId="41" fillId="11" borderId="0" applyNumberFormat="0" applyBorder="0" applyAlignment="0" applyProtection="0">
      <alignment vertical="center"/>
    </xf>
    <xf numFmtId="43" fontId="35" fillId="0" borderId="0" applyFont="0" applyFill="0" applyBorder="0" applyAlignment="0" applyProtection="0">
      <alignment vertical="center"/>
    </xf>
    <xf numFmtId="0" fontId="36" fillId="10" borderId="0" applyNumberFormat="0" applyBorder="0" applyAlignment="0" applyProtection="0">
      <alignment vertical="center"/>
    </xf>
    <xf numFmtId="0" fontId="46" fillId="0" borderId="0" applyNumberFormat="0" applyFill="0" applyBorder="0" applyAlignment="0" applyProtection="0">
      <alignment vertical="center"/>
    </xf>
    <xf numFmtId="9" fontId="35" fillId="0" borderId="0" applyFont="0" applyFill="0" applyBorder="0" applyAlignment="0" applyProtection="0">
      <alignment vertical="center"/>
    </xf>
    <xf numFmtId="0" fontId="48" fillId="0" borderId="0" applyNumberFormat="0" applyFill="0" applyBorder="0" applyAlignment="0" applyProtection="0">
      <alignment vertical="center"/>
    </xf>
    <xf numFmtId="0" fontId="35" fillId="21" borderId="22" applyNumberFormat="0" applyFont="0" applyAlignment="0" applyProtection="0">
      <alignment vertical="center"/>
    </xf>
    <xf numFmtId="0" fontId="36" fillId="23" borderId="0" applyNumberFormat="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7" fillId="0" borderId="18" applyNumberFormat="0" applyFill="0" applyAlignment="0" applyProtection="0">
      <alignment vertical="center"/>
    </xf>
    <xf numFmtId="0" fontId="27" fillId="0" borderId="0"/>
    <xf numFmtId="0" fontId="39" fillId="0" borderId="18" applyNumberFormat="0" applyFill="0" applyAlignment="0" applyProtection="0">
      <alignment vertical="center"/>
    </xf>
    <xf numFmtId="0" fontId="36" fillId="9" borderId="0" applyNumberFormat="0" applyBorder="0" applyAlignment="0" applyProtection="0">
      <alignment vertical="center"/>
    </xf>
    <xf numFmtId="0" fontId="40" fillId="0" borderId="19" applyNumberFormat="0" applyFill="0" applyAlignment="0" applyProtection="0">
      <alignment vertical="center"/>
    </xf>
    <xf numFmtId="0" fontId="36" fillId="25" borderId="0" applyNumberFormat="0" applyBorder="0" applyAlignment="0" applyProtection="0">
      <alignment vertical="center"/>
    </xf>
    <xf numFmtId="0" fontId="51" fillId="28" borderId="24" applyNumberFormat="0" applyAlignment="0" applyProtection="0">
      <alignment vertical="center"/>
    </xf>
    <xf numFmtId="0" fontId="52" fillId="28" borderId="20" applyNumberFormat="0" applyAlignment="0" applyProtection="0">
      <alignment vertical="center"/>
    </xf>
    <xf numFmtId="0" fontId="49" fillId="22" borderId="23" applyNumberFormat="0" applyAlignment="0" applyProtection="0">
      <alignment vertical="center"/>
    </xf>
    <xf numFmtId="0" fontId="34" fillId="31" borderId="0" applyNumberFormat="0" applyBorder="0" applyAlignment="0" applyProtection="0">
      <alignment vertical="center"/>
    </xf>
    <xf numFmtId="0" fontId="36" fillId="17" borderId="0" applyNumberFormat="0" applyBorder="0" applyAlignment="0" applyProtection="0">
      <alignment vertical="center"/>
    </xf>
    <xf numFmtId="0" fontId="53" fillId="0" borderId="25" applyNumberFormat="0" applyFill="0" applyAlignment="0" applyProtection="0">
      <alignment vertical="center"/>
    </xf>
    <xf numFmtId="0" fontId="45" fillId="0" borderId="21" applyNumberFormat="0" applyFill="0" applyAlignment="0" applyProtection="0">
      <alignment vertical="center"/>
    </xf>
    <xf numFmtId="0" fontId="42" fillId="13" borderId="0" applyNumberFormat="0" applyBorder="0" applyAlignment="0" applyProtection="0">
      <alignment vertical="center"/>
    </xf>
    <xf numFmtId="0" fontId="43" fillId="16" borderId="0" applyNumberFormat="0" applyBorder="0" applyAlignment="0" applyProtection="0">
      <alignment vertical="center"/>
    </xf>
    <xf numFmtId="0" fontId="34" fillId="7" borderId="0" applyNumberFormat="0" applyBorder="0" applyAlignment="0" applyProtection="0">
      <alignment vertical="center"/>
    </xf>
    <xf numFmtId="0" fontId="36" fillId="27" borderId="0" applyNumberFormat="0" applyBorder="0" applyAlignment="0" applyProtection="0">
      <alignment vertical="center"/>
    </xf>
    <xf numFmtId="0" fontId="34" fillId="19" borderId="0" applyNumberFormat="0" applyBorder="0" applyAlignment="0" applyProtection="0">
      <alignment vertical="center"/>
    </xf>
    <xf numFmtId="0" fontId="34" fillId="12" borderId="0" applyNumberFormat="0" applyBorder="0" applyAlignment="0" applyProtection="0">
      <alignment vertical="center"/>
    </xf>
    <xf numFmtId="0" fontId="34" fillId="26" borderId="0" applyNumberFormat="0" applyBorder="0" applyAlignment="0" applyProtection="0">
      <alignment vertical="center"/>
    </xf>
    <xf numFmtId="0" fontId="3" fillId="0" borderId="0">
      <alignment vertical="center"/>
    </xf>
    <xf numFmtId="0" fontId="34" fillId="29" borderId="0" applyNumberFormat="0" applyBorder="0" applyAlignment="0" applyProtection="0">
      <alignment vertical="center"/>
    </xf>
    <xf numFmtId="0" fontId="36" fillId="32" borderId="0" applyNumberFormat="0" applyBorder="0" applyAlignment="0" applyProtection="0">
      <alignment vertical="center"/>
    </xf>
    <xf numFmtId="0" fontId="36" fillId="15" borderId="0" applyNumberFormat="0" applyBorder="0" applyAlignment="0" applyProtection="0">
      <alignment vertical="center"/>
    </xf>
    <xf numFmtId="0" fontId="34" fillId="30" borderId="0" applyNumberFormat="0" applyBorder="0" applyAlignment="0" applyProtection="0">
      <alignment vertical="center"/>
    </xf>
    <xf numFmtId="0" fontId="34" fillId="34" borderId="0" applyNumberFormat="0" applyBorder="0" applyAlignment="0" applyProtection="0">
      <alignment vertical="center"/>
    </xf>
    <xf numFmtId="0" fontId="36" fillId="8" borderId="0" applyNumberFormat="0" applyBorder="0" applyAlignment="0" applyProtection="0">
      <alignment vertical="center"/>
    </xf>
    <xf numFmtId="0" fontId="34" fillId="35" borderId="0" applyNumberFormat="0" applyBorder="0" applyAlignment="0" applyProtection="0">
      <alignment vertical="center"/>
    </xf>
    <xf numFmtId="0" fontId="36" fillId="36" borderId="0" applyNumberFormat="0" applyBorder="0" applyAlignment="0" applyProtection="0">
      <alignment vertical="center"/>
    </xf>
    <xf numFmtId="0" fontId="36" fillId="37" borderId="0" applyNumberFormat="0" applyBorder="0" applyAlignment="0" applyProtection="0">
      <alignment vertical="center"/>
    </xf>
    <xf numFmtId="0" fontId="34" fillId="33" borderId="0" applyNumberFormat="0" applyBorder="0" applyAlignment="0" applyProtection="0">
      <alignment vertical="center"/>
    </xf>
    <xf numFmtId="0" fontId="36" fillId="24" borderId="0" applyNumberFormat="0" applyBorder="0" applyAlignment="0" applyProtection="0">
      <alignment vertical="center"/>
    </xf>
    <xf numFmtId="0" fontId="1" fillId="0" borderId="0"/>
    <xf numFmtId="0" fontId="3" fillId="0" borderId="0"/>
  </cellStyleXfs>
  <cellXfs count="212">
    <xf numFmtId="0" fontId="0" fillId="0" borderId="0" xfId="0" applyFont="1">
      <alignment vertical="center"/>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2" borderId="0" xfId="51" applyFont="1" applyFill="1" applyAlignment="1">
      <alignment wrapText="1"/>
    </xf>
    <xf numFmtId="0" fontId="3" fillId="0" borderId="0" xfId="0" applyFont="1" applyFill="1" applyBorder="1" applyAlignment="1"/>
    <xf numFmtId="0" fontId="1" fillId="0" borderId="0" xfId="51" applyFont="1" applyAlignment="1">
      <alignment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0" fontId="6" fillId="0" borderId="1" xfId="0" applyFont="1" applyFill="1" applyBorder="1" applyAlignment="1">
      <alignment horizontal="center" vertical="center"/>
    </xf>
    <xf numFmtId="49" fontId="5" fillId="0" borderId="1" xfId="51"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51" applyFont="1" applyFill="1" applyBorder="1" applyAlignment="1">
      <alignment vertical="center" wrapText="1"/>
    </xf>
    <xf numFmtId="176" fontId="7" fillId="0" borderId="1" xfId="51" applyNumberFormat="1" applyFont="1" applyFill="1" applyBorder="1" applyAlignment="1">
      <alignment horizontal="right" vertical="center" shrinkToFit="1"/>
    </xf>
    <xf numFmtId="0" fontId="8" fillId="0" borderId="1" xfId="51" applyFont="1" applyFill="1" applyBorder="1" applyAlignment="1">
      <alignment horizontal="center" vertical="center" wrapText="1"/>
    </xf>
    <xf numFmtId="10" fontId="8" fillId="3" borderId="1" xfId="51" applyNumberFormat="1" applyFont="1" applyFill="1" applyBorder="1" applyAlignment="1">
      <alignment horizontal="right" vertical="center" wrapText="1"/>
    </xf>
    <xf numFmtId="177" fontId="7" fillId="0" borderId="1" xfId="51" applyNumberFormat="1" applyFont="1" applyFill="1" applyBorder="1" applyAlignment="1">
      <alignment horizontal="center" vertical="center" wrapText="1"/>
    </xf>
    <xf numFmtId="49" fontId="7" fillId="0" borderId="2" xfId="51" applyNumberFormat="1" applyFont="1" applyFill="1" applyBorder="1" applyAlignment="1">
      <alignment horizontal="left" vertical="center" wrapText="1"/>
    </xf>
    <xf numFmtId="49" fontId="7" fillId="0" borderId="3" xfId="51" applyNumberFormat="1" applyFont="1" applyFill="1" applyBorder="1" applyAlignment="1">
      <alignment horizontal="left" vertical="center" wrapText="1"/>
    </xf>
    <xf numFmtId="49" fontId="7" fillId="0" borderId="4" xfId="51" applyNumberFormat="1" applyFont="1" applyFill="1" applyBorder="1" applyAlignment="1">
      <alignment horizontal="left" vertical="center" wrapText="1"/>
    </xf>
    <xf numFmtId="0" fontId="7" fillId="4" borderId="2" xfId="51" applyFont="1" applyFill="1" applyBorder="1" applyAlignment="1">
      <alignment horizontal="center" vertical="center" wrapText="1"/>
    </xf>
    <xf numFmtId="0" fontId="7" fillId="4" borderId="3" xfId="51" applyFont="1" applyFill="1" applyBorder="1" applyAlignment="1">
      <alignment horizontal="center" vertical="center" wrapText="1"/>
    </xf>
    <xf numFmtId="0" fontId="7" fillId="4" borderId="4" xfId="51" applyFont="1" applyFill="1" applyBorder="1" applyAlignment="1">
      <alignment horizontal="center" vertical="center" wrapText="1"/>
    </xf>
    <xf numFmtId="0" fontId="7" fillId="4" borderId="5"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7" fillId="4" borderId="1" xfId="51" applyFont="1" applyFill="1" applyBorder="1" applyAlignment="1">
      <alignment horizontal="center" vertical="center" wrapText="1"/>
    </xf>
    <xf numFmtId="0" fontId="7" fillId="4" borderId="6" xfId="51" applyFont="1" applyFill="1" applyBorder="1" applyAlignment="1">
      <alignment horizontal="center" vertical="center" wrapText="1"/>
    </xf>
    <xf numFmtId="0" fontId="7" fillId="0" borderId="5" xfId="51" applyFont="1" applyFill="1" applyBorder="1" applyAlignment="1">
      <alignment horizontal="center" vertical="center" wrapText="1"/>
    </xf>
    <xf numFmtId="0" fontId="7" fillId="0" borderId="1" xfId="51" applyFont="1" applyFill="1" applyBorder="1" applyAlignment="1">
      <alignment horizontal="left" vertical="center" wrapText="1"/>
    </xf>
    <xf numFmtId="0" fontId="7" fillId="0" borderId="1" xfId="51" applyFont="1" applyFill="1" applyBorder="1" applyAlignment="1">
      <alignment horizontal="center" vertical="center"/>
    </xf>
    <xf numFmtId="178" fontId="7" fillId="4" borderId="6" xfId="51" applyNumberFormat="1" applyFont="1" applyFill="1" applyBorder="1" applyAlignment="1">
      <alignment horizontal="center" vertical="center" wrapText="1"/>
    </xf>
    <xf numFmtId="9" fontId="7" fillId="0" borderId="1" xfId="51" applyNumberFormat="1" applyFont="1" applyFill="1" applyBorder="1" applyAlignment="1">
      <alignment horizontal="center" vertical="center" wrapText="1"/>
    </xf>
    <xf numFmtId="9" fontId="7" fillId="4" borderId="6" xfId="51"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7" xfId="5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49" fontId="7" fillId="0" borderId="1" xfId="51" applyNumberFormat="1" applyFont="1" applyFill="1" applyBorder="1" applyAlignment="1">
      <alignment horizontal="left" vertical="center" wrapText="1"/>
    </xf>
    <xf numFmtId="178" fontId="7" fillId="0" borderId="1"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2" xfId="51" applyFont="1" applyBorder="1" applyAlignment="1">
      <alignment horizontal="center" vertical="center" wrapText="1"/>
    </xf>
    <xf numFmtId="0" fontId="5" fillId="0" borderId="3" xfId="51" applyFont="1" applyBorder="1" applyAlignment="1">
      <alignment horizontal="center" vertical="center" wrapText="1"/>
    </xf>
    <xf numFmtId="0" fontId="9" fillId="0" borderId="1" xfId="51" applyFont="1" applyBorder="1" applyAlignment="1">
      <alignment horizontal="center" vertical="center" wrapText="1"/>
    </xf>
    <xf numFmtId="0" fontId="8" fillId="0" borderId="0" xfId="51" applyFont="1" applyAlignment="1">
      <alignment horizontal="left" vertical="center" wrapText="1"/>
    </xf>
    <xf numFmtId="0" fontId="7" fillId="0" borderId="0" xfId="51" applyFont="1" applyAlignment="1">
      <alignment horizontal="center" vertical="center" wrapText="1"/>
    </xf>
    <xf numFmtId="0" fontId="7" fillId="0" borderId="0" xfId="51" applyFont="1" applyAlignment="1">
      <alignment horizontal="left" vertical="center" wrapText="1"/>
    </xf>
    <xf numFmtId="0" fontId="7" fillId="0" borderId="0" xfId="51" applyFont="1" applyFill="1" applyAlignment="1">
      <alignment horizontal="left" vertical="center" wrapText="1"/>
    </xf>
    <xf numFmtId="0" fontId="10" fillId="0" borderId="0" xfId="51" applyFont="1" applyFill="1" applyAlignment="1">
      <alignment horizontal="left" vertical="center" wrapText="1"/>
    </xf>
    <xf numFmtId="0" fontId="6" fillId="0" borderId="0" xfId="0" applyFont="1" applyFill="1" applyBorder="1" applyAlignment="1">
      <alignment horizontal="right" vertical="center"/>
    </xf>
    <xf numFmtId="179" fontId="7" fillId="4" borderId="6" xfId="51" applyNumberFormat="1" applyFont="1" applyFill="1" applyBorder="1" applyAlignment="1">
      <alignment horizontal="center" vertical="center" wrapText="1"/>
    </xf>
    <xf numFmtId="179" fontId="7"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left" vertical="top" wrapText="1"/>
    </xf>
    <xf numFmtId="0" fontId="5" fillId="0" borderId="4" xfId="51" applyFont="1" applyBorder="1" applyAlignment="1">
      <alignment horizontal="center" vertical="center" wrapText="1"/>
    </xf>
    <xf numFmtId="0" fontId="11" fillId="0" borderId="1" xfId="51" applyFont="1" applyBorder="1" applyAlignment="1">
      <alignment horizontal="center" vertical="center" wrapText="1"/>
    </xf>
    <xf numFmtId="179" fontId="9" fillId="3" borderId="1" xfId="51" applyNumberFormat="1" applyFont="1" applyFill="1" applyBorder="1" applyAlignment="1">
      <alignment horizontal="center" vertical="center" wrapText="1"/>
    </xf>
    <xf numFmtId="0" fontId="12" fillId="0" borderId="1" xfId="51" applyFont="1" applyBorder="1" applyAlignment="1">
      <alignment horizontal="center" vertical="center" wrapText="1"/>
    </xf>
    <xf numFmtId="0" fontId="13" fillId="0" borderId="0" xfId="51" applyFont="1" applyAlignment="1">
      <alignment horizontal="center" vertical="center" wrapText="1"/>
    </xf>
    <xf numFmtId="4" fontId="14" fillId="0" borderId="8" xfId="0" applyNumberFormat="1" applyFont="1" applyFill="1" applyBorder="1" applyAlignment="1">
      <alignment horizontal="center" vertical="center"/>
    </xf>
    <xf numFmtId="0" fontId="14" fillId="0" borderId="8" xfId="0" applyFont="1" applyFill="1" applyBorder="1" applyAlignment="1">
      <alignment horizontal="left" vertical="center" wrapText="1"/>
    </xf>
    <xf numFmtId="0" fontId="7" fillId="4" borderId="6" xfId="51" applyFont="1" applyFill="1" applyBorder="1" applyAlignment="1">
      <alignment horizontal="left" vertical="center" wrapText="1"/>
    </xf>
    <xf numFmtId="0" fontId="14" fillId="0" borderId="8" xfId="0" applyFont="1" applyFill="1" applyBorder="1" applyAlignment="1">
      <alignment horizontal="left" vertical="center"/>
    </xf>
    <xf numFmtId="176" fontId="8" fillId="3" borderId="1" xfId="51" applyNumberFormat="1" applyFont="1" applyFill="1" applyBorder="1" applyAlignment="1">
      <alignment horizontal="right" vertical="center" shrinkToFit="1"/>
    </xf>
    <xf numFmtId="4" fontId="15" fillId="5" borderId="9" xfId="0" applyNumberFormat="1" applyFont="1" applyFill="1" applyBorder="1" applyAlignment="1">
      <alignment horizontal="right" vertical="center"/>
    </xf>
    <xf numFmtId="49" fontId="7" fillId="0" borderId="2" xfId="51" applyNumberFormat="1" applyFont="1" applyFill="1" applyBorder="1" applyAlignment="1">
      <alignment horizontal="left" vertical="top" wrapText="1"/>
    </xf>
    <xf numFmtId="49" fontId="7" fillId="0" borderId="3" xfId="51" applyNumberFormat="1" applyFont="1" applyFill="1" applyBorder="1" applyAlignment="1">
      <alignment horizontal="left" vertical="top" wrapText="1"/>
    </xf>
    <xf numFmtId="49" fontId="7" fillId="0" borderId="4" xfId="51" applyNumberFormat="1" applyFont="1" applyFill="1" applyBorder="1" applyAlignment="1">
      <alignment horizontal="left" vertical="top" wrapText="1"/>
    </xf>
    <xf numFmtId="49" fontId="5" fillId="0" borderId="2"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0" fontId="5" fillId="0" borderId="2" xfId="51" applyFont="1" applyBorder="1" applyAlignment="1">
      <alignment horizontal="center" wrapText="1"/>
    </xf>
    <xf numFmtId="0" fontId="5" fillId="0" borderId="3" xfId="51" applyFont="1" applyBorder="1" applyAlignment="1">
      <alignment horizontal="center" wrapText="1"/>
    </xf>
    <xf numFmtId="49" fontId="5" fillId="0" borderId="4" xfId="51" applyNumberFormat="1" applyFont="1" applyFill="1" applyBorder="1" applyAlignment="1">
      <alignment horizontal="center" vertical="center" wrapText="1"/>
    </xf>
    <xf numFmtId="0" fontId="5" fillId="0" borderId="4" xfId="51" applyFont="1" applyBorder="1" applyAlignment="1">
      <alignment horizontal="center" wrapText="1"/>
    </xf>
    <xf numFmtId="0" fontId="1" fillId="0" borderId="0" xfId="0" applyFont="1" applyFill="1" applyBorder="1" applyAlignment="1"/>
    <xf numFmtId="0" fontId="16" fillId="0" borderId="0" xfId="0" applyFont="1" applyFill="1" applyBorder="1" applyAlignment="1">
      <alignment horizontal="center" vertical="center"/>
    </xf>
    <xf numFmtId="0" fontId="17"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176" fontId="18" fillId="0" borderId="1" xfId="0" applyNumberFormat="1" applyFont="1" applyFill="1" applyBorder="1" applyAlignment="1">
      <alignment horizontal="right" vertical="center" shrinkToFit="1"/>
    </xf>
    <xf numFmtId="176" fontId="15" fillId="0" borderId="1" xfId="0" applyNumberFormat="1" applyFont="1" applyFill="1" applyBorder="1" applyAlignment="1">
      <alignment horizontal="right" vertical="center" shrinkToFit="1"/>
    </xf>
    <xf numFmtId="176" fontId="14" fillId="0" borderId="1" xfId="0" applyNumberFormat="1" applyFont="1" applyFill="1" applyBorder="1" applyAlignment="1">
      <alignment horizontal="right" vertical="center" shrinkToFit="1"/>
    </xf>
    <xf numFmtId="0" fontId="15" fillId="0" borderId="7"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0" borderId="0" xfId="0" applyFont="1" applyFill="1" applyBorder="1" applyAlignment="1">
      <alignment horizontal="justify"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10" fontId="18" fillId="0" borderId="1" xfId="0" applyNumberFormat="1" applyFont="1" applyFill="1" applyBorder="1" applyAlignment="1">
      <alignment horizontal="right" vertical="center"/>
    </xf>
    <xf numFmtId="10" fontId="15" fillId="0" borderId="1" xfId="0" applyNumberFormat="1" applyFont="1" applyFill="1" applyBorder="1" applyAlignment="1">
      <alignment horizontal="right" vertical="center"/>
    </xf>
    <xf numFmtId="0" fontId="15"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22" fillId="0" borderId="0" xfId="0" applyFont="1" applyFill="1" applyBorder="1" applyAlignment="1">
      <alignment wrapText="1"/>
    </xf>
    <xf numFmtId="0" fontId="6" fillId="0" borderId="0" xfId="0" applyFont="1" applyFill="1" applyBorder="1" applyAlignment="1"/>
    <xf numFmtId="0" fontId="23" fillId="0" borderId="0" xfId="0" applyFont="1" applyFill="1" applyBorder="1" applyAlignment="1">
      <alignment horizontal="center" vertical="center"/>
    </xf>
    <xf numFmtId="0" fontId="24" fillId="0" borderId="12" xfId="0" applyFont="1" applyFill="1" applyBorder="1" applyAlignment="1">
      <alignment horizontal="left" vertical="center"/>
    </xf>
    <xf numFmtId="0" fontId="25"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24" fillId="0" borderId="5"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5"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4" fillId="0" borderId="6"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4" fillId="0" borderId="0" xfId="0" applyFont="1" applyFill="1" applyBorder="1" applyAlignment="1">
      <alignment horizontal="left" vertical="center"/>
    </xf>
    <xf numFmtId="0" fontId="10" fillId="0" borderId="0" xfId="51" applyFont="1" applyFill="1" applyAlignment="1">
      <alignment vertical="center" wrapText="1"/>
    </xf>
    <xf numFmtId="0" fontId="3" fillId="0" borderId="0" xfId="52" applyFill="1" applyBorder="1" applyAlignment="1">
      <alignment vertical="center"/>
    </xf>
    <xf numFmtId="0" fontId="3" fillId="0" borderId="0" xfId="52"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4" fillId="0" borderId="1"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wrapText="1"/>
    </xf>
    <xf numFmtId="0" fontId="28" fillId="0" borderId="0" xfId="51" applyFont="1" applyFill="1" applyAlignment="1">
      <alignment horizontal="left" vertical="center" wrapText="1"/>
    </xf>
    <xf numFmtId="0" fontId="26"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3" fillId="0" borderId="1" xfId="0" applyNumberFormat="1" applyFont="1" applyFill="1" applyBorder="1" applyAlignment="1">
      <alignment vertical="center"/>
    </xf>
    <xf numFmtId="0" fontId="24"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 fillId="0" borderId="0" xfId="0" applyFont="1" applyFill="1" applyBorder="1" applyAlignment="1" applyProtection="1">
      <alignment vertical="top"/>
      <protection locked="0"/>
    </xf>
    <xf numFmtId="0" fontId="29" fillId="0" borderId="0" xfId="0" applyFont="1" applyFill="1" applyBorder="1" applyAlignment="1" applyProtection="1">
      <alignment vertical="top"/>
      <protection locked="0"/>
    </xf>
    <xf numFmtId="0" fontId="0" fillId="0" borderId="0" xfId="0" applyFont="1" applyFill="1">
      <alignment vertical="center"/>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vertical="center"/>
      <protection locked="0"/>
    </xf>
    <xf numFmtId="0" fontId="24" fillId="0" borderId="0" xfId="0" applyNumberFormat="1" applyFont="1" applyFill="1" applyBorder="1" applyAlignment="1" applyProtection="1">
      <alignment horizontal="right" vertical="center"/>
    </xf>
    <xf numFmtId="0" fontId="15" fillId="0" borderId="17" xfId="0" applyNumberFormat="1" applyFont="1" applyFill="1" applyBorder="1" applyAlignment="1">
      <alignment horizontal="center" vertical="center"/>
    </xf>
    <xf numFmtId="0" fontId="15" fillId="0" borderId="17" xfId="0" applyNumberFormat="1" applyFont="1" applyFill="1" applyBorder="1" applyAlignment="1">
      <alignment horizontal="left" vertical="center"/>
    </xf>
    <xf numFmtId="4" fontId="15" fillId="0" borderId="17" xfId="0" applyNumberFormat="1" applyFont="1" applyFill="1" applyBorder="1" applyAlignment="1">
      <alignment horizontal="right" vertical="center"/>
    </xf>
    <xf numFmtId="0" fontId="15" fillId="0" borderId="17" xfId="0" applyNumberFormat="1" applyFont="1" applyFill="1" applyBorder="1" applyAlignment="1">
      <alignment horizontal="left" vertical="center" wrapText="1"/>
    </xf>
    <xf numFmtId="0" fontId="15" fillId="0" borderId="17" xfId="0" applyNumberFormat="1" applyFont="1" applyFill="1" applyBorder="1" applyAlignment="1">
      <alignment horizontal="center" vertical="center" wrapText="1"/>
    </xf>
    <xf numFmtId="0" fontId="18" fillId="0" borderId="17" xfId="0" applyNumberFormat="1" applyFont="1" applyFill="1" applyBorder="1" applyAlignment="1">
      <alignment horizontal="left" vertical="center" wrapText="1"/>
    </xf>
    <xf numFmtId="4" fontId="15" fillId="0" borderId="17" xfId="0" applyNumberFormat="1" applyFont="1" applyFill="1" applyBorder="1" applyAlignment="1">
      <alignment horizontal="right" vertical="center" wrapText="1"/>
    </xf>
    <xf numFmtId="0" fontId="2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0" fillId="0" borderId="0" xfId="0" applyFont="1" applyFill="1" applyBorder="1" applyAlignment="1" applyProtection="1">
      <alignment vertical="top"/>
      <protection locked="0"/>
    </xf>
    <xf numFmtId="0" fontId="6" fillId="0" borderId="0" xfId="0" applyFont="1" applyFill="1" applyBorder="1" applyAlignment="1" applyProtection="1">
      <alignment vertical="center"/>
      <protection locked="0"/>
    </xf>
    <xf numFmtId="0" fontId="24" fillId="0" borderId="0" xfId="0" applyFont="1" applyFill="1" applyBorder="1" applyAlignment="1" applyProtection="1">
      <alignment horizontal="left" vertical="center"/>
      <protection locked="0"/>
    </xf>
    <xf numFmtId="0" fontId="1" fillId="0" borderId="1" xfId="0" applyFont="1" applyFill="1" applyBorder="1" applyAlignment="1" applyProtection="1">
      <alignment horizontal="center" vertical="center" wrapText="1" shrinkToFit="1"/>
      <protection locked="0"/>
    </xf>
    <xf numFmtId="0" fontId="1" fillId="0" borderId="7" xfId="0" applyFont="1" applyFill="1" applyBorder="1" applyAlignment="1" applyProtection="1">
      <alignment horizontal="center" vertical="center" wrapText="1" shrinkToFit="1"/>
      <protection locked="0"/>
    </xf>
    <xf numFmtId="0" fontId="1" fillId="0" borderId="10" xfId="0" applyFont="1" applyFill="1" applyBorder="1" applyAlignment="1" applyProtection="1">
      <alignment horizontal="center" vertical="center" wrapText="1" shrinkToFit="1"/>
      <protection locked="0"/>
    </xf>
    <xf numFmtId="0" fontId="1" fillId="0" borderId="13" xfId="0" applyFont="1" applyFill="1" applyBorder="1" applyAlignment="1" applyProtection="1">
      <alignment horizontal="center" vertical="center" wrapText="1" shrinkToFit="1"/>
      <protection locked="0"/>
    </xf>
    <xf numFmtId="0" fontId="1" fillId="0" borderId="11" xfId="0" applyFont="1" applyFill="1" applyBorder="1" applyAlignment="1" applyProtection="1">
      <alignment horizontal="center" vertical="center" wrapText="1" shrinkToFit="1"/>
      <protection locked="0"/>
    </xf>
    <xf numFmtId="0" fontId="1" fillId="0" borderId="12" xfId="0" applyFont="1" applyFill="1" applyBorder="1" applyAlignment="1" applyProtection="1">
      <alignment horizontal="center" vertical="center" wrapText="1" shrinkToFit="1"/>
      <protection locked="0"/>
    </xf>
    <xf numFmtId="0" fontId="1" fillId="0" borderId="14" xfId="0" applyFont="1" applyFill="1" applyBorder="1" applyAlignment="1" applyProtection="1">
      <alignment horizontal="center" vertical="center" wrapText="1" shrinkToFit="1"/>
      <protection locked="0"/>
    </xf>
    <xf numFmtId="0" fontId="1" fillId="0" borderId="5" xfId="0" applyFont="1" applyFill="1" applyBorder="1" applyAlignment="1" applyProtection="1">
      <alignment horizontal="center" vertical="center" wrapText="1" shrinkToFit="1"/>
      <protection locked="0"/>
    </xf>
    <xf numFmtId="0" fontId="1" fillId="0" borderId="6" xfId="0" applyFont="1" applyFill="1" applyBorder="1" applyAlignment="1" applyProtection="1">
      <alignment horizontal="center" vertical="center" wrapText="1" shrinkToFit="1"/>
      <protection locked="0"/>
    </xf>
    <xf numFmtId="0" fontId="1" fillId="0" borderId="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left" vertical="center" shrinkToFit="1"/>
      <protection locked="0"/>
    </xf>
    <xf numFmtId="4" fontId="1" fillId="0" borderId="1" xfId="0" applyNumberFormat="1" applyFont="1" applyFill="1" applyBorder="1" applyAlignment="1" applyProtection="1">
      <alignment horizontal="right" vertical="center" shrinkToFit="1"/>
      <protection locked="0"/>
    </xf>
    <xf numFmtId="0" fontId="6" fillId="0" borderId="0" xfId="0" applyFont="1" applyFill="1" applyBorder="1" applyAlignment="1" applyProtection="1">
      <alignment horizontal="left" vertical="center"/>
      <protection locked="0"/>
    </xf>
    <xf numFmtId="0" fontId="24" fillId="0" borderId="0" xfId="0" applyFont="1" applyFill="1" applyBorder="1" applyAlignment="1" applyProtection="1">
      <alignment horizontal="right" vertical="center"/>
      <protection locked="0"/>
    </xf>
    <xf numFmtId="0" fontId="6" fillId="0" borderId="0" xfId="0" applyFont="1" applyFill="1" applyBorder="1" applyAlignment="1" applyProtection="1">
      <alignment vertical="top"/>
      <protection locked="0"/>
    </xf>
    <xf numFmtId="0" fontId="27" fillId="0" borderId="0" xfId="0" applyFont="1" applyFill="1" applyBorder="1" applyAlignment="1" applyProtection="1">
      <protection locked="0"/>
    </xf>
    <xf numFmtId="0" fontId="26" fillId="0" borderId="0" xfId="0" applyFont="1" applyFill="1" applyBorder="1" applyAlignment="1" applyProtection="1">
      <alignment horizontal="center"/>
      <protection locked="0"/>
    </xf>
    <xf numFmtId="0" fontId="24" fillId="0" borderId="0" xfId="0" applyFont="1" applyFill="1" applyBorder="1" applyAlignment="1" applyProtection="1">
      <protection locked="0"/>
    </xf>
    <xf numFmtId="0" fontId="24" fillId="0" borderId="0" xfId="0" applyFont="1" applyFill="1" applyBorder="1" applyAlignment="1" applyProtection="1">
      <alignment horizontal="center"/>
      <protection locked="0"/>
    </xf>
    <xf numFmtId="0" fontId="24" fillId="0" borderId="0" xfId="0" applyFont="1" applyFill="1" applyBorder="1" applyAlignment="1" applyProtection="1">
      <alignment horizontal="right"/>
      <protection locked="0"/>
    </xf>
    <xf numFmtId="0" fontId="6" fillId="0" borderId="0" xfId="39" applyFont="1" applyFill="1" applyAlignment="1">
      <alignment vertical="center" wrapText="1"/>
    </xf>
    <xf numFmtId="0" fontId="24" fillId="0" borderId="0" xfId="20" applyFont="1" applyFill="1" applyAlignment="1">
      <alignment vertical="center"/>
    </xf>
    <xf numFmtId="0" fontId="23" fillId="0" borderId="0" xfId="0" applyFont="1" applyFill="1" applyBorder="1" applyAlignment="1" applyProtection="1">
      <alignment horizontal="center"/>
      <protection locked="0"/>
    </xf>
    <xf numFmtId="0" fontId="24" fillId="0" borderId="12" xfId="0" applyNumberFormat="1" applyFont="1" applyFill="1" applyBorder="1" applyAlignment="1" applyProtection="1">
      <alignment horizontal="right" vertical="center" wrapText="1"/>
    </xf>
    <xf numFmtId="0" fontId="15" fillId="0" borderId="17" xfId="0" applyNumberFormat="1" applyFont="1" applyFill="1" applyBorder="1" applyAlignment="1">
      <alignment horizontal="right" vertical="center"/>
    </xf>
    <xf numFmtId="0" fontId="31" fillId="0" borderId="0" xfId="0" applyFont="1" applyFill="1" applyAlignment="1">
      <alignment vertical="center"/>
    </xf>
    <xf numFmtId="0" fontId="3" fillId="0" borderId="0" xfId="0" applyFont="1" applyFill="1" applyAlignment="1"/>
    <xf numFmtId="0" fontId="15" fillId="6" borderId="17" xfId="0" applyNumberFormat="1" applyFont="1" applyFill="1" applyBorder="1" applyAlignment="1">
      <alignment horizontal="center" vertical="center" wrapText="1"/>
    </xf>
    <xf numFmtId="0" fontId="15" fillId="6" borderId="17" xfId="0" applyNumberFormat="1" applyFont="1" applyFill="1" applyBorder="1" applyAlignment="1">
      <alignment horizontal="center" vertical="center"/>
    </xf>
    <xf numFmtId="4" fontId="15" fillId="5" borderId="17" xfId="0" applyNumberFormat="1" applyFont="1" applyFill="1" applyBorder="1" applyAlignment="1">
      <alignment horizontal="right" vertical="center"/>
    </xf>
    <xf numFmtId="0" fontId="15" fillId="5" borderId="17" xfId="0" applyNumberFormat="1" applyFont="1" applyFill="1" applyBorder="1" applyAlignment="1">
      <alignment horizontal="left" vertical="center"/>
    </xf>
    <xf numFmtId="0" fontId="32" fillId="0" borderId="0" xfId="0" applyFont="1" applyFill="1" applyAlignment="1">
      <alignment horizontal="center" vertical="center"/>
    </xf>
    <xf numFmtId="0" fontId="24" fillId="0" borderId="12" xfId="0" applyFont="1" applyFill="1" applyBorder="1" applyAlignment="1" applyProtection="1">
      <alignment vertical="center"/>
      <protection locked="0"/>
    </xf>
    <xf numFmtId="0" fontId="3" fillId="0" borderId="0" xfId="52" applyFont="1" applyFill="1" applyBorder="1" applyAlignment="1">
      <alignment vertical="center"/>
    </xf>
    <xf numFmtId="0" fontId="6" fillId="0" borderId="0" xfId="52" applyFont="1" applyFill="1" applyBorder="1" applyAlignment="1">
      <alignment vertical="center"/>
    </xf>
    <xf numFmtId="0" fontId="33" fillId="6" borderId="17" xfId="0" applyNumberFormat="1" applyFont="1" applyFill="1" applyBorder="1" applyAlignment="1">
      <alignment vertical="center"/>
    </xf>
    <xf numFmtId="0" fontId="33" fillId="5" borderId="17" xfId="0" applyNumberFormat="1" applyFont="1" applyFill="1" applyBorder="1" applyAlignment="1">
      <alignment vertical="center"/>
    </xf>
    <xf numFmtId="0" fontId="7" fillId="0" borderId="1" xfId="51" applyFont="1" applyFill="1" applyBorder="1" applyAlignment="1" quotePrefix="1">
      <alignment horizontal="center" vertical="center" wrapText="1"/>
    </xf>
    <xf numFmtId="49" fontId="7" fillId="0" borderId="1" xfId="51" applyNumberFormat="1" applyFont="1" applyFill="1" applyBorder="1" applyAlignment="1" quotePrefix="1">
      <alignment horizontal="left" vertical="center" wrapText="1"/>
    </xf>
    <xf numFmtId="49" fontId="7" fillId="0" borderId="1" xfId="51"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2"/>
  <sheetViews>
    <sheetView workbookViewId="0">
      <selection activeCell="G32" sqref="G32"/>
    </sheetView>
  </sheetViews>
  <sheetFormatPr defaultColWidth="9" defaultRowHeight="13.5" outlineLevelCol="1"/>
  <cols>
    <col min="1" max="1" width="38.775" customWidth="1"/>
    <col min="2" max="2" width="58" customWidth="1"/>
  </cols>
  <sheetData>
    <row r="1" ht="15" customHeight="1" spans="1:2">
      <c r="A1" s="210" t="s">
        <v>0</v>
      </c>
      <c r="B1" s="211" t="s">
        <v>1</v>
      </c>
    </row>
    <row r="2" ht="15" customHeight="1" spans="1:2">
      <c r="A2" s="210" t="s">
        <v>2</v>
      </c>
      <c r="B2" s="211" t="s">
        <v>3</v>
      </c>
    </row>
    <row r="3" ht="15" customHeight="1" spans="1:2">
      <c r="A3" s="210" t="s">
        <v>4</v>
      </c>
      <c r="B3" s="211" t="s">
        <v>5</v>
      </c>
    </row>
    <row r="4" ht="15" customHeight="1" spans="1:2">
      <c r="A4" s="210" t="s">
        <v>6</v>
      </c>
      <c r="B4" s="211" t="s">
        <v>7</v>
      </c>
    </row>
    <row r="5" ht="15" customHeight="1" spans="1:2">
      <c r="A5" s="210" t="s">
        <v>8</v>
      </c>
      <c r="B5" s="211" t="s">
        <v>9</v>
      </c>
    </row>
    <row r="6" ht="15" customHeight="1" spans="1:2">
      <c r="A6" s="210" t="s">
        <v>10</v>
      </c>
      <c r="B6" s="211" t="s">
        <v>11</v>
      </c>
    </row>
    <row r="7" ht="15" customHeight="1" spans="1:2">
      <c r="A7" s="210" t="s">
        <v>12</v>
      </c>
      <c r="B7" s="211" t="s">
        <v>13</v>
      </c>
    </row>
    <row r="8" ht="15" customHeight="1" spans="1:2">
      <c r="A8" s="210" t="s">
        <v>14</v>
      </c>
      <c r="B8" s="211"/>
    </row>
    <row r="9" ht="15" customHeight="1" spans="1:2">
      <c r="A9" s="210" t="s">
        <v>15</v>
      </c>
      <c r="B9" s="211" t="s">
        <v>16</v>
      </c>
    </row>
    <row r="10" ht="15" customHeight="1" spans="1:2">
      <c r="A10" s="210" t="s">
        <v>17</v>
      </c>
      <c r="B10" s="211" t="s">
        <v>18</v>
      </c>
    </row>
    <row r="11" ht="15" customHeight="1" spans="1:2">
      <c r="A11" s="210" t="s">
        <v>19</v>
      </c>
      <c r="B11" s="211" t="s">
        <v>20</v>
      </c>
    </row>
    <row r="12" ht="15" customHeight="1" spans="1:2">
      <c r="A12" s="210" t="s">
        <v>21</v>
      </c>
      <c r="B12" s="211"/>
    </row>
    <row r="13" ht="15" customHeight="1" spans="1:2">
      <c r="A13" s="210" t="s">
        <v>22</v>
      </c>
      <c r="B13" s="211" t="s">
        <v>23</v>
      </c>
    </row>
    <row r="14" ht="15" customHeight="1" spans="1:2">
      <c r="A14" s="210" t="s">
        <v>24</v>
      </c>
      <c r="B14" s="211" t="s">
        <v>25</v>
      </c>
    </row>
    <row r="15" ht="15" customHeight="1" spans="1:2">
      <c r="A15" s="210" t="s">
        <v>26</v>
      </c>
      <c r="B15" s="211" t="s">
        <v>27</v>
      </c>
    </row>
    <row r="16" ht="15" customHeight="1" spans="1:2">
      <c r="A16" s="210" t="s">
        <v>28</v>
      </c>
      <c r="B16" s="211" t="s">
        <v>29</v>
      </c>
    </row>
    <row r="17" ht="15" customHeight="1" spans="1:2">
      <c r="A17" s="210" t="s">
        <v>30</v>
      </c>
      <c r="B17" s="211" t="s">
        <v>31</v>
      </c>
    </row>
    <row r="18" ht="15" customHeight="1" spans="1:2">
      <c r="A18" s="210" t="s">
        <v>32</v>
      </c>
      <c r="B18" s="211" t="s">
        <v>33</v>
      </c>
    </row>
    <row r="19" ht="15" customHeight="1" spans="1:2">
      <c r="A19" s="210" t="s">
        <v>34</v>
      </c>
      <c r="B19" s="211" t="s">
        <v>35</v>
      </c>
    </row>
    <row r="20" ht="15" customHeight="1" spans="1:2">
      <c r="A20" s="210" t="s">
        <v>36</v>
      </c>
      <c r="B20" s="211" t="s">
        <v>37</v>
      </c>
    </row>
    <row r="21" ht="15" customHeight="1" spans="1:2">
      <c r="A21" s="210" t="s">
        <v>38</v>
      </c>
      <c r="B21" s="211" t="s">
        <v>39</v>
      </c>
    </row>
    <row r="22" ht="15" customHeight="1" spans="1:2">
      <c r="A22" s="210" t="s">
        <v>40</v>
      </c>
      <c r="B22" s="211" t="s">
        <v>41</v>
      </c>
    </row>
    <row r="23" ht="15" customHeight="1" spans="1:2">
      <c r="A23" s="210" t="s">
        <v>42</v>
      </c>
      <c r="B23" s="211" t="s">
        <v>43</v>
      </c>
    </row>
    <row r="24" ht="15" customHeight="1" spans="1:2">
      <c r="A24" s="210" t="s">
        <v>44</v>
      </c>
      <c r="B24" s="211" t="s">
        <v>20</v>
      </c>
    </row>
    <row r="25" ht="15" customHeight="1" spans="1:2">
      <c r="A25" s="210" t="s">
        <v>45</v>
      </c>
      <c r="B25" s="211" t="s">
        <v>46</v>
      </c>
    </row>
    <row r="26" ht="15" customHeight="1" spans="1:2">
      <c r="A26" s="210" t="s">
        <v>47</v>
      </c>
      <c r="B26" s="211" t="s">
        <v>48</v>
      </c>
    </row>
    <row r="27" ht="15" customHeight="1" spans="1:2">
      <c r="A27" s="210" t="s">
        <v>49</v>
      </c>
      <c r="B27" s="211" t="s">
        <v>50</v>
      </c>
    </row>
    <row r="28" ht="15" customHeight="1" spans="1:2">
      <c r="A28" s="210" t="s">
        <v>51</v>
      </c>
      <c r="B28" s="211" t="s">
        <v>52</v>
      </c>
    </row>
    <row r="29" ht="15" customHeight="1" spans="1:2">
      <c r="A29" s="210" t="s">
        <v>53</v>
      </c>
      <c r="B29" s="211" t="s">
        <v>54</v>
      </c>
    </row>
    <row r="30" ht="15" customHeight="1" spans="1:2">
      <c r="A30" s="210" t="s">
        <v>55</v>
      </c>
      <c r="B30" s="211"/>
    </row>
    <row r="31" ht="15" customHeight="1" spans="1:2">
      <c r="A31" s="210" t="s">
        <v>56</v>
      </c>
      <c r="B31" s="211" t="s">
        <v>27</v>
      </c>
    </row>
    <row r="32" ht="15" customHeight="1" spans="1:2">
      <c r="A32" s="210" t="s">
        <v>57</v>
      </c>
      <c r="B32" s="211" t="s">
        <v>58</v>
      </c>
    </row>
  </sheetData>
  <dataValidations count="1">
    <dataValidation type="list" allowBlank="1" sqref="B29 B31 B14:B16 B20:B23 B25:B27">
      <formula1>#REF!</formula1>
    </dataValidation>
  </dataValidations>
  <pageMargins left="0.7" right="0.7" top="0.75" bottom="0.75" header="0.3" footer="0.3"/>
  <pageSetup paperSize="9" scale="92"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view="pageBreakPreview" zoomScaleNormal="100" workbookViewId="0">
      <pane xSplit="3" ySplit="9" topLeftCell="D10" activePane="bottomRight" state="frozen"/>
      <selection/>
      <selection pane="topRight"/>
      <selection pane="bottomLeft"/>
      <selection pane="bottomRight" activeCell="E24" sqref="E24"/>
    </sheetView>
  </sheetViews>
  <sheetFormatPr defaultColWidth="9" defaultRowHeight="11.25"/>
  <cols>
    <col min="1" max="3" width="3.775" style="172" customWidth="1"/>
    <col min="4" max="4" width="21.1083333333333" style="172" customWidth="1"/>
    <col min="5" max="7" width="7.88333333333333" style="172" customWidth="1"/>
    <col min="8" max="9" width="8.775" style="172" customWidth="1"/>
    <col min="10" max="10" width="7.88333333333333" style="172" customWidth="1"/>
    <col min="11" max="16384" width="9" style="172"/>
  </cols>
  <sheetData>
    <row r="1" ht="35.25" customHeight="1" spans="1:10">
      <c r="A1" s="160" t="s">
        <v>507</v>
      </c>
      <c r="B1" s="160"/>
      <c r="C1" s="160"/>
      <c r="D1" s="160"/>
      <c r="E1" s="160"/>
      <c r="F1" s="160"/>
      <c r="G1" s="160"/>
      <c r="H1" s="160"/>
      <c r="I1" s="160"/>
      <c r="J1" s="160"/>
    </row>
    <row r="2" ht="18" customHeight="1" spans="1:12">
      <c r="A2" s="173"/>
      <c r="B2" s="173"/>
      <c r="C2" s="173"/>
      <c r="D2" s="173"/>
      <c r="E2" s="173"/>
      <c r="F2" s="173"/>
      <c r="G2" s="173"/>
      <c r="H2" s="173"/>
      <c r="I2" s="173"/>
      <c r="L2" s="188" t="s">
        <v>508</v>
      </c>
    </row>
    <row r="3" ht="18" customHeight="1" spans="1:12">
      <c r="A3" s="174" t="s">
        <v>61</v>
      </c>
      <c r="B3" s="174"/>
      <c r="C3" s="174"/>
      <c r="D3" s="174"/>
      <c r="E3" s="174"/>
      <c r="F3" s="174"/>
      <c r="G3" s="173"/>
      <c r="H3" s="173"/>
      <c r="I3" s="173"/>
      <c r="L3" s="188" t="s">
        <v>290</v>
      </c>
    </row>
    <row r="4" s="170" customFormat="1" ht="39.75" customHeight="1" spans="1:12">
      <c r="A4" s="175" t="s">
        <v>65</v>
      </c>
      <c r="B4" s="175"/>
      <c r="C4" s="175"/>
      <c r="D4" s="175"/>
      <c r="E4" s="176" t="s">
        <v>278</v>
      </c>
      <c r="F4" s="177"/>
      <c r="G4" s="178"/>
      <c r="H4" s="175" t="s">
        <v>279</v>
      </c>
      <c r="I4" s="175" t="s">
        <v>280</v>
      </c>
      <c r="J4" s="175" t="s">
        <v>166</v>
      </c>
      <c r="K4" s="175"/>
      <c r="L4" s="175"/>
    </row>
    <row r="5" s="171" customFormat="1" ht="26.25" customHeight="1" spans="1:12">
      <c r="A5" s="175" t="s">
        <v>181</v>
      </c>
      <c r="B5" s="175"/>
      <c r="C5" s="175"/>
      <c r="D5" s="175" t="s">
        <v>182</v>
      </c>
      <c r="E5" s="179"/>
      <c r="F5" s="180"/>
      <c r="G5" s="181"/>
      <c r="H5" s="175"/>
      <c r="I5" s="175"/>
      <c r="J5" s="175" t="s">
        <v>188</v>
      </c>
      <c r="K5" s="175" t="s">
        <v>509</v>
      </c>
      <c r="L5" s="175" t="s">
        <v>510</v>
      </c>
    </row>
    <row r="6" s="171" customFormat="1" ht="36" customHeight="1" spans="1:12">
      <c r="A6" s="175"/>
      <c r="B6" s="175"/>
      <c r="C6" s="175"/>
      <c r="D6" s="175"/>
      <c r="E6" s="182" t="s">
        <v>188</v>
      </c>
      <c r="F6" s="182" t="s">
        <v>509</v>
      </c>
      <c r="G6" s="182" t="s">
        <v>510</v>
      </c>
      <c r="H6" s="175"/>
      <c r="I6" s="175"/>
      <c r="J6" s="175"/>
      <c r="K6" s="175"/>
      <c r="L6" s="175" t="s">
        <v>286</v>
      </c>
    </row>
    <row r="7" ht="19.5" customHeight="1" spans="1:12">
      <c r="A7" s="175"/>
      <c r="B7" s="175"/>
      <c r="C7" s="175"/>
      <c r="D7" s="175"/>
      <c r="E7" s="183"/>
      <c r="F7" s="183"/>
      <c r="G7" s="183"/>
      <c r="H7" s="175"/>
      <c r="I7" s="175"/>
      <c r="J7" s="175"/>
      <c r="K7" s="175"/>
      <c r="L7" s="175"/>
    </row>
    <row r="8" ht="19.5" customHeight="1" spans="1:12">
      <c r="A8" s="175" t="s">
        <v>185</v>
      </c>
      <c r="B8" s="175" t="s">
        <v>186</v>
      </c>
      <c r="C8" s="175" t="s">
        <v>187</v>
      </c>
      <c r="D8" s="175" t="s">
        <v>69</v>
      </c>
      <c r="E8" s="175">
        <v>1</v>
      </c>
      <c r="F8" s="175">
        <v>2</v>
      </c>
      <c r="G8" s="175">
        <v>3</v>
      </c>
      <c r="H8" s="175">
        <v>4</v>
      </c>
      <c r="I8" s="175">
        <v>5</v>
      </c>
      <c r="J8" s="175">
        <v>6</v>
      </c>
      <c r="K8" s="175">
        <v>7</v>
      </c>
      <c r="L8" s="175">
        <v>8</v>
      </c>
    </row>
    <row r="9" ht="20.25" customHeight="1" spans="1:12">
      <c r="A9" s="175"/>
      <c r="B9" s="175"/>
      <c r="C9" s="175"/>
      <c r="D9" s="175" t="s">
        <v>188</v>
      </c>
      <c r="E9" s="175"/>
      <c r="F9" s="175"/>
      <c r="G9" s="184"/>
      <c r="H9" s="184"/>
      <c r="I9" s="184"/>
      <c r="J9" s="184"/>
      <c r="K9" s="184"/>
      <c r="L9" s="186"/>
    </row>
    <row r="10" ht="20.25" customHeight="1" spans="1:12">
      <c r="A10" s="185"/>
      <c r="B10" s="185"/>
      <c r="C10" s="185"/>
      <c r="D10" s="185"/>
      <c r="E10" s="185"/>
      <c r="F10" s="185"/>
      <c r="G10" s="186"/>
      <c r="H10" s="186"/>
      <c r="I10" s="186"/>
      <c r="J10" s="186"/>
      <c r="K10" s="186"/>
      <c r="L10" s="186"/>
    </row>
    <row r="11" ht="24" customHeight="1" spans="1:10">
      <c r="A11" s="187" t="s">
        <v>511</v>
      </c>
      <c r="B11" s="187"/>
      <c r="C11" s="187"/>
      <c r="D11" s="187"/>
      <c r="E11" s="187"/>
      <c r="F11" s="187"/>
      <c r="G11" s="187"/>
      <c r="H11" s="187"/>
      <c r="I11" s="187"/>
      <c r="J11" s="189"/>
    </row>
    <row r="12" ht="12" spans="1:9">
      <c r="A12" s="187" t="s">
        <v>512</v>
      </c>
      <c r="B12" s="187"/>
      <c r="C12" s="187"/>
      <c r="D12" s="187"/>
      <c r="E12" s="187"/>
      <c r="F12" s="187"/>
      <c r="G12" s="187"/>
      <c r="H12" s="187"/>
      <c r="I12" s="187"/>
    </row>
  </sheetData>
  <mergeCells count="21">
    <mergeCell ref="A1:J1"/>
    <mergeCell ref="A3:D3"/>
    <mergeCell ref="A4:D4"/>
    <mergeCell ref="J4:L4"/>
    <mergeCell ref="A10:C10"/>
    <mergeCell ref="A11:I11"/>
    <mergeCell ref="A12:I12"/>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111111111111" right="0.196527777777778" top="1" bottom="1" header="0.5" footer="0.5"/>
  <pageSetup paperSize="9"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workbookViewId="0">
      <selection activeCell="I22" sqref="I22"/>
    </sheetView>
  </sheetViews>
  <sheetFormatPr defaultColWidth="9" defaultRowHeight="13.5" outlineLevelCol="4"/>
  <cols>
    <col min="1" max="1" width="39.2166666666667" style="159" customWidth="1"/>
    <col min="2" max="2" width="6.10833333333333" style="159" customWidth="1"/>
    <col min="3" max="5" width="15" style="159" customWidth="1"/>
    <col min="6" max="16384" width="9" style="159"/>
  </cols>
  <sheetData>
    <row r="1" s="157" customFormat="1" ht="26.25" customHeight="1" spans="1:5">
      <c r="A1" s="160" t="s">
        <v>513</v>
      </c>
      <c r="B1" s="160"/>
      <c r="C1" s="160"/>
      <c r="D1" s="160"/>
      <c r="E1" s="160"/>
    </row>
    <row r="2" s="157" customFormat="1" ht="18.9" customHeight="1" spans="1:5">
      <c r="A2" s="161"/>
      <c r="B2" s="161"/>
      <c r="C2" s="161"/>
      <c r="D2" s="161"/>
      <c r="E2" s="162" t="s">
        <v>514</v>
      </c>
    </row>
    <row r="3" s="158" customFormat="1" ht="18.9" customHeight="1" spans="1:5">
      <c r="A3" s="161" t="s">
        <v>61</v>
      </c>
      <c r="B3" s="161"/>
      <c r="C3" s="161"/>
      <c r="D3" s="161"/>
      <c r="E3" s="162" t="s">
        <v>290</v>
      </c>
    </row>
    <row r="4" ht="15" customHeight="1" spans="1:5">
      <c r="A4" s="167" t="s">
        <v>515</v>
      </c>
      <c r="B4" s="167" t="s">
        <v>66</v>
      </c>
      <c r="C4" s="167" t="s">
        <v>516</v>
      </c>
      <c r="D4" s="167" t="s">
        <v>517</v>
      </c>
      <c r="E4" s="167" t="s">
        <v>518</v>
      </c>
    </row>
    <row r="5" ht="15" customHeight="1" spans="1:5">
      <c r="A5" s="167" t="s">
        <v>519</v>
      </c>
      <c r="B5" s="167"/>
      <c r="C5" s="167" t="s">
        <v>70</v>
      </c>
      <c r="D5" s="167" t="s">
        <v>71</v>
      </c>
      <c r="E5" s="167" t="s">
        <v>79</v>
      </c>
    </row>
    <row r="6" ht="15" customHeight="1" spans="1:5">
      <c r="A6" s="168" t="s">
        <v>520</v>
      </c>
      <c r="B6" s="167" t="s">
        <v>70</v>
      </c>
      <c r="C6" s="167" t="s">
        <v>521</v>
      </c>
      <c r="D6" s="167" t="s">
        <v>521</v>
      </c>
      <c r="E6" s="167" t="s">
        <v>521</v>
      </c>
    </row>
    <row r="7" ht="15" customHeight="1" spans="1:5">
      <c r="A7" s="166" t="s">
        <v>522</v>
      </c>
      <c r="B7" s="167" t="s">
        <v>71</v>
      </c>
      <c r="C7" s="169">
        <f>C9+C12</f>
        <v>378900</v>
      </c>
      <c r="D7" s="169">
        <f>D9+D12</f>
        <v>378900</v>
      </c>
      <c r="E7" s="169">
        <v>159458.98</v>
      </c>
    </row>
    <row r="8" ht="15" customHeight="1" spans="1:5">
      <c r="A8" s="166" t="s">
        <v>523</v>
      </c>
      <c r="B8" s="167" t="s">
        <v>79</v>
      </c>
      <c r="C8" s="169"/>
      <c r="D8" s="169"/>
      <c r="E8" s="169"/>
    </row>
    <row r="9" ht="15" customHeight="1" spans="1:5">
      <c r="A9" s="166" t="s">
        <v>524</v>
      </c>
      <c r="B9" s="167" t="s">
        <v>83</v>
      </c>
      <c r="C9" s="169">
        <v>164900</v>
      </c>
      <c r="D9" s="169">
        <v>164900</v>
      </c>
      <c r="E9" s="169">
        <v>155378.98</v>
      </c>
    </row>
    <row r="10" ht="15" customHeight="1" spans="1:5">
      <c r="A10" s="166" t="s">
        <v>525</v>
      </c>
      <c r="B10" s="167" t="s">
        <v>87</v>
      </c>
      <c r="C10" s="169"/>
      <c r="D10" s="169"/>
      <c r="E10" s="169"/>
    </row>
    <row r="11" ht="15" customHeight="1" spans="1:5">
      <c r="A11" s="166" t="s">
        <v>526</v>
      </c>
      <c r="B11" s="167" t="s">
        <v>91</v>
      </c>
      <c r="C11" s="169">
        <v>164900</v>
      </c>
      <c r="D11" s="169">
        <v>164900</v>
      </c>
      <c r="E11" s="169">
        <v>155378.98</v>
      </c>
    </row>
    <row r="12" ht="15" customHeight="1" spans="1:5">
      <c r="A12" s="166" t="s">
        <v>527</v>
      </c>
      <c r="B12" s="167" t="s">
        <v>95</v>
      </c>
      <c r="C12" s="169">
        <v>214000</v>
      </c>
      <c r="D12" s="169">
        <v>214000</v>
      </c>
      <c r="E12" s="169">
        <v>4080</v>
      </c>
    </row>
    <row r="13" ht="15" customHeight="1" spans="1:5">
      <c r="A13" s="166" t="s">
        <v>528</v>
      </c>
      <c r="B13" s="167" t="s">
        <v>99</v>
      </c>
      <c r="C13" s="167" t="s">
        <v>521</v>
      </c>
      <c r="D13" s="167" t="s">
        <v>521</v>
      </c>
      <c r="E13" s="169">
        <v>4080</v>
      </c>
    </row>
    <row r="14" ht="15" customHeight="1" spans="1:5">
      <c r="A14" s="166" t="s">
        <v>529</v>
      </c>
      <c r="B14" s="167" t="s">
        <v>102</v>
      </c>
      <c r="C14" s="167" t="s">
        <v>521</v>
      </c>
      <c r="D14" s="167" t="s">
        <v>521</v>
      </c>
      <c r="E14" s="169"/>
    </row>
    <row r="15" ht="15" customHeight="1" spans="1:5">
      <c r="A15" s="166" t="s">
        <v>530</v>
      </c>
      <c r="B15" s="167" t="s">
        <v>105</v>
      </c>
      <c r="C15" s="167" t="s">
        <v>521</v>
      </c>
      <c r="D15" s="167" t="s">
        <v>521</v>
      </c>
      <c r="E15" s="169"/>
    </row>
    <row r="16" ht="15" customHeight="1" spans="1:5">
      <c r="A16" s="166" t="s">
        <v>531</v>
      </c>
      <c r="B16" s="167" t="s">
        <v>108</v>
      </c>
      <c r="C16" s="167" t="s">
        <v>521</v>
      </c>
      <c r="D16" s="167" t="s">
        <v>521</v>
      </c>
      <c r="E16" s="167" t="s">
        <v>521</v>
      </c>
    </row>
    <row r="17" ht="15" customHeight="1" spans="1:5">
      <c r="A17" s="166" t="s">
        <v>532</v>
      </c>
      <c r="B17" s="167" t="s">
        <v>111</v>
      </c>
      <c r="C17" s="167" t="s">
        <v>521</v>
      </c>
      <c r="D17" s="167" t="s">
        <v>521</v>
      </c>
      <c r="E17" s="169"/>
    </row>
    <row r="18" ht="15" customHeight="1" spans="1:5">
      <c r="A18" s="166" t="s">
        <v>533</v>
      </c>
      <c r="B18" s="167" t="s">
        <v>114</v>
      </c>
      <c r="C18" s="167" t="s">
        <v>521</v>
      </c>
      <c r="D18" s="167" t="s">
        <v>521</v>
      </c>
      <c r="E18" s="169"/>
    </row>
    <row r="19" ht="15" customHeight="1" spans="1:5">
      <c r="A19" s="166" t="s">
        <v>534</v>
      </c>
      <c r="B19" s="167" t="s">
        <v>117</v>
      </c>
      <c r="C19" s="167" t="s">
        <v>521</v>
      </c>
      <c r="D19" s="167" t="s">
        <v>521</v>
      </c>
      <c r="E19" s="169"/>
    </row>
    <row r="20" ht="15" customHeight="1" spans="1:5">
      <c r="A20" s="166" t="s">
        <v>535</v>
      </c>
      <c r="B20" s="167" t="s">
        <v>120</v>
      </c>
      <c r="C20" s="167" t="s">
        <v>521</v>
      </c>
      <c r="D20" s="167" t="s">
        <v>521</v>
      </c>
      <c r="E20" s="169">
        <v>4</v>
      </c>
    </row>
    <row r="21" ht="15" customHeight="1" spans="1:5">
      <c r="A21" s="166" t="s">
        <v>536</v>
      </c>
      <c r="B21" s="167" t="s">
        <v>123</v>
      </c>
      <c r="C21" s="167" t="s">
        <v>521</v>
      </c>
      <c r="D21" s="167" t="s">
        <v>521</v>
      </c>
      <c r="E21" s="169">
        <v>7</v>
      </c>
    </row>
    <row r="22" ht="15" customHeight="1" spans="1:5">
      <c r="A22" s="166" t="s">
        <v>537</v>
      </c>
      <c r="B22" s="167" t="s">
        <v>126</v>
      </c>
      <c r="C22" s="167" t="s">
        <v>521</v>
      </c>
      <c r="D22" s="167" t="s">
        <v>521</v>
      </c>
      <c r="E22" s="169"/>
    </row>
    <row r="23" ht="15" customHeight="1" spans="1:5">
      <c r="A23" s="166" t="s">
        <v>538</v>
      </c>
      <c r="B23" s="167" t="s">
        <v>129</v>
      </c>
      <c r="C23" s="167" t="s">
        <v>521</v>
      </c>
      <c r="D23" s="167" t="s">
        <v>521</v>
      </c>
      <c r="E23" s="169">
        <v>62</v>
      </c>
    </row>
    <row r="24" ht="15" customHeight="1" spans="1:5">
      <c r="A24" s="166" t="s">
        <v>539</v>
      </c>
      <c r="B24" s="167" t="s">
        <v>132</v>
      </c>
      <c r="C24" s="167" t="s">
        <v>521</v>
      </c>
      <c r="D24" s="167" t="s">
        <v>521</v>
      </c>
      <c r="E24" s="169"/>
    </row>
    <row r="25" ht="15" customHeight="1" spans="1:5">
      <c r="A25" s="166" t="s">
        <v>540</v>
      </c>
      <c r="B25" s="167" t="s">
        <v>135</v>
      </c>
      <c r="C25" s="167" t="s">
        <v>521</v>
      </c>
      <c r="D25" s="167" t="s">
        <v>521</v>
      </c>
      <c r="E25" s="169"/>
    </row>
    <row r="26" ht="15" customHeight="1" spans="1:5">
      <c r="A26" s="166" t="s">
        <v>541</v>
      </c>
      <c r="B26" s="167" t="s">
        <v>138</v>
      </c>
      <c r="C26" s="167" t="s">
        <v>521</v>
      </c>
      <c r="D26" s="167" t="s">
        <v>521</v>
      </c>
      <c r="E26" s="169"/>
    </row>
    <row r="27" ht="15" customHeight="1" spans="1:5">
      <c r="A27" s="168" t="s">
        <v>542</v>
      </c>
      <c r="B27" s="167" t="s">
        <v>141</v>
      </c>
      <c r="C27" s="167" t="s">
        <v>521</v>
      </c>
      <c r="D27" s="167" t="s">
        <v>521</v>
      </c>
      <c r="E27" s="169">
        <v>1539521.3</v>
      </c>
    </row>
    <row r="28" ht="15" customHeight="1" spans="1:5">
      <c r="A28" s="166" t="s">
        <v>543</v>
      </c>
      <c r="B28" s="167" t="s">
        <v>144</v>
      </c>
      <c r="C28" s="167" t="s">
        <v>521</v>
      </c>
      <c r="D28" s="167" t="s">
        <v>521</v>
      </c>
      <c r="E28" s="169">
        <v>1539521.3</v>
      </c>
    </row>
    <row r="29" ht="15" customHeight="1" spans="1:5">
      <c r="A29" s="166" t="s">
        <v>544</v>
      </c>
      <c r="B29" s="167" t="s">
        <v>147</v>
      </c>
      <c r="C29" s="167" t="s">
        <v>521</v>
      </c>
      <c r="D29" s="167" t="s">
        <v>521</v>
      </c>
      <c r="E29" s="169"/>
    </row>
    <row r="30" ht="41.25" customHeight="1" spans="1:5">
      <c r="A30" s="166" t="s">
        <v>545</v>
      </c>
      <c r="B30" s="166"/>
      <c r="C30" s="166"/>
      <c r="D30" s="166"/>
      <c r="E30" s="166"/>
    </row>
    <row r="31" ht="21" customHeight="1" spans="1:5">
      <c r="A31" s="166" t="s">
        <v>546</v>
      </c>
      <c r="B31" s="166"/>
      <c r="C31" s="166"/>
      <c r="D31" s="166"/>
      <c r="E31" s="166"/>
    </row>
  </sheetData>
  <mergeCells count="4">
    <mergeCell ref="A1:E1"/>
    <mergeCell ref="A30:E30"/>
    <mergeCell ref="A31:E31"/>
    <mergeCell ref="B4:B5"/>
  </mergeCells>
  <pageMargins left="0.7" right="0.7" top="0.75" bottom="0.75" header="0.3" footer="0.3"/>
  <pageSetup paperSize="9" scale="9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6"/>
  <sheetViews>
    <sheetView workbookViewId="0">
      <selection activeCell="H28" sqref="H28"/>
    </sheetView>
  </sheetViews>
  <sheetFormatPr defaultColWidth="9" defaultRowHeight="13.5" outlineLevelCol="4"/>
  <cols>
    <col min="1" max="1" width="30.1083333333333" style="159" customWidth="1"/>
    <col min="2" max="2" width="11" style="159" customWidth="1"/>
    <col min="3" max="3" width="16.4416666666667" style="159" customWidth="1"/>
    <col min="4" max="4" width="16.2166666666667" style="159" customWidth="1"/>
    <col min="5" max="5" width="18" style="159" customWidth="1"/>
    <col min="6" max="16384" width="9" style="159"/>
  </cols>
  <sheetData>
    <row r="1" s="157" customFormat="1" ht="26.25" customHeight="1" spans="1:5">
      <c r="A1" s="160" t="s">
        <v>547</v>
      </c>
      <c r="B1" s="160"/>
      <c r="C1" s="160"/>
      <c r="D1" s="160"/>
      <c r="E1" s="160"/>
    </row>
    <row r="2" s="157" customFormat="1" ht="18.9" customHeight="1" spans="1:5">
      <c r="A2" s="161"/>
      <c r="B2" s="161"/>
      <c r="C2" s="161"/>
      <c r="D2" s="161"/>
      <c r="E2" s="162" t="s">
        <v>548</v>
      </c>
    </row>
    <row r="3" s="158" customFormat="1" ht="18.9" customHeight="1" spans="1:5">
      <c r="A3" s="161" t="s">
        <v>61</v>
      </c>
      <c r="B3" s="161"/>
      <c r="C3" s="161"/>
      <c r="D3" s="161"/>
      <c r="E3" s="162" t="s">
        <v>290</v>
      </c>
    </row>
    <row r="4" ht="15" customHeight="1" spans="1:5">
      <c r="A4" s="163" t="s">
        <v>515</v>
      </c>
      <c r="B4" s="163" t="s">
        <v>66</v>
      </c>
      <c r="C4" s="163" t="s">
        <v>516</v>
      </c>
      <c r="D4" s="163" t="s">
        <v>517</v>
      </c>
      <c r="E4" s="163" t="s">
        <v>518</v>
      </c>
    </row>
    <row r="5" ht="15" customHeight="1" spans="1:5">
      <c r="A5" s="164" t="s">
        <v>519</v>
      </c>
      <c r="B5" s="163"/>
      <c r="C5" s="163" t="s">
        <v>70</v>
      </c>
      <c r="D5" s="163" t="s">
        <v>71</v>
      </c>
      <c r="E5" s="163" t="s">
        <v>79</v>
      </c>
    </row>
    <row r="6" ht="15" customHeight="1" spans="1:5">
      <c r="A6" s="164" t="s">
        <v>549</v>
      </c>
      <c r="B6" s="163" t="s">
        <v>70</v>
      </c>
      <c r="C6" s="163" t="s">
        <v>521</v>
      </c>
      <c r="D6" s="163" t="s">
        <v>521</v>
      </c>
      <c r="E6" s="163" t="s">
        <v>521</v>
      </c>
    </row>
    <row r="7" ht="15" customHeight="1" spans="1:5">
      <c r="A7" s="164" t="s">
        <v>522</v>
      </c>
      <c r="B7" s="163" t="s">
        <v>71</v>
      </c>
      <c r="C7" s="165">
        <v>378900</v>
      </c>
      <c r="D7" s="165">
        <v>378900</v>
      </c>
      <c r="E7" s="165">
        <v>159458.98</v>
      </c>
    </row>
    <row r="8" ht="15" customHeight="1" spans="1:5">
      <c r="A8" s="164" t="s">
        <v>523</v>
      </c>
      <c r="B8" s="163" t="s">
        <v>79</v>
      </c>
      <c r="C8" s="165"/>
      <c r="D8" s="165"/>
      <c r="E8" s="165">
        <v>0</v>
      </c>
    </row>
    <row r="9" ht="15" customHeight="1" spans="1:5">
      <c r="A9" s="164" t="s">
        <v>524</v>
      </c>
      <c r="B9" s="163" t="s">
        <v>83</v>
      </c>
      <c r="C9" s="165">
        <v>164900</v>
      </c>
      <c r="D9" s="165">
        <v>164900</v>
      </c>
      <c r="E9" s="165">
        <v>155378.98</v>
      </c>
    </row>
    <row r="10" ht="15" customHeight="1" spans="1:5">
      <c r="A10" s="164" t="s">
        <v>525</v>
      </c>
      <c r="B10" s="163" t="s">
        <v>87</v>
      </c>
      <c r="C10" s="165"/>
      <c r="D10" s="165"/>
      <c r="E10" s="165">
        <v>0</v>
      </c>
    </row>
    <row r="11" ht="15" customHeight="1" spans="1:5">
      <c r="A11" s="164" t="s">
        <v>526</v>
      </c>
      <c r="B11" s="163" t="s">
        <v>91</v>
      </c>
      <c r="C11" s="165">
        <v>164900</v>
      </c>
      <c r="D11" s="165">
        <v>164900</v>
      </c>
      <c r="E11" s="165">
        <v>155378.98</v>
      </c>
    </row>
    <row r="12" ht="15" customHeight="1" spans="1:5">
      <c r="A12" s="164" t="s">
        <v>527</v>
      </c>
      <c r="B12" s="163" t="s">
        <v>95</v>
      </c>
      <c r="C12" s="165">
        <v>214000</v>
      </c>
      <c r="D12" s="165">
        <v>214000</v>
      </c>
      <c r="E12" s="165">
        <v>4080</v>
      </c>
    </row>
    <row r="13" ht="15" customHeight="1" spans="1:5">
      <c r="A13" s="164" t="s">
        <v>528</v>
      </c>
      <c r="B13" s="163" t="s">
        <v>99</v>
      </c>
      <c r="C13" s="163" t="s">
        <v>521</v>
      </c>
      <c r="D13" s="163" t="s">
        <v>521</v>
      </c>
      <c r="E13" s="165">
        <v>4080</v>
      </c>
    </row>
    <row r="14" ht="15" customHeight="1" spans="1:5">
      <c r="A14" s="164" t="s">
        <v>529</v>
      </c>
      <c r="B14" s="163" t="s">
        <v>102</v>
      </c>
      <c r="C14" s="163" t="s">
        <v>521</v>
      </c>
      <c r="D14" s="163" t="s">
        <v>521</v>
      </c>
      <c r="E14" s="165"/>
    </row>
    <row r="15" ht="15" customHeight="1" spans="1:5">
      <c r="A15" s="164" t="s">
        <v>530</v>
      </c>
      <c r="B15" s="163" t="s">
        <v>105</v>
      </c>
      <c r="C15" s="163" t="s">
        <v>521</v>
      </c>
      <c r="D15" s="163" t="s">
        <v>521</v>
      </c>
      <c r="E15" s="165"/>
    </row>
    <row r="16" ht="48" customHeight="1" spans="1:5">
      <c r="A16" s="166" t="s">
        <v>550</v>
      </c>
      <c r="B16" s="166"/>
      <c r="C16" s="166"/>
      <c r="D16" s="166"/>
      <c r="E16" s="166"/>
    </row>
  </sheetData>
  <mergeCells count="2">
    <mergeCell ref="A1:E1"/>
    <mergeCell ref="A16:E16"/>
  </mergeCells>
  <pageMargins left="0.7" right="0.7" top="0.75" bottom="0.75" header="0.3" footer="0.3"/>
  <pageSetup paperSize="9" scale="97"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view="pageBreakPreview" zoomScaleNormal="100" workbookViewId="0">
      <pane xSplit="2" ySplit="7" topLeftCell="C8" activePane="bottomRight" state="frozen"/>
      <selection/>
      <selection pane="topRight"/>
      <selection pane="bottomLeft"/>
      <selection pane="bottomRight" activeCell="K17" sqref="K17"/>
    </sheetView>
  </sheetViews>
  <sheetFormatPr defaultColWidth="8.10833333333333" defaultRowHeight="14.25"/>
  <cols>
    <col min="1" max="1" width="5.66666666666667" style="121" customWidth="1"/>
    <col min="2" max="2" width="4.66666666666667" style="121" customWidth="1"/>
    <col min="3" max="3" width="10.775" style="121" customWidth="1"/>
    <col min="4" max="4" width="11.3333333333333" style="121" customWidth="1"/>
    <col min="5" max="5" width="10.5583333333333" style="121" customWidth="1"/>
    <col min="6" max="7" width="10.4416666666667" style="121" customWidth="1"/>
    <col min="8" max="8" width="9.775" style="121" customWidth="1"/>
    <col min="9" max="9" width="8.775" style="121" customWidth="1"/>
    <col min="10" max="10" width="11" style="122" customWidth="1"/>
    <col min="11" max="12" width="12.3333333333333" style="121" customWidth="1"/>
    <col min="13" max="13" width="8.10833333333333" style="121"/>
    <col min="14" max="14" width="13.775" style="121"/>
    <col min="15" max="15" width="11.4416666666667" style="121"/>
    <col min="16" max="16" width="9.10833333333333" style="121" customWidth="1"/>
    <col min="17" max="17" width="14.8833333333333" style="121"/>
    <col min="18" max="19" width="11.4416666666667" style="121"/>
    <col min="20" max="16384" width="8.10833333333333" style="121"/>
  </cols>
  <sheetData>
    <row r="1" s="5" customFormat="1" ht="36" customHeight="1" spans="1:21">
      <c r="A1" s="123" t="s">
        <v>551</v>
      </c>
      <c r="B1" s="123"/>
      <c r="C1" s="123"/>
      <c r="D1" s="123"/>
      <c r="E1" s="123"/>
      <c r="F1" s="123"/>
      <c r="G1" s="123"/>
      <c r="H1" s="123"/>
      <c r="I1" s="123"/>
      <c r="J1" s="123"/>
      <c r="K1" s="123"/>
      <c r="L1" s="141"/>
      <c r="M1" s="141"/>
      <c r="N1" s="123"/>
      <c r="O1" s="123"/>
      <c r="P1" s="123"/>
      <c r="Q1" s="123"/>
      <c r="R1" s="123"/>
      <c r="S1" s="123"/>
      <c r="T1" s="123"/>
      <c r="U1" s="123"/>
    </row>
    <row r="2" s="5" customFormat="1" ht="18" customHeight="1" spans="1:21">
      <c r="A2" s="124"/>
      <c r="B2" s="124"/>
      <c r="C2" s="124"/>
      <c r="D2" s="124"/>
      <c r="E2" s="124"/>
      <c r="F2" s="124"/>
      <c r="G2" s="124"/>
      <c r="H2" s="124"/>
      <c r="I2" s="124"/>
      <c r="J2" s="124"/>
      <c r="K2" s="124"/>
      <c r="L2" s="142"/>
      <c r="M2" s="142"/>
      <c r="U2" s="151" t="s">
        <v>552</v>
      </c>
    </row>
    <row r="3" s="5" customFormat="1" ht="18" customHeight="1" spans="1:21">
      <c r="A3" s="125" t="s">
        <v>61</v>
      </c>
      <c r="B3" s="124"/>
      <c r="C3" s="124"/>
      <c r="D3" s="124"/>
      <c r="E3" s="126"/>
      <c r="F3" s="126"/>
      <c r="G3" s="124"/>
      <c r="H3" s="124"/>
      <c r="I3" s="124"/>
      <c r="J3" s="124"/>
      <c r="K3" s="124"/>
      <c r="L3" s="142"/>
      <c r="M3" s="142"/>
      <c r="U3" s="151" t="s">
        <v>62</v>
      </c>
    </row>
    <row r="4" s="5" customFormat="1" ht="24" customHeight="1" spans="1:21">
      <c r="A4" s="127" t="s">
        <v>65</v>
      </c>
      <c r="B4" s="127" t="s">
        <v>66</v>
      </c>
      <c r="C4" s="128" t="s">
        <v>553</v>
      </c>
      <c r="D4" s="127" t="s">
        <v>554</v>
      </c>
      <c r="E4" s="127" t="s">
        <v>555</v>
      </c>
      <c r="F4" s="129" t="s">
        <v>556</v>
      </c>
      <c r="G4" s="130"/>
      <c r="H4" s="130"/>
      <c r="I4" s="130"/>
      <c r="J4" s="130"/>
      <c r="K4" s="130"/>
      <c r="L4" s="130"/>
      <c r="M4" s="130"/>
      <c r="N4" s="130"/>
      <c r="O4" s="143"/>
      <c r="P4" s="144" t="s">
        <v>557</v>
      </c>
      <c r="Q4" s="127" t="s">
        <v>558</v>
      </c>
      <c r="R4" s="128" t="s">
        <v>559</v>
      </c>
      <c r="S4" s="152"/>
      <c r="T4" s="153" t="s">
        <v>560</v>
      </c>
      <c r="U4" s="152"/>
    </row>
    <row r="5" s="5" customFormat="1" ht="24" customHeight="1" spans="1:21">
      <c r="A5" s="127"/>
      <c r="B5" s="127"/>
      <c r="C5" s="131"/>
      <c r="D5" s="127"/>
      <c r="E5" s="127"/>
      <c r="F5" s="132" t="s">
        <v>183</v>
      </c>
      <c r="G5" s="132"/>
      <c r="H5" s="129" t="s">
        <v>561</v>
      </c>
      <c r="I5" s="143"/>
      <c r="J5" s="129" t="s">
        <v>562</v>
      </c>
      <c r="K5" s="143"/>
      <c r="L5" s="145" t="s">
        <v>563</v>
      </c>
      <c r="M5" s="146"/>
      <c r="N5" s="147" t="s">
        <v>564</v>
      </c>
      <c r="O5" s="148"/>
      <c r="P5" s="144"/>
      <c r="Q5" s="127"/>
      <c r="R5" s="133"/>
      <c r="S5" s="154"/>
      <c r="T5" s="155"/>
      <c r="U5" s="154"/>
    </row>
    <row r="6" s="5" customFormat="1" ht="24" customHeight="1" spans="1:21">
      <c r="A6" s="127"/>
      <c r="B6" s="127"/>
      <c r="C6" s="133"/>
      <c r="D6" s="127"/>
      <c r="E6" s="127"/>
      <c r="F6" s="132" t="s">
        <v>565</v>
      </c>
      <c r="G6" s="134" t="s">
        <v>566</v>
      </c>
      <c r="H6" s="132" t="s">
        <v>565</v>
      </c>
      <c r="I6" s="134" t="s">
        <v>566</v>
      </c>
      <c r="J6" s="132" t="s">
        <v>565</v>
      </c>
      <c r="K6" s="134" t="s">
        <v>566</v>
      </c>
      <c r="L6" s="132" t="s">
        <v>565</v>
      </c>
      <c r="M6" s="134" t="s">
        <v>566</v>
      </c>
      <c r="N6" s="132" t="s">
        <v>565</v>
      </c>
      <c r="O6" s="134" t="s">
        <v>566</v>
      </c>
      <c r="P6" s="144"/>
      <c r="Q6" s="127"/>
      <c r="R6" s="132" t="s">
        <v>565</v>
      </c>
      <c r="S6" s="156" t="s">
        <v>566</v>
      </c>
      <c r="T6" s="132" t="s">
        <v>565</v>
      </c>
      <c r="U6" s="134" t="s">
        <v>566</v>
      </c>
    </row>
    <row r="7" s="5" customFormat="1" ht="24" customHeight="1" spans="1:21">
      <c r="A7" s="127" t="s">
        <v>69</v>
      </c>
      <c r="B7" s="127"/>
      <c r="C7" s="127" t="s">
        <v>567</v>
      </c>
      <c r="D7" s="134" t="s">
        <v>568</v>
      </c>
      <c r="E7" s="135">
        <v>3</v>
      </c>
      <c r="F7" s="135" t="s">
        <v>569</v>
      </c>
      <c r="G7" s="136" t="s">
        <v>570</v>
      </c>
      <c r="H7" s="135">
        <v>6</v>
      </c>
      <c r="I7" s="135">
        <v>7</v>
      </c>
      <c r="J7" s="135">
        <v>8</v>
      </c>
      <c r="K7" s="135">
        <v>9</v>
      </c>
      <c r="L7" s="135">
        <v>10</v>
      </c>
      <c r="M7" s="135">
        <v>11</v>
      </c>
      <c r="N7" s="135">
        <v>12</v>
      </c>
      <c r="O7" s="135">
        <v>13</v>
      </c>
      <c r="P7" s="135">
        <v>14</v>
      </c>
      <c r="Q7" s="135">
        <v>15</v>
      </c>
      <c r="R7" s="135">
        <v>16</v>
      </c>
      <c r="S7" s="135">
        <v>17</v>
      </c>
      <c r="T7" s="135">
        <v>18</v>
      </c>
      <c r="U7" s="135">
        <v>19</v>
      </c>
    </row>
    <row r="8" s="5" customFormat="1" ht="24" customHeight="1" spans="1:21">
      <c r="A8" s="137" t="s">
        <v>188</v>
      </c>
      <c r="B8" s="127">
        <v>1</v>
      </c>
      <c r="C8" s="138">
        <f>SUM(E8,G8,P8,Q8,S8,U8)</f>
        <v>26508161.19</v>
      </c>
      <c r="D8" s="138">
        <f>SUM(E8,F8,P8,Q8,R8,T8)</f>
        <v>30280216.7</v>
      </c>
      <c r="E8" s="138">
        <v>11103209.16</v>
      </c>
      <c r="F8" s="138">
        <f>SUM(H8,J8,L8,N8)</f>
        <v>7421124.88</v>
      </c>
      <c r="G8" s="138">
        <f>SUM(I8,K8,M8,O8)</f>
        <v>3710750.35</v>
      </c>
      <c r="H8" s="138">
        <v>3847339.73</v>
      </c>
      <c r="I8" s="138">
        <v>3170180.45</v>
      </c>
      <c r="J8" s="138">
        <v>886463</v>
      </c>
      <c r="K8" s="138">
        <v>44143</v>
      </c>
      <c r="L8" s="149"/>
      <c r="M8" s="149"/>
      <c r="N8" s="150">
        <v>2687322.15</v>
      </c>
      <c r="O8" s="150">
        <v>496426.9</v>
      </c>
      <c r="P8" s="150"/>
      <c r="Q8" s="150">
        <v>11593142.66</v>
      </c>
      <c r="R8" s="150">
        <v>162740</v>
      </c>
      <c r="S8" s="150">
        <v>101059.02</v>
      </c>
      <c r="T8" s="150"/>
      <c r="U8" s="150"/>
    </row>
    <row r="9" s="5" customFormat="1" ht="40.95" customHeight="1" spans="1:21">
      <c r="A9" s="139" t="s">
        <v>571</v>
      </c>
      <c r="B9" s="139"/>
      <c r="C9" s="139"/>
      <c r="D9" s="139"/>
      <c r="E9" s="139"/>
      <c r="F9" s="139"/>
      <c r="G9" s="139"/>
      <c r="H9" s="139"/>
      <c r="I9" s="139"/>
      <c r="J9" s="139"/>
      <c r="K9" s="139"/>
      <c r="L9" s="139"/>
      <c r="M9" s="139"/>
      <c r="N9" s="139"/>
      <c r="O9" s="139"/>
      <c r="P9" s="139"/>
      <c r="Q9" s="139"/>
      <c r="R9" s="139"/>
      <c r="S9" s="139"/>
      <c r="T9" s="139"/>
      <c r="U9" s="139"/>
    </row>
    <row r="10" ht="26.25" customHeight="1" spans="1:10">
      <c r="A10" s="140"/>
      <c r="B10" s="140"/>
      <c r="C10" s="140"/>
      <c r="D10" s="140"/>
      <c r="E10" s="140"/>
      <c r="F10" s="140"/>
      <c r="G10" s="140"/>
      <c r="H10" s="140"/>
      <c r="I10" s="140"/>
      <c r="J10" s="140"/>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view="pageBreakPreview" zoomScaleNormal="100" workbookViewId="0">
      <pane xSplit="1" ySplit="3" topLeftCell="B4" activePane="bottomRight" state="frozen"/>
      <selection/>
      <selection pane="topRight"/>
      <selection pane="bottomLeft"/>
      <selection pane="bottomRight" activeCell="D21" sqref="D21"/>
    </sheetView>
  </sheetViews>
  <sheetFormatPr defaultColWidth="9" defaultRowHeight="13.5"/>
  <cols>
    <col min="1" max="3" width="20.6666666666667" style="71" customWidth="1"/>
    <col min="4" max="4" width="65.8833333333333" style="71" customWidth="1"/>
    <col min="5" max="16384" width="9" style="71"/>
  </cols>
  <sheetData>
    <row r="1" spans="1:1">
      <c r="A1" s="71" t="s">
        <v>572</v>
      </c>
    </row>
    <row r="2" ht="29.55" customHeight="1" spans="1:4">
      <c r="A2" s="72" t="s">
        <v>573</v>
      </c>
      <c r="B2" s="101"/>
      <c r="C2" s="101"/>
      <c r="D2" s="101"/>
    </row>
    <row r="3" s="100" customFormat="1" ht="12" spans="1:7">
      <c r="A3" s="102" t="s">
        <v>61</v>
      </c>
      <c r="B3" s="102"/>
      <c r="C3" s="103"/>
      <c r="D3" s="104"/>
      <c r="E3" s="103"/>
      <c r="F3" s="103"/>
      <c r="G3" s="105"/>
    </row>
    <row r="4" ht="204" customHeight="1" spans="1:4">
      <c r="A4" s="106" t="s">
        <v>574</v>
      </c>
      <c r="B4" s="107" t="s">
        <v>575</v>
      </c>
      <c r="C4" s="108"/>
      <c r="D4" s="109" t="s">
        <v>576</v>
      </c>
    </row>
    <row r="5" ht="69" customHeight="1" spans="1:4">
      <c r="A5" s="110"/>
      <c r="B5" s="107" t="s">
        <v>577</v>
      </c>
      <c r="C5" s="108"/>
      <c r="D5" s="109" t="s">
        <v>578</v>
      </c>
    </row>
    <row r="6" ht="69" customHeight="1" spans="1:4">
      <c r="A6" s="110"/>
      <c r="B6" s="107" t="s">
        <v>579</v>
      </c>
      <c r="C6" s="108"/>
      <c r="D6" s="111" t="s">
        <v>580</v>
      </c>
    </row>
    <row r="7" ht="76.05" customHeight="1" spans="1:4">
      <c r="A7" s="110"/>
      <c r="B7" s="107" t="s">
        <v>581</v>
      </c>
      <c r="C7" s="108"/>
      <c r="D7" s="109" t="s">
        <v>582</v>
      </c>
    </row>
    <row r="8" ht="51" customHeight="1" spans="1:4">
      <c r="A8" s="112"/>
      <c r="B8" s="107" t="s">
        <v>583</v>
      </c>
      <c r="C8" s="108"/>
      <c r="D8" s="109" t="s">
        <v>584</v>
      </c>
    </row>
    <row r="9" ht="57" customHeight="1" spans="1:4">
      <c r="A9" s="106" t="s">
        <v>585</v>
      </c>
      <c r="B9" s="107" t="s">
        <v>586</v>
      </c>
      <c r="C9" s="108"/>
      <c r="D9" s="109" t="s">
        <v>587</v>
      </c>
    </row>
    <row r="10" ht="57" customHeight="1" spans="1:4">
      <c r="A10" s="110"/>
      <c r="B10" s="106" t="s">
        <v>588</v>
      </c>
      <c r="C10" s="113" t="s">
        <v>589</v>
      </c>
      <c r="D10" s="109" t="s">
        <v>590</v>
      </c>
    </row>
    <row r="11" ht="57" customHeight="1" spans="1:4">
      <c r="A11" s="112"/>
      <c r="B11" s="112"/>
      <c r="C11" s="113" t="s">
        <v>591</v>
      </c>
      <c r="D11" s="109" t="s">
        <v>592</v>
      </c>
    </row>
    <row r="12" ht="39" customHeight="1" spans="1:4">
      <c r="A12" s="107" t="s">
        <v>593</v>
      </c>
      <c r="B12" s="114"/>
      <c r="C12" s="108"/>
      <c r="D12" s="109" t="s">
        <v>594</v>
      </c>
    </row>
    <row r="13" ht="204" customHeight="1" spans="1:4">
      <c r="A13" s="107" t="s">
        <v>595</v>
      </c>
      <c r="B13" s="114"/>
      <c r="C13" s="108"/>
      <c r="D13" s="109" t="s">
        <v>596</v>
      </c>
    </row>
    <row r="14" ht="60" customHeight="1" spans="1:4">
      <c r="A14" s="107" t="s">
        <v>597</v>
      </c>
      <c r="B14" s="114"/>
      <c r="C14" s="108"/>
      <c r="D14" s="109" t="s">
        <v>598</v>
      </c>
    </row>
    <row r="15" ht="175.95" customHeight="1" spans="1:4">
      <c r="A15" s="115" t="s">
        <v>599</v>
      </c>
      <c r="B15" s="116"/>
      <c r="C15" s="117"/>
      <c r="D15" s="109" t="s">
        <v>600</v>
      </c>
    </row>
    <row r="16" ht="60" customHeight="1" spans="1:4">
      <c r="A16" s="115" t="s">
        <v>601</v>
      </c>
      <c r="B16" s="116"/>
      <c r="C16" s="117"/>
      <c r="D16" s="118" t="s">
        <v>602</v>
      </c>
    </row>
    <row r="18" ht="28.05" customHeight="1" spans="1:4">
      <c r="A18" s="119" t="s">
        <v>603</v>
      </c>
      <c r="B18" s="119"/>
      <c r="C18" s="119"/>
      <c r="D18" s="119"/>
    </row>
    <row r="19" spans="5:10">
      <c r="E19" s="120"/>
      <c r="F19" s="120"/>
      <c r="G19" s="120"/>
      <c r="H19" s="120"/>
      <c r="I19" s="120"/>
      <c r="J19" s="12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showGridLines="0" view="pageBreakPreview" zoomScaleNormal="100" workbookViewId="0">
      <pane xSplit="2" ySplit="4" topLeftCell="C5" activePane="bottomRight" state="frozen"/>
      <selection/>
      <selection pane="topRight"/>
      <selection pane="bottomLeft"/>
      <selection pane="bottomRight" activeCell="S10" sqref="S10"/>
    </sheetView>
  </sheetViews>
  <sheetFormatPr defaultColWidth="9" defaultRowHeight="13.5"/>
  <cols>
    <col min="1" max="1" width="15.2166666666667" style="71" customWidth="1"/>
    <col min="2" max="2" width="7.33333333333333" style="71" customWidth="1"/>
    <col min="3" max="3" width="8.775" style="71" customWidth="1"/>
    <col min="4" max="4" width="5" style="71" customWidth="1"/>
    <col min="5" max="5" width="11.1083333333333" style="71" customWidth="1"/>
    <col min="6" max="6" width="13.775" style="71" customWidth="1"/>
    <col min="7" max="7" width="5.10833333333333" style="71" customWidth="1"/>
    <col min="8" max="8" width="5.88333333333333" style="71" customWidth="1"/>
    <col min="9" max="9" width="9.55833333333333" style="71" customWidth="1"/>
    <col min="10" max="10" width="6.66666666666667" style="71" customWidth="1"/>
    <col min="11" max="11" width="10.1083333333333" style="71" customWidth="1"/>
    <col min="12" max="12" width="10.8833333333333" style="71" customWidth="1"/>
    <col min="13" max="13" width="6" style="71" customWidth="1"/>
    <col min="14" max="14" width="9.775" style="71" customWidth="1"/>
    <col min="15" max="15" width="23.775" style="71" customWidth="1"/>
    <col min="16" max="16" width="19.775" style="71" customWidth="1"/>
    <col min="17" max="16384" width="9" style="71"/>
  </cols>
  <sheetData>
    <row r="1" ht="14.4" customHeight="1" spans="1:1">
      <c r="A1" s="71" t="s">
        <v>604</v>
      </c>
    </row>
    <row r="2" ht="33.75" customHeight="1" spans="1:16">
      <c r="A2" s="72" t="s">
        <v>605</v>
      </c>
      <c r="B2" s="72"/>
      <c r="C2" s="72"/>
      <c r="D2" s="72"/>
      <c r="E2" s="72"/>
      <c r="F2" s="72"/>
      <c r="G2" s="72"/>
      <c r="H2" s="72"/>
      <c r="I2" s="72"/>
      <c r="J2" s="72"/>
      <c r="K2" s="72"/>
      <c r="L2" s="72"/>
      <c r="M2" s="72"/>
      <c r="N2" s="72"/>
      <c r="O2" s="72"/>
      <c r="P2" s="72"/>
    </row>
    <row r="3" ht="25.95" customHeight="1" spans="1:17">
      <c r="A3" s="73" t="s">
        <v>606</v>
      </c>
      <c r="B3" s="73"/>
      <c r="C3" s="73"/>
      <c r="D3" s="73"/>
      <c r="E3" s="73"/>
      <c r="F3" s="73"/>
      <c r="G3" s="73"/>
      <c r="H3" s="73"/>
      <c r="I3" s="73"/>
      <c r="J3" s="73"/>
      <c r="K3" s="73"/>
      <c r="L3" s="73"/>
      <c r="M3" s="73"/>
      <c r="N3" s="73"/>
      <c r="O3" s="73"/>
      <c r="P3" s="73"/>
      <c r="Q3" s="99"/>
    </row>
    <row r="4" ht="30.6" customHeight="1" spans="1:17">
      <c r="A4" s="74" t="s">
        <v>607</v>
      </c>
      <c r="B4" s="74"/>
      <c r="C4" s="75" t="s">
        <v>3</v>
      </c>
      <c r="D4" s="75"/>
      <c r="E4" s="75"/>
      <c r="F4" s="75"/>
      <c r="G4" s="75"/>
      <c r="H4" s="75"/>
      <c r="I4" s="75"/>
      <c r="J4" s="75"/>
      <c r="K4" s="75"/>
      <c r="L4" s="75"/>
      <c r="M4" s="75"/>
      <c r="N4" s="75"/>
      <c r="O4" s="75"/>
      <c r="P4" s="75"/>
      <c r="Q4" s="99"/>
    </row>
    <row r="5" ht="62.4" customHeight="1" spans="1:17">
      <c r="A5" s="76" t="s">
        <v>608</v>
      </c>
      <c r="B5" s="76"/>
      <c r="C5" s="77" t="s">
        <v>609</v>
      </c>
      <c r="D5" s="77"/>
      <c r="E5" s="77"/>
      <c r="F5" s="78" t="s">
        <v>610</v>
      </c>
      <c r="G5" s="78"/>
      <c r="H5" s="78" t="s">
        <v>611</v>
      </c>
      <c r="I5" s="78"/>
      <c r="J5" s="78" t="s">
        <v>612</v>
      </c>
      <c r="K5" s="78"/>
      <c r="L5" s="78" t="s">
        <v>613</v>
      </c>
      <c r="M5" s="78"/>
      <c r="N5" s="78" t="s">
        <v>614</v>
      </c>
      <c r="O5" s="78" t="s">
        <v>615</v>
      </c>
      <c r="P5" s="77" t="s">
        <v>616</v>
      </c>
      <c r="Q5" s="99"/>
    </row>
    <row r="6" ht="24" customHeight="1" spans="1:17">
      <c r="A6" s="76"/>
      <c r="B6" s="76"/>
      <c r="C6" s="79" t="s">
        <v>69</v>
      </c>
      <c r="D6" s="80"/>
      <c r="E6" s="81"/>
      <c r="F6" s="82">
        <v>1</v>
      </c>
      <c r="G6" s="83"/>
      <c r="H6" s="82">
        <v>2</v>
      </c>
      <c r="I6" s="83"/>
      <c r="J6" s="82" t="s">
        <v>617</v>
      </c>
      <c r="K6" s="83"/>
      <c r="L6" s="82">
        <v>4</v>
      </c>
      <c r="M6" s="83"/>
      <c r="N6" s="78" t="s">
        <v>618</v>
      </c>
      <c r="O6" s="78">
        <v>6</v>
      </c>
      <c r="P6" s="77">
        <v>7</v>
      </c>
      <c r="Q6" s="99"/>
    </row>
    <row r="7" ht="30" customHeight="1" spans="1:17">
      <c r="A7" s="76"/>
      <c r="B7" s="76"/>
      <c r="C7" s="74" t="s">
        <v>619</v>
      </c>
      <c r="D7" s="74"/>
      <c r="E7" s="74"/>
      <c r="F7" s="84">
        <f>SUM(F8,F9)</f>
        <v>18318355.88</v>
      </c>
      <c r="G7" s="84"/>
      <c r="H7" s="84">
        <f>J7-F7</f>
        <v>10811604.34</v>
      </c>
      <c r="I7" s="84"/>
      <c r="J7" s="84">
        <v>29129960.22</v>
      </c>
      <c r="K7" s="84"/>
      <c r="L7" s="84">
        <f>SUM(L8,L9)</f>
        <v>29129960.22</v>
      </c>
      <c r="M7" s="84"/>
      <c r="N7" s="95" t="str">
        <f t="shared" ref="N7:N12" si="0">IF(J7&gt;0,ROUND(L7/J7,3)*100&amp;"%","—")</f>
        <v>100%</v>
      </c>
      <c r="O7" s="74"/>
      <c r="P7" s="74"/>
      <c r="Q7" s="99"/>
    </row>
    <row r="8" ht="76.05" customHeight="1" spans="1:17">
      <c r="A8" s="76"/>
      <c r="B8" s="76"/>
      <c r="C8" s="76" t="s">
        <v>243</v>
      </c>
      <c r="D8" s="74" t="s">
        <v>619</v>
      </c>
      <c r="E8" s="74"/>
      <c r="F8" s="85">
        <v>16358355.88</v>
      </c>
      <c r="G8" s="85"/>
      <c r="H8" s="86">
        <f>J8-F8</f>
        <v>-261651.4</v>
      </c>
      <c r="I8" s="86"/>
      <c r="J8" s="85">
        <v>16096704.48</v>
      </c>
      <c r="K8" s="85"/>
      <c r="L8" s="85">
        <v>16096704.48</v>
      </c>
      <c r="M8" s="85"/>
      <c r="N8" s="96" t="str">
        <f t="shared" si="0"/>
        <v>100%</v>
      </c>
      <c r="O8" s="76"/>
      <c r="P8" s="74"/>
      <c r="Q8" s="99"/>
    </row>
    <row r="9" ht="70.95" customHeight="1" spans="1:17">
      <c r="A9" s="76"/>
      <c r="B9" s="76"/>
      <c r="C9" s="76" t="s">
        <v>244</v>
      </c>
      <c r="D9" s="74" t="s">
        <v>619</v>
      </c>
      <c r="E9" s="74"/>
      <c r="F9" s="84">
        <f>SUM(F10:G12)</f>
        <v>1960000</v>
      </c>
      <c r="G9" s="84"/>
      <c r="H9" s="84">
        <f>J9-F9</f>
        <v>11073255.74</v>
      </c>
      <c r="I9" s="84"/>
      <c r="J9" s="84">
        <v>13033255.74</v>
      </c>
      <c r="K9" s="84"/>
      <c r="L9" s="84">
        <f>SUM(L10:M12)</f>
        <v>13033255.74</v>
      </c>
      <c r="M9" s="84"/>
      <c r="N9" s="96" t="str">
        <f t="shared" si="0"/>
        <v>100%</v>
      </c>
      <c r="O9" s="76"/>
      <c r="P9" s="74"/>
      <c r="Q9" s="99"/>
    </row>
    <row r="10" ht="82.05" customHeight="1" spans="1:17">
      <c r="A10" s="76"/>
      <c r="B10" s="76"/>
      <c r="C10" s="76"/>
      <c r="D10" s="76" t="s">
        <v>620</v>
      </c>
      <c r="E10" s="76"/>
      <c r="F10" s="85">
        <v>1960000</v>
      </c>
      <c r="G10" s="85"/>
      <c r="H10" s="85">
        <f>J10-F10</f>
        <v>11073255.74</v>
      </c>
      <c r="I10" s="85"/>
      <c r="J10" s="85">
        <v>13033255.74</v>
      </c>
      <c r="K10" s="85"/>
      <c r="L10" s="85">
        <v>13033255.74</v>
      </c>
      <c r="M10" s="85"/>
      <c r="N10" s="96" t="str">
        <f t="shared" si="0"/>
        <v>100%</v>
      </c>
      <c r="O10" s="76"/>
      <c r="P10" s="74"/>
      <c r="Q10" s="99"/>
    </row>
    <row r="11" ht="30" customHeight="1" spans="1:17">
      <c r="A11" s="76"/>
      <c r="B11" s="76"/>
      <c r="C11" s="76"/>
      <c r="D11" s="74" t="s">
        <v>621</v>
      </c>
      <c r="E11" s="74"/>
      <c r="F11" s="85"/>
      <c r="G11" s="85"/>
      <c r="H11" s="85"/>
      <c r="I11" s="85"/>
      <c r="J11" s="85">
        <f>F11+H11</f>
        <v>0</v>
      </c>
      <c r="K11" s="85"/>
      <c r="L11" s="85"/>
      <c r="M11" s="85"/>
      <c r="N11" s="96" t="str">
        <f t="shared" si="0"/>
        <v>—</v>
      </c>
      <c r="O11" s="74"/>
      <c r="P11" s="74"/>
      <c r="Q11" s="99"/>
    </row>
    <row r="12" ht="30" customHeight="1" spans="1:17">
      <c r="A12" s="76"/>
      <c r="B12" s="76"/>
      <c r="C12" s="76"/>
      <c r="D12" s="74" t="s">
        <v>622</v>
      </c>
      <c r="E12" s="74"/>
      <c r="F12" s="85"/>
      <c r="G12" s="85"/>
      <c r="H12" s="85"/>
      <c r="I12" s="85"/>
      <c r="J12" s="85">
        <f>F12+H12</f>
        <v>0</v>
      </c>
      <c r="K12" s="85"/>
      <c r="L12" s="85"/>
      <c r="M12" s="85"/>
      <c r="N12" s="96" t="str">
        <f t="shared" si="0"/>
        <v>—</v>
      </c>
      <c r="O12" s="74"/>
      <c r="P12" s="74"/>
      <c r="Q12" s="99"/>
    </row>
    <row r="13" ht="15.9" customHeight="1" spans="1:17">
      <c r="A13" s="76" t="s">
        <v>623</v>
      </c>
      <c r="B13" s="76"/>
      <c r="C13" s="87" t="s">
        <v>578</v>
      </c>
      <c r="D13" s="88"/>
      <c r="E13" s="88"/>
      <c r="F13" s="88"/>
      <c r="G13" s="88"/>
      <c r="H13" s="88"/>
      <c r="I13" s="88"/>
      <c r="J13" s="88"/>
      <c r="K13" s="88"/>
      <c r="L13" s="88"/>
      <c r="M13" s="88"/>
      <c r="N13" s="88"/>
      <c r="O13" s="88"/>
      <c r="P13" s="97"/>
      <c r="Q13" s="99"/>
    </row>
    <row r="14" ht="73.95" customHeight="1" spans="1:17">
      <c r="A14" s="76"/>
      <c r="B14" s="76"/>
      <c r="C14" s="89"/>
      <c r="D14" s="90"/>
      <c r="E14" s="90"/>
      <c r="F14" s="90"/>
      <c r="G14" s="90"/>
      <c r="H14" s="90"/>
      <c r="I14" s="90"/>
      <c r="J14" s="90"/>
      <c r="K14" s="90"/>
      <c r="L14" s="90"/>
      <c r="M14" s="90"/>
      <c r="N14" s="90"/>
      <c r="O14" s="90"/>
      <c r="P14" s="98"/>
      <c r="Q14" s="99"/>
    </row>
    <row r="15" ht="25.95" customHeight="1" spans="1:17">
      <c r="A15" s="73" t="s">
        <v>624</v>
      </c>
      <c r="B15" s="73"/>
      <c r="C15" s="73"/>
      <c r="D15" s="73"/>
      <c r="E15" s="73"/>
      <c r="F15" s="73"/>
      <c r="G15" s="73"/>
      <c r="H15" s="73"/>
      <c r="I15" s="73"/>
      <c r="J15" s="73"/>
      <c r="K15" s="73"/>
      <c r="L15" s="73"/>
      <c r="M15" s="73"/>
      <c r="N15" s="73"/>
      <c r="O15" s="73"/>
      <c r="P15" s="73"/>
      <c r="Q15" s="99"/>
    </row>
    <row r="16" ht="28.95" customHeight="1" spans="1:17">
      <c r="A16" s="77" t="s">
        <v>625</v>
      </c>
      <c r="B16" s="77"/>
      <c r="C16" s="77"/>
      <c r="D16" s="77"/>
      <c r="E16" s="77"/>
      <c r="F16" s="77"/>
      <c r="G16" s="77" t="s">
        <v>626</v>
      </c>
      <c r="H16" s="77"/>
      <c r="I16" s="78" t="s">
        <v>627</v>
      </c>
      <c r="J16" s="78"/>
      <c r="K16" s="78" t="s">
        <v>628</v>
      </c>
      <c r="L16" s="78" t="s">
        <v>629</v>
      </c>
      <c r="M16" s="78" t="s">
        <v>630</v>
      </c>
      <c r="N16" s="78"/>
      <c r="O16" s="78"/>
      <c r="P16" s="78"/>
      <c r="Q16" s="99"/>
    </row>
    <row r="17" ht="28.95" customHeight="1" spans="1:17">
      <c r="A17" s="77" t="s">
        <v>631</v>
      </c>
      <c r="B17" s="77" t="s">
        <v>632</v>
      </c>
      <c r="C17" s="77"/>
      <c r="D17" s="77"/>
      <c r="E17" s="77" t="s">
        <v>633</v>
      </c>
      <c r="F17" s="77"/>
      <c r="G17" s="77"/>
      <c r="H17" s="77"/>
      <c r="I17" s="78"/>
      <c r="J17" s="78"/>
      <c r="K17" s="78"/>
      <c r="L17" s="78"/>
      <c r="M17" s="78"/>
      <c r="N17" s="78"/>
      <c r="O17" s="78"/>
      <c r="P17" s="78"/>
      <c r="Q17" s="99"/>
    </row>
    <row r="18" ht="28.95" customHeight="1" spans="1:17">
      <c r="A18" s="74" t="s">
        <v>634</v>
      </c>
      <c r="B18" s="74" t="s">
        <v>635</v>
      </c>
      <c r="C18" s="74"/>
      <c r="D18" s="74"/>
      <c r="E18" s="76" t="s">
        <v>636</v>
      </c>
      <c r="F18" s="76"/>
      <c r="G18" s="76" t="s">
        <v>637</v>
      </c>
      <c r="H18" s="76"/>
      <c r="I18" s="76">
        <v>4</v>
      </c>
      <c r="J18" s="76"/>
      <c r="K18" s="76" t="s">
        <v>638</v>
      </c>
      <c r="L18" s="76">
        <v>4</v>
      </c>
      <c r="M18" s="75"/>
      <c r="N18" s="75"/>
      <c r="O18" s="75"/>
      <c r="P18" s="75"/>
      <c r="Q18" s="99"/>
    </row>
    <row r="19" ht="28.95" customHeight="1" spans="1:17">
      <c r="A19" s="74"/>
      <c r="B19" s="74" t="s">
        <v>639</v>
      </c>
      <c r="C19" s="74"/>
      <c r="D19" s="74"/>
      <c r="E19" s="76"/>
      <c r="F19" s="76"/>
      <c r="G19" s="76"/>
      <c r="H19" s="76"/>
      <c r="I19" s="76"/>
      <c r="J19" s="76"/>
      <c r="K19" s="76"/>
      <c r="L19" s="76"/>
      <c r="M19" s="75"/>
      <c r="N19" s="75"/>
      <c r="O19" s="75"/>
      <c r="P19" s="75"/>
      <c r="Q19" s="99"/>
    </row>
    <row r="20" ht="28.95" customHeight="1" spans="1:17">
      <c r="A20" s="74"/>
      <c r="B20" s="74" t="s">
        <v>640</v>
      </c>
      <c r="C20" s="74"/>
      <c r="D20" s="74"/>
      <c r="E20" s="76" t="s">
        <v>641</v>
      </c>
      <c r="F20" s="76"/>
      <c r="G20" s="76" t="s">
        <v>637</v>
      </c>
      <c r="H20" s="76"/>
      <c r="I20" s="76">
        <v>100</v>
      </c>
      <c r="J20" s="76"/>
      <c r="K20" s="76" t="s">
        <v>642</v>
      </c>
      <c r="L20" s="76">
        <v>100</v>
      </c>
      <c r="M20" s="75"/>
      <c r="N20" s="75"/>
      <c r="O20" s="75"/>
      <c r="P20" s="75"/>
      <c r="Q20" s="99"/>
    </row>
    <row r="21" ht="28.95" customHeight="1" spans="1:17">
      <c r="A21" s="74"/>
      <c r="B21" s="74" t="s">
        <v>643</v>
      </c>
      <c r="C21" s="74"/>
      <c r="D21" s="74"/>
      <c r="E21" s="76"/>
      <c r="F21" s="76"/>
      <c r="G21" s="76"/>
      <c r="H21" s="76"/>
      <c r="I21" s="76"/>
      <c r="J21" s="76"/>
      <c r="K21" s="76"/>
      <c r="L21" s="76"/>
      <c r="M21" s="75"/>
      <c r="N21" s="75"/>
      <c r="O21" s="75"/>
      <c r="P21" s="75"/>
      <c r="Q21" s="99"/>
    </row>
    <row r="22" ht="28.95" customHeight="1" spans="1:17">
      <c r="A22" s="74" t="s">
        <v>644</v>
      </c>
      <c r="B22" s="76" t="s">
        <v>645</v>
      </c>
      <c r="C22" s="76"/>
      <c r="D22" s="76"/>
      <c r="E22" s="76"/>
      <c r="F22" s="76"/>
      <c r="G22" s="76"/>
      <c r="H22" s="76"/>
      <c r="I22" s="74"/>
      <c r="J22" s="74"/>
      <c r="K22" s="74"/>
      <c r="L22" s="74"/>
      <c r="M22" s="75"/>
      <c r="N22" s="75"/>
      <c r="O22" s="75"/>
      <c r="P22" s="75"/>
      <c r="Q22" s="99"/>
    </row>
    <row r="23" ht="28.95" customHeight="1" spans="1:17">
      <c r="A23" s="74"/>
      <c r="B23" s="76" t="s">
        <v>646</v>
      </c>
      <c r="C23" s="76"/>
      <c r="D23" s="76"/>
      <c r="E23" s="76"/>
      <c r="F23" s="76"/>
      <c r="G23" s="76"/>
      <c r="H23" s="76"/>
      <c r="I23" s="74"/>
      <c r="J23" s="74"/>
      <c r="K23" s="74"/>
      <c r="L23" s="74"/>
      <c r="M23" s="75"/>
      <c r="N23" s="75"/>
      <c r="O23" s="75"/>
      <c r="P23" s="75"/>
      <c r="Q23" s="99"/>
    </row>
    <row r="24" ht="28.95" customHeight="1" spans="1:17">
      <c r="A24" s="74"/>
      <c r="B24" s="76" t="s">
        <v>647</v>
      </c>
      <c r="C24" s="76"/>
      <c r="D24" s="76"/>
      <c r="E24" s="76"/>
      <c r="F24" s="76"/>
      <c r="G24" s="76"/>
      <c r="H24" s="76"/>
      <c r="I24" s="74"/>
      <c r="J24" s="74"/>
      <c r="K24" s="74"/>
      <c r="L24" s="74"/>
      <c r="M24" s="75"/>
      <c r="N24" s="75"/>
      <c r="O24" s="75"/>
      <c r="P24" s="75"/>
      <c r="Q24" s="99"/>
    </row>
    <row r="25" ht="97.05" customHeight="1" spans="1:17">
      <c r="A25" s="74"/>
      <c r="B25" s="76" t="s">
        <v>648</v>
      </c>
      <c r="C25" s="76"/>
      <c r="D25" s="76"/>
      <c r="E25" s="76" t="s">
        <v>649</v>
      </c>
      <c r="F25" s="76"/>
      <c r="G25" s="76" t="s">
        <v>637</v>
      </c>
      <c r="H25" s="76"/>
      <c r="I25" s="74" t="s">
        <v>650</v>
      </c>
      <c r="J25" s="74"/>
      <c r="K25" s="74" t="s">
        <v>651</v>
      </c>
      <c r="L25" s="74" t="s">
        <v>650</v>
      </c>
      <c r="M25" s="75"/>
      <c r="N25" s="75"/>
      <c r="O25" s="75"/>
      <c r="P25" s="75"/>
      <c r="Q25" s="99"/>
    </row>
    <row r="26" ht="52.95" customHeight="1" spans="1:17">
      <c r="A26" s="76" t="s">
        <v>652</v>
      </c>
      <c r="B26" s="76" t="s">
        <v>653</v>
      </c>
      <c r="C26" s="76"/>
      <c r="D26" s="76"/>
      <c r="E26" s="76" t="s">
        <v>654</v>
      </c>
      <c r="F26" s="76"/>
      <c r="G26" s="76" t="s">
        <v>655</v>
      </c>
      <c r="H26" s="76"/>
      <c r="I26" s="74">
        <v>90</v>
      </c>
      <c r="J26" s="74"/>
      <c r="K26" s="74" t="s">
        <v>642</v>
      </c>
      <c r="L26" s="74">
        <v>93</v>
      </c>
      <c r="M26" s="75"/>
      <c r="N26" s="75"/>
      <c r="O26" s="75"/>
      <c r="P26" s="75"/>
      <c r="Q26" s="99"/>
    </row>
    <row r="27" ht="72.6" customHeight="1" spans="1:17">
      <c r="A27" s="76" t="s">
        <v>656</v>
      </c>
      <c r="B27" s="91" t="s">
        <v>602</v>
      </c>
      <c r="C27" s="91"/>
      <c r="D27" s="91"/>
      <c r="E27" s="91"/>
      <c r="F27" s="91"/>
      <c r="G27" s="91"/>
      <c r="H27" s="91"/>
      <c r="I27" s="91"/>
      <c r="J27" s="91"/>
      <c r="K27" s="91"/>
      <c r="L27" s="91"/>
      <c r="M27" s="91"/>
      <c r="N27" s="91"/>
      <c r="O27" s="91"/>
      <c r="P27" s="91"/>
      <c r="Q27" s="99"/>
    </row>
    <row r="28" ht="18" customHeight="1" spans="1:1">
      <c r="A28" s="92" t="s">
        <v>657</v>
      </c>
    </row>
    <row r="29" ht="18" customHeight="1" spans="1:1">
      <c r="A29" s="93" t="s">
        <v>658</v>
      </c>
    </row>
    <row r="30" ht="18" customHeight="1" spans="1:1">
      <c r="A30" s="94" t="s">
        <v>659</v>
      </c>
    </row>
  </sheetData>
  <mergeCells count="10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P27"/>
    <mergeCell ref="A18:A21"/>
    <mergeCell ref="A22:A25"/>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6">
      <formula1>"＝,＞,＜,≥,≤"</formula1>
    </dataValidation>
  </dataValidations>
  <pageMargins left="0.75" right="0.75" top="1" bottom="1" header="0.5" footer="0.5"/>
  <pageSetup paperSize="9" scale="7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xSplit="2" ySplit="4" topLeftCell="C5" activePane="bottomRight" state="frozen"/>
      <selection/>
      <selection pane="topRight"/>
      <selection pane="bottomLeft"/>
      <selection pane="bottomRight" activeCell="N15" sqref="N15"/>
    </sheetView>
  </sheetViews>
  <sheetFormatPr defaultColWidth="9" defaultRowHeight="14.25"/>
  <cols>
    <col min="1" max="2" width="11.1083333333333" style="5" customWidth="1"/>
    <col min="3" max="3" width="21" style="5" customWidth="1"/>
    <col min="4" max="5" width="11.3333333333333" style="5" customWidth="1"/>
    <col min="6" max="6" width="11.2166666666667" style="5" customWidth="1"/>
    <col min="7" max="7" width="10" style="5" customWidth="1"/>
    <col min="8" max="8" width="9" style="5"/>
    <col min="9" max="9" width="8.55833333333333" style="5" customWidth="1"/>
    <col min="10" max="10" width="22" style="5" customWidth="1"/>
    <col min="11" max="16384" width="9" style="5"/>
  </cols>
  <sheetData>
    <row r="1" ht="13.5" spans="1:1">
      <c r="A1" s="6" t="s">
        <v>660</v>
      </c>
    </row>
    <row r="2" ht="25.95" customHeight="1" spans="1:10">
      <c r="A2" s="7" t="s">
        <v>661</v>
      </c>
      <c r="B2" s="7"/>
      <c r="C2" s="7"/>
      <c r="D2" s="7"/>
      <c r="E2" s="7"/>
      <c r="F2" s="7"/>
      <c r="G2" s="7"/>
      <c r="H2" s="7"/>
      <c r="I2" s="7"/>
      <c r="J2" s="7"/>
    </row>
    <row r="3" s="1" customFormat="1" ht="13.05" customHeight="1" spans="1:10">
      <c r="A3" s="7"/>
      <c r="B3" s="7"/>
      <c r="C3" s="7"/>
      <c r="D3" s="7"/>
      <c r="E3" s="7"/>
      <c r="F3" s="7"/>
      <c r="G3" s="7"/>
      <c r="H3" s="7"/>
      <c r="I3" s="7"/>
      <c r="J3" s="47" t="s">
        <v>290</v>
      </c>
    </row>
    <row r="4" s="2" customFormat="1" ht="18" customHeight="1" spans="1:256">
      <c r="A4" s="8" t="s">
        <v>662</v>
      </c>
      <c r="B4" s="8"/>
      <c r="C4" s="10" t="s">
        <v>663</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664</v>
      </c>
      <c r="B5" s="8"/>
      <c r="C5" s="10" t="s">
        <v>3</v>
      </c>
      <c r="D5" s="10"/>
      <c r="E5" s="10"/>
      <c r="F5" s="8" t="s">
        <v>665</v>
      </c>
      <c r="G5" s="10" t="s">
        <v>3</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666</v>
      </c>
      <c r="B6" s="11"/>
      <c r="C6" s="11"/>
      <c r="D6" s="11" t="s">
        <v>610</v>
      </c>
      <c r="E6" s="11" t="s">
        <v>517</v>
      </c>
      <c r="F6" s="11" t="s">
        <v>667</v>
      </c>
      <c r="G6" s="11" t="s">
        <v>668</v>
      </c>
      <c r="H6" s="11" t="s">
        <v>669</v>
      </c>
      <c r="I6" s="11" t="s">
        <v>670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619</v>
      </c>
      <c r="D7" s="56">
        <v>900000</v>
      </c>
      <c r="E7" s="56">
        <v>900000</v>
      </c>
      <c r="F7" s="56">
        <v>332471.38</v>
      </c>
      <c r="G7" s="14">
        <v>10</v>
      </c>
      <c r="H7" s="15" t="str">
        <f t="shared" ref="H7:H10" si="0">IF(E7&gt;0,ROUND(F7/E7,3)*100&amp;"%","—")</f>
        <v>36.9%</v>
      </c>
      <c r="I7" s="16">
        <v>4</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671</v>
      </c>
      <c r="D8" s="56">
        <v>900000</v>
      </c>
      <c r="E8" s="56">
        <v>900000</v>
      </c>
      <c r="F8" s="56">
        <v>332471.38</v>
      </c>
      <c r="G8" s="11" t="s">
        <v>521</v>
      </c>
      <c r="H8" s="15" t="str">
        <f t="shared" si="0"/>
        <v>36.9%</v>
      </c>
      <c r="I8" s="16" t="s">
        <v>521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672</v>
      </c>
      <c r="D9" s="13"/>
      <c r="E9" s="13"/>
      <c r="F9" s="13"/>
      <c r="G9" s="11" t="s">
        <v>521</v>
      </c>
      <c r="H9" s="15" t="str">
        <f t="shared" si="0"/>
        <v>—</v>
      </c>
      <c r="I9" s="16" t="s">
        <v>521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673</v>
      </c>
      <c r="D10" s="13"/>
      <c r="E10" s="13"/>
      <c r="F10" s="13"/>
      <c r="G10" s="11" t="s">
        <v>521</v>
      </c>
      <c r="H10" s="15" t="str">
        <f t="shared" si="0"/>
        <v>—</v>
      </c>
      <c r="I10" s="16" t="s">
        <v>521</v>
      </c>
      <c r="J10" s="16"/>
    </row>
    <row r="11" ht="18" customHeight="1" spans="1:10">
      <c r="A11" s="11" t="s">
        <v>674</v>
      </c>
      <c r="B11" s="11" t="s">
        <v>675</v>
      </c>
      <c r="C11" s="11"/>
      <c r="D11" s="11"/>
      <c r="E11" s="11"/>
      <c r="F11" s="16" t="s">
        <v>676</v>
      </c>
      <c r="G11" s="16"/>
      <c r="H11" s="16"/>
      <c r="I11" s="16"/>
      <c r="J11" s="16"/>
    </row>
    <row r="12" ht="78" customHeight="1" spans="1:10">
      <c r="A12" s="11"/>
      <c r="B12" s="57" t="s">
        <v>677</v>
      </c>
      <c r="C12" s="57"/>
      <c r="D12" s="57"/>
      <c r="E12" s="57"/>
      <c r="F12" s="57"/>
      <c r="G12" s="59" t="s">
        <v>678</v>
      </c>
      <c r="H12" s="59"/>
      <c r="I12" s="59"/>
      <c r="J12" s="59"/>
    </row>
    <row r="13" ht="36" customHeight="1" spans="1:10">
      <c r="A13" s="20" t="s">
        <v>625</v>
      </c>
      <c r="B13" s="21"/>
      <c r="C13" s="22"/>
      <c r="D13" s="20" t="s">
        <v>679</v>
      </c>
      <c r="E13" s="21"/>
      <c r="F13" s="22"/>
      <c r="G13" s="23" t="s">
        <v>629</v>
      </c>
      <c r="H13" s="23" t="s">
        <v>680</v>
      </c>
      <c r="I13" s="23" t="s">
        <v>670</v>
      </c>
      <c r="J13" s="23" t="s">
        <v>630</v>
      </c>
    </row>
    <row r="14" ht="36" customHeight="1" spans="1:10">
      <c r="A14" s="24" t="s">
        <v>631</v>
      </c>
      <c r="B14" s="11" t="s">
        <v>632</v>
      </c>
      <c r="C14" s="11" t="s">
        <v>633</v>
      </c>
      <c r="D14" s="11" t="s">
        <v>626</v>
      </c>
      <c r="E14" s="11" t="s">
        <v>627</v>
      </c>
      <c r="F14" s="25" t="s">
        <v>628</v>
      </c>
      <c r="G14" s="26"/>
      <c r="H14" s="26"/>
      <c r="I14" s="26"/>
      <c r="J14" s="26"/>
    </row>
    <row r="15" ht="81" customHeight="1" spans="1:10">
      <c r="A15" s="11" t="s">
        <v>634</v>
      </c>
      <c r="B15" s="27" t="s">
        <v>635</v>
      </c>
      <c r="C15" s="28" t="s">
        <v>681</v>
      </c>
      <c r="D15" s="29" t="s">
        <v>637</v>
      </c>
      <c r="E15" s="11">
        <v>320</v>
      </c>
      <c r="F15" s="25" t="s">
        <v>682</v>
      </c>
      <c r="G15" s="26">
        <v>368</v>
      </c>
      <c r="H15" s="30">
        <v>20</v>
      </c>
      <c r="I15" s="48">
        <v>20</v>
      </c>
      <c r="J15" s="26"/>
    </row>
    <row r="16" ht="51" customHeight="1" spans="1:10">
      <c r="A16" s="11"/>
      <c r="B16" s="27" t="s">
        <v>639</v>
      </c>
      <c r="C16" s="28" t="s">
        <v>683</v>
      </c>
      <c r="D16" s="29" t="s">
        <v>637</v>
      </c>
      <c r="E16" s="212" t="s">
        <v>684</v>
      </c>
      <c r="F16" s="25" t="s">
        <v>642</v>
      </c>
      <c r="G16" s="26">
        <v>100</v>
      </c>
      <c r="H16" s="30">
        <v>10</v>
      </c>
      <c r="I16" s="48">
        <v>10</v>
      </c>
      <c r="J16" s="26" t="s">
        <v>685</v>
      </c>
    </row>
    <row r="17" ht="24" customHeight="1" spans="1:10">
      <c r="A17" s="11"/>
      <c r="B17" s="27" t="s">
        <v>640</v>
      </c>
      <c r="C17" s="28" t="s">
        <v>686</v>
      </c>
      <c r="D17" s="29" t="s">
        <v>637</v>
      </c>
      <c r="E17" s="212" t="s">
        <v>684</v>
      </c>
      <c r="F17" s="25" t="s">
        <v>642</v>
      </c>
      <c r="G17" s="26">
        <v>100</v>
      </c>
      <c r="H17" s="30">
        <v>10</v>
      </c>
      <c r="I17" s="48">
        <v>10</v>
      </c>
      <c r="J17" s="26"/>
    </row>
    <row r="18" ht="66" customHeight="1" spans="1:10">
      <c r="A18" s="11"/>
      <c r="B18" s="11" t="s">
        <v>643</v>
      </c>
      <c r="C18" s="28" t="s">
        <v>687</v>
      </c>
      <c r="D18" s="29" t="s">
        <v>637</v>
      </c>
      <c r="E18" s="11">
        <v>900000</v>
      </c>
      <c r="F18" s="25" t="s">
        <v>688</v>
      </c>
      <c r="G18" s="26">
        <v>332471.38</v>
      </c>
      <c r="H18" s="30">
        <v>10</v>
      </c>
      <c r="I18" s="48">
        <v>4</v>
      </c>
      <c r="J18" s="58" t="s">
        <v>689</v>
      </c>
    </row>
    <row r="19" ht="30" customHeight="1" spans="1:10">
      <c r="A19" s="11" t="s">
        <v>644</v>
      </c>
      <c r="B19" s="11" t="s">
        <v>690</v>
      </c>
      <c r="C19" s="28"/>
      <c r="D19" s="29"/>
      <c r="E19" s="11"/>
      <c r="F19" s="25"/>
      <c r="G19" s="26"/>
      <c r="H19" s="30"/>
      <c r="I19" s="48"/>
      <c r="J19" s="26"/>
    </row>
    <row r="20" ht="30" customHeight="1" spans="1:10">
      <c r="A20" s="11"/>
      <c r="B20" s="11" t="s">
        <v>691</v>
      </c>
      <c r="C20" s="28" t="s">
        <v>692</v>
      </c>
      <c r="D20" s="29" t="s">
        <v>637</v>
      </c>
      <c r="E20" s="11" t="s">
        <v>684</v>
      </c>
      <c r="F20" s="25" t="s">
        <v>642</v>
      </c>
      <c r="G20" s="26" t="s">
        <v>684</v>
      </c>
      <c r="H20" s="30">
        <v>30</v>
      </c>
      <c r="I20" s="48">
        <v>30</v>
      </c>
      <c r="J20" s="26"/>
    </row>
    <row r="21" ht="30" customHeight="1" spans="1:10">
      <c r="A21" s="11"/>
      <c r="B21" s="11" t="s">
        <v>693</v>
      </c>
      <c r="C21" s="28"/>
      <c r="D21" s="29"/>
      <c r="E21" s="11"/>
      <c r="F21" s="25"/>
      <c r="G21" s="26"/>
      <c r="H21" s="30"/>
      <c r="I21" s="48"/>
      <c r="J21" s="26"/>
    </row>
    <row r="22" ht="30" customHeight="1" spans="1:10">
      <c r="A22" s="11"/>
      <c r="B22" s="33" t="s">
        <v>694</v>
      </c>
      <c r="C22" s="28"/>
      <c r="D22" s="29"/>
      <c r="E22" s="11"/>
      <c r="F22" s="25"/>
      <c r="G22" s="26"/>
      <c r="H22" s="30"/>
      <c r="I22" s="48"/>
      <c r="J22" s="26"/>
    </row>
    <row r="23" ht="51" customHeight="1" spans="1:10">
      <c r="A23" s="34" t="s">
        <v>652</v>
      </c>
      <c r="B23" s="35" t="s">
        <v>653</v>
      </c>
      <c r="C23" s="28" t="s">
        <v>654</v>
      </c>
      <c r="D23" s="29" t="s">
        <v>695</v>
      </c>
      <c r="E23" s="213" t="s">
        <v>696</v>
      </c>
      <c r="F23" s="36" t="s">
        <v>642</v>
      </c>
      <c r="G23" s="36">
        <v>95</v>
      </c>
      <c r="H23" s="37">
        <v>10</v>
      </c>
      <c r="I23" s="49">
        <v>10</v>
      </c>
      <c r="J23" s="50"/>
    </row>
    <row r="24" ht="54" customHeight="1" spans="1:10">
      <c r="A24" s="38" t="s">
        <v>697</v>
      </c>
      <c r="B24" s="38"/>
      <c r="C24" s="38"/>
      <c r="D24" s="39" t="s">
        <v>698</v>
      </c>
      <c r="E24" s="40"/>
      <c r="F24" s="40"/>
      <c r="G24" s="40"/>
      <c r="H24" s="40"/>
      <c r="I24" s="51"/>
      <c r="J24" s="52" t="s">
        <v>699</v>
      </c>
    </row>
    <row r="25" ht="25.5" customHeight="1" spans="1:10">
      <c r="A25" s="41" t="s">
        <v>700</v>
      </c>
      <c r="B25" s="41"/>
      <c r="C25" s="41"/>
      <c r="D25" s="41"/>
      <c r="E25" s="41"/>
      <c r="F25" s="41"/>
      <c r="G25" s="41"/>
      <c r="H25" s="41">
        <v>100</v>
      </c>
      <c r="I25" s="53">
        <f>SUM(I7,I15:I23)</f>
        <v>88</v>
      </c>
      <c r="J25" s="54" t="s">
        <v>701</v>
      </c>
    </row>
    <row r="26" ht="16.95" customHeight="1"/>
    <row r="27" ht="28.95" customHeight="1" spans="1:10">
      <c r="A27" s="42" t="s">
        <v>657</v>
      </c>
      <c r="B27" s="43"/>
      <c r="C27" s="43"/>
      <c r="D27" s="43"/>
      <c r="E27" s="43"/>
      <c r="F27" s="43"/>
      <c r="G27" s="43"/>
      <c r="H27" s="43"/>
      <c r="I27" s="43"/>
      <c r="J27" s="55"/>
    </row>
    <row r="28" ht="27" customHeight="1" spans="1:10">
      <c r="A28" s="44" t="s">
        <v>702</v>
      </c>
      <c r="B28" s="44"/>
      <c r="C28" s="44"/>
      <c r="D28" s="44"/>
      <c r="E28" s="44"/>
      <c r="F28" s="44"/>
      <c r="G28" s="44"/>
      <c r="H28" s="44"/>
      <c r="I28" s="44"/>
      <c r="J28" s="44"/>
    </row>
    <row r="29" ht="19.05" customHeight="1" spans="1:10">
      <c r="A29" s="44" t="s">
        <v>703</v>
      </c>
      <c r="B29" s="44"/>
      <c r="C29" s="44"/>
      <c r="D29" s="44"/>
      <c r="E29" s="44"/>
      <c r="F29" s="44"/>
      <c r="G29" s="44"/>
      <c r="H29" s="44"/>
      <c r="I29" s="44"/>
      <c r="J29" s="44"/>
    </row>
    <row r="30" ht="18" customHeight="1" spans="1:10">
      <c r="A30" s="44" t="s">
        <v>704</v>
      </c>
      <c r="B30" s="44"/>
      <c r="C30" s="44"/>
      <c r="D30" s="44"/>
      <c r="E30" s="44"/>
      <c r="F30" s="44"/>
      <c r="G30" s="44"/>
      <c r="H30" s="44"/>
      <c r="I30" s="44"/>
      <c r="J30" s="44"/>
    </row>
    <row r="31" ht="18" customHeight="1" spans="1:10">
      <c r="A31" s="44" t="s">
        <v>705</v>
      </c>
      <c r="B31" s="44"/>
      <c r="C31" s="44"/>
      <c r="D31" s="44"/>
      <c r="E31" s="44"/>
      <c r="F31" s="44"/>
      <c r="G31" s="44"/>
      <c r="H31" s="44"/>
      <c r="I31" s="44"/>
      <c r="J31" s="44"/>
    </row>
    <row r="32" s="4" customFormat="1" ht="18" customHeight="1" spans="1:10">
      <c r="A32" s="45" t="s">
        <v>706</v>
      </c>
      <c r="B32" s="45"/>
      <c r="C32" s="45"/>
      <c r="D32" s="45"/>
      <c r="E32" s="45"/>
      <c r="F32" s="45"/>
      <c r="G32" s="45"/>
      <c r="H32" s="45"/>
      <c r="I32" s="45"/>
      <c r="J32" s="45"/>
    </row>
    <row r="33" ht="24" customHeight="1" spans="1:10">
      <c r="A33" s="44" t="s">
        <v>707</v>
      </c>
      <c r="B33" s="44"/>
      <c r="C33" s="44"/>
      <c r="D33" s="44"/>
      <c r="E33" s="44"/>
      <c r="F33" s="44"/>
      <c r="G33" s="44"/>
      <c r="H33" s="44"/>
      <c r="I33" s="44"/>
      <c r="J33" s="44"/>
    </row>
    <row r="34" ht="24" customHeight="1" spans="1:10">
      <c r="A34" s="44" t="s">
        <v>708</v>
      </c>
      <c r="B34" s="44"/>
      <c r="C34" s="44"/>
      <c r="D34" s="44"/>
      <c r="E34" s="44"/>
      <c r="F34" s="44"/>
      <c r="G34" s="44"/>
      <c r="H34" s="44"/>
      <c r="I34" s="44"/>
      <c r="J34" s="44"/>
    </row>
    <row r="35" ht="24" customHeight="1" spans="1:10">
      <c r="A35" s="44" t="s">
        <v>709</v>
      </c>
      <c r="B35" s="44"/>
      <c r="C35" s="44"/>
      <c r="D35" s="44"/>
      <c r="E35" s="44"/>
      <c r="F35" s="44"/>
      <c r="G35" s="44"/>
      <c r="H35" s="44"/>
      <c r="I35" s="44"/>
      <c r="J35" s="44"/>
    </row>
    <row r="36" ht="13.5" spans="1:10">
      <c r="A36" s="46"/>
      <c r="B36" s="46"/>
      <c r="C36" s="46"/>
      <c r="D36" s="46"/>
      <c r="E36" s="46"/>
      <c r="F36" s="46"/>
      <c r="G36" s="46"/>
      <c r="H36" s="46"/>
      <c r="I36" s="46"/>
      <c r="J36" s="4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8333333333333" right="0.708333333333333" top="0.751388888888889" bottom="0.751388888888889" header="0.310416666666667" footer="0.310416666666667"/>
  <pageSetup paperSize="9" scale="6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xSplit="2" ySplit="4" topLeftCell="C5" activePane="bottomRight" state="frozen"/>
      <selection/>
      <selection pane="topRight"/>
      <selection pane="bottomLeft"/>
      <selection pane="bottomRight" activeCell="F8" sqref="F8"/>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20.1083333333333" style="5" customWidth="1"/>
    <col min="11" max="16384" width="9" style="5"/>
  </cols>
  <sheetData>
    <row r="1" ht="13.5" spans="1:1">
      <c r="A1" s="6" t="s">
        <v>660</v>
      </c>
    </row>
    <row r="2" ht="25.95" customHeight="1" spans="1:10">
      <c r="A2" s="7" t="s">
        <v>661</v>
      </c>
      <c r="B2" s="7"/>
      <c r="C2" s="7"/>
      <c r="D2" s="7"/>
      <c r="E2" s="7"/>
      <c r="F2" s="7"/>
      <c r="G2" s="7"/>
      <c r="H2" s="7"/>
      <c r="I2" s="7"/>
      <c r="J2" s="7"/>
    </row>
    <row r="3" s="1" customFormat="1" ht="13.05" customHeight="1" spans="1:10">
      <c r="A3" s="7"/>
      <c r="B3" s="7"/>
      <c r="C3" s="7"/>
      <c r="D3" s="7"/>
      <c r="E3" s="7"/>
      <c r="F3" s="7"/>
      <c r="G3" s="7"/>
      <c r="H3" s="7"/>
      <c r="I3" s="7"/>
      <c r="J3" s="47" t="s">
        <v>290</v>
      </c>
    </row>
    <row r="4" s="2" customFormat="1" ht="18" customHeight="1" spans="1:256">
      <c r="A4" s="8" t="s">
        <v>662</v>
      </c>
      <c r="B4" s="8"/>
      <c r="C4" s="65" t="s">
        <v>710</v>
      </c>
      <c r="D4" s="66"/>
      <c r="E4" s="66"/>
      <c r="F4" s="66"/>
      <c r="G4" s="66"/>
      <c r="H4" s="66"/>
      <c r="I4" s="66"/>
      <c r="J4" s="6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664</v>
      </c>
      <c r="B5" s="8"/>
      <c r="C5" s="10" t="s">
        <v>3</v>
      </c>
      <c r="D5" s="10"/>
      <c r="E5" s="10"/>
      <c r="F5" s="8" t="s">
        <v>665</v>
      </c>
      <c r="G5" s="10" t="s">
        <v>3</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666</v>
      </c>
      <c r="B6" s="11"/>
      <c r="C6" s="11"/>
      <c r="D6" s="11" t="s">
        <v>610</v>
      </c>
      <c r="E6" s="11" t="s">
        <v>517</v>
      </c>
      <c r="F6" s="11" t="s">
        <v>667</v>
      </c>
      <c r="G6" s="11" t="s">
        <v>668</v>
      </c>
      <c r="H6" s="11" t="s">
        <v>669</v>
      </c>
      <c r="I6" s="11" t="s">
        <v>670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619</v>
      </c>
      <c r="D7" s="60">
        <v>200000</v>
      </c>
      <c r="E7" s="60">
        <v>200000</v>
      </c>
      <c r="F7" s="60">
        <f>SUM(F8:F10)</f>
        <v>132181.93</v>
      </c>
      <c r="G7" s="14">
        <v>10</v>
      </c>
      <c r="H7" s="15" t="str">
        <f t="shared" ref="H7:H10" si="0">IF(E7&gt;0,ROUND(F7/E7,3)*100&amp;"%","—")</f>
        <v>66.1%</v>
      </c>
      <c r="I7" s="16">
        <v>7</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671</v>
      </c>
      <c r="D8" s="13">
        <v>200000</v>
      </c>
      <c r="E8" s="13">
        <v>200000</v>
      </c>
      <c r="F8" s="13">
        <v>132181.93</v>
      </c>
      <c r="G8" s="11" t="s">
        <v>521</v>
      </c>
      <c r="H8" s="15" t="str">
        <f t="shared" si="0"/>
        <v>66.1%</v>
      </c>
      <c r="I8" s="16" t="s">
        <v>521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672</v>
      </c>
      <c r="D9" s="13"/>
      <c r="E9" s="13"/>
      <c r="F9" s="13"/>
      <c r="G9" s="11" t="s">
        <v>521</v>
      </c>
      <c r="H9" s="15" t="str">
        <f t="shared" si="0"/>
        <v>—</v>
      </c>
      <c r="I9" s="16" t="s">
        <v>521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673</v>
      </c>
      <c r="D10" s="13"/>
      <c r="E10" s="13"/>
      <c r="F10" s="13"/>
      <c r="G10" s="11" t="s">
        <v>521</v>
      </c>
      <c r="H10" s="15" t="str">
        <f t="shared" si="0"/>
        <v>—</v>
      </c>
      <c r="I10" s="16" t="s">
        <v>521</v>
      </c>
      <c r="J10" s="16"/>
    </row>
    <row r="11" ht="18" customHeight="1" spans="1:10">
      <c r="A11" s="11" t="s">
        <v>674</v>
      </c>
      <c r="B11" s="11" t="s">
        <v>675</v>
      </c>
      <c r="C11" s="11"/>
      <c r="D11" s="11"/>
      <c r="E11" s="11"/>
      <c r="F11" s="16" t="s">
        <v>676</v>
      </c>
      <c r="G11" s="16"/>
      <c r="H11" s="16"/>
      <c r="I11" s="16"/>
      <c r="J11" s="16"/>
    </row>
    <row r="12" ht="82.95" customHeight="1" spans="1:10">
      <c r="A12" s="11"/>
      <c r="B12" s="57" t="s">
        <v>677</v>
      </c>
      <c r="C12" s="57"/>
      <c r="D12" s="57"/>
      <c r="E12" s="57"/>
      <c r="F12" s="57"/>
      <c r="G12" s="59" t="s">
        <v>678</v>
      </c>
      <c r="H12" s="59"/>
      <c r="I12" s="59"/>
      <c r="J12" s="59"/>
    </row>
    <row r="13" ht="36" customHeight="1" spans="1:10">
      <c r="A13" s="20" t="s">
        <v>625</v>
      </c>
      <c r="B13" s="21"/>
      <c r="C13" s="22"/>
      <c r="D13" s="20" t="s">
        <v>679</v>
      </c>
      <c r="E13" s="21"/>
      <c r="F13" s="22"/>
      <c r="G13" s="23" t="s">
        <v>629</v>
      </c>
      <c r="H13" s="23" t="s">
        <v>680</v>
      </c>
      <c r="I13" s="23" t="s">
        <v>670</v>
      </c>
      <c r="J13" s="23" t="s">
        <v>630</v>
      </c>
    </row>
    <row r="14" ht="36" customHeight="1" spans="1:10">
      <c r="A14" s="24" t="s">
        <v>631</v>
      </c>
      <c r="B14" s="11" t="s">
        <v>632</v>
      </c>
      <c r="C14" s="11" t="s">
        <v>633</v>
      </c>
      <c r="D14" s="11" t="s">
        <v>626</v>
      </c>
      <c r="E14" s="11" t="s">
        <v>627</v>
      </c>
      <c r="F14" s="25" t="s">
        <v>628</v>
      </c>
      <c r="G14" s="26"/>
      <c r="H14" s="26"/>
      <c r="I14" s="26"/>
      <c r="J14" s="26"/>
    </row>
    <row r="15" ht="52.95" customHeight="1" spans="1:10">
      <c r="A15" s="11" t="s">
        <v>634</v>
      </c>
      <c r="B15" s="27" t="s">
        <v>635</v>
      </c>
      <c r="C15" s="28" t="s">
        <v>711</v>
      </c>
      <c r="D15" s="29" t="s">
        <v>637</v>
      </c>
      <c r="E15" s="212" t="s">
        <v>170</v>
      </c>
      <c r="F15" s="25" t="s">
        <v>638</v>
      </c>
      <c r="G15" s="26">
        <v>60</v>
      </c>
      <c r="H15" s="30">
        <v>20</v>
      </c>
      <c r="I15" s="48">
        <v>20</v>
      </c>
      <c r="J15" s="26"/>
    </row>
    <row r="16" ht="52.95" customHeight="1" spans="1:10">
      <c r="A16" s="11"/>
      <c r="B16" s="27" t="s">
        <v>639</v>
      </c>
      <c r="C16" s="28" t="s">
        <v>712</v>
      </c>
      <c r="D16" s="29" t="s">
        <v>637</v>
      </c>
      <c r="E16" s="212" t="s">
        <v>684</v>
      </c>
      <c r="F16" s="25" t="s">
        <v>642</v>
      </c>
      <c r="G16" s="26">
        <v>100</v>
      </c>
      <c r="H16" s="30">
        <v>10</v>
      </c>
      <c r="I16" s="48">
        <v>10</v>
      </c>
      <c r="J16" s="26" t="s">
        <v>685</v>
      </c>
    </row>
    <row r="17" ht="43.95" customHeight="1" spans="1:10">
      <c r="A17" s="11"/>
      <c r="B17" s="27" t="s">
        <v>640</v>
      </c>
      <c r="C17" s="28" t="s">
        <v>713</v>
      </c>
      <c r="D17" s="29" t="s">
        <v>637</v>
      </c>
      <c r="E17" s="212" t="s">
        <v>684</v>
      </c>
      <c r="F17" s="25" t="s">
        <v>642</v>
      </c>
      <c r="G17" s="26">
        <v>100</v>
      </c>
      <c r="H17" s="30">
        <v>10</v>
      </c>
      <c r="I17" s="48">
        <v>10</v>
      </c>
      <c r="J17" s="26"/>
    </row>
    <row r="18" ht="70.95" customHeight="1" spans="1:10">
      <c r="A18" s="11"/>
      <c r="B18" s="11" t="s">
        <v>643</v>
      </c>
      <c r="C18" s="28" t="s">
        <v>714</v>
      </c>
      <c r="D18" s="29" t="s">
        <v>637</v>
      </c>
      <c r="E18" s="11">
        <v>200000</v>
      </c>
      <c r="F18" s="25" t="s">
        <v>688</v>
      </c>
      <c r="G18" s="26">
        <v>132181.93</v>
      </c>
      <c r="H18" s="30">
        <v>10</v>
      </c>
      <c r="I18" s="48">
        <v>7</v>
      </c>
      <c r="J18" s="26" t="s">
        <v>689</v>
      </c>
    </row>
    <row r="19" ht="30" customHeight="1" spans="1:10">
      <c r="A19" s="11" t="s">
        <v>644</v>
      </c>
      <c r="B19" s="11" t="s">
        <v>690</v>
      </c>
      <c r="C19" s="28"/>
      <c r="D19" s="29"/>
      <c r="E19" s="11"/>
      <c r="F19" s="25"/>
      <c r="G19" s="26"/>
      <c r="H19" s="30"/>
      <c r="I19" s="48"/>
      <c r="J19" s="26"/>
    </row>
    <row r="20" ht="52.95" customHeight="1" spans="1:10">
      <c r="A20" s="11"/>
      <c r="B20" s="11" t="s">
        <v>691</v>
      </c>
      <c r="C20" s="28" t="s">
        <v>715</v>
      </c>
      <c r="D20" s="29" t="s">
        <v>637</v>
      </c>
      <c r="E20" s="11" t="s">
        <v>684</v>
      </c>
      <c r="F20" s="25" t="s">
        <v>642</v>
      </c>
      <c r="G20" s="26" t="s">
        <v>684</v>
      </c>
      <c r="H20" s="30">
        <v>30</v>
      </c>
      <c r="I20" s="48">
        <v>30</v>
      </c>
      <c r="J20" s="26"/>
    </row>
    <row r="21" ht="30" customHeight="1" spans="1:10">
      <c r="A21" s="11"/>
      <c r="B21" s="11" t="s">
        <v>693</v>
      </c>
      <c r="C21" s="28"/>
      <c r="D21" s="29"/>
      <c r="E21" s="11"/>
      <c r="F21" s="25"/>
      <c r="G21" s="26"/>
      <c r="H21" s="30"/>
      <c r="I21" s="48"/>
      <c r="J21" s="26"/>
    </row>
    <row r="22" ht="30" customHeight="1" spans="1:10">
      <c r="A22" s="11"/>
      <c r="B22" s="33" t="s">
        <v>694</v>
      </c>
      <c r="C22" s="28"/>
      <c r="D22" s="29"/>
      <c r="E22" s="11"/>
      <c r="F22" s="25"/>
      <c r="G22" s="26"/>
      <c r="H22" s="30"/>
      <c r="I22" s="48"/>
      <c r="J22" s="26"/>
    </row>
    <row r="23" ht="55.95" customHeight="1" spans="1:10">
      <c r="A23" s="34" t="s">
        <v>652</v>
      </c>
      <c r="B23" s="35" t="s">
        <v>653</v>
      </c>
      <c r="C23" s="28" t="s">
        <v>654</v>
      </c>
      <c r="D23" s="29" t="s">
        <v>695</v>
      </c>
      <c r="E23" s="213" t="s">
        <v>696</v>
      </c>
      <c r="F23" s="36" t="s">
        <v>642</v>
      </c>
      <c r="G23" s="36">
        <v>95</v>
      </c>
      <c r="H23" s="37">
        <v>10</v>
      </c>
      <c r="I23" s="49">
        <v>10</v>
      </c>
      <c r="J23" s="50"/>
    </row>
    <row r="24" ht="54" customHeight="1" spans="1:10">
      <c r="A24" s="38" t="s">
        <v>697</v>
      </c>
      <c r="B24" s="38"/>
      <c r="C24" s="38"/>
      <c r="D24" s="67"/>
      <c r="E24" s="68"/>
      <c r="F24" s="68"/>
      <c r="G24" s="68"/>
      <c r="H24" s="68"/>
      <c r="I24" s="70"/>
      <c r="J24" s="52" t="s">
        <v>699</v>
      </c>
    </row>
    <row r="25" ht="25.5" customHeight="1" spans="1:10">
      <c r="A25" s="41" t="s">
        <v>700</v>
      </c>
      <c r="B25" s="41"/>
      <c r="C25" s="41"/>
      <c r="D25" s="41"/>
      <c r="E25" s="41"/>
      <c r="F25" s="41"/>
      <c r="G25" s="41"/>
      <c r="H25" s="41">
        <v>100</v>
      </c>
      <c r="I25" s="53">
        <f>SUM(I7,I15:I23)</f>
        <v>94</v>
      </c>
      <c r="J25" s="54" t="s">
        <v>716</v>
      </c>
    </row>
    <row r="26" ht="16.95" customHeight="1"/>
    <row r="27" ht="28.95" customHeight="1" spans="1:10">
      <c r="A27" s="42" t="s">
        <v>657</v>
      </c>
      <c r="B27" s="43"/>
      <c r="C27" s="43"/>
      <c r="D27" s="43"/>
      <c r="E27" s="43"/>
      <c r="F27" s="43"/>
      <c r="G27" s="43"/>
      <c r="H27" s="43"/>
      <c r="I27" s="43"/>
      <c r="J27" s="55"/>
    </row>
    <row r="28" ht="27" customHeight="1" spans="1:10">
      <c r="A28" s="44" t="s">
        <v>702</v>
      </c>
      <c r="B28" s="44"/>
      <c r="C28" s="44"/>
      <c r="D28" s="44"/>
      <c r="E28" s="44"/>
      <c r="F28" s="44"/>
      <c r="G28" s="44"/>
      <c r="H28" s="44"/>
      <c r="I28" s="44"/>
      <c r="J28" s="44"/>
    </row>
    <row r="29" ht="19.05" customHeight="1" spans="1:10">
      <c r="A29" s="44" t="s">
        <v>703</v>
      </c>
      <c r="B29" s="44"/>
      <c r="C29" s="44"/>
      <c r="D29" s="44"/>
      <c r="E29" s="44"/>
      <c r="F29" s="44"/>
      <c r="G29" s="44"/>
      <c r="H29" s="44"/>
      <c r="I29" s="44"/>
      <c r="J29" s="44"/>
    </row>
    <row r="30" ht="18" customHeight="1" spans="1:10">
      <c r="A30" s="44" t="s">
        <v>704</v>
      </c>
      <c r="B30" s="44"/>
      <c r="C30" s="44"/>
      <c r="D30" s="44"/>
      <c r="E30" s="44"/>
      <c r="F30" s="44"/>
      <c r="G30" s="44"/>
      <c r="H30" s="44"/>
      <c r="I30" s="44"/>
      <c r="J30" s="44"/>
    </row>
    <row r="31" ht="18" customHeight="1" spans="1:10">
      <c r="A31" s="44" t="s">
        <v>705</v>
      </c>
      <c r="B31" s="44"/>
      <c r="C31" s="44"/>
      <c r="D31" s="44"/>
      <c r="E31" s="44"/>
      <c r="F31" s="44"/>
      <c r="G31" s="44"/>
      <c r="H31" s="44"/>
      <c r="I31" s="44"/>
      <c r="J31" s="44"/>
    </row>
    <row r="32" s="4" customFormat="1" ht="18" customHeight="1" spans="1:10">
      <c r="A32" s="45" t="s">
        <v>706</v>
      </c>
      <c r="B32" s="45"/>
      <c r="C32" s="45"/>
      <c r="D32" s="45"/>
      <c r="E32" s="45"/>
      <c r="F32" s="45"/>
      <c r="G32" s="45"/>
      <c r="H32" s="45"/>
      <c r="I32" s="45"/>
      <c r="J32" s="45"/>
    </row>
    <row r="33" ht="24" customHeight="1" spans="1:10">
      <c r="A33" s="44" t="s">
        <v>707</v>
      </c>
      <c r="B33" s="44"/>
      <c r="C33" s="44"/>
      <c r="D33" s="44"/>
      <c r="E33" s="44"/>
      <c r="F33" s="44"/>
      <c r="G33" s="44"/>
      <c r="H33" s="44"/>
      <c r="I33" s="44"/>
      <c r="J33" s="44"/>
    </row>
    <row r="34" ht="24" customHeight="1" spans="1:10">
      <c r="A34" s="44" t="s">
        <v>708</v>
      </c>
      <c r="B34" s="44"/>
      <c r="C34" s="44"/>
      <c r="D34" s="44"/>
      <c r="E34" s="44"/>
      <c r="F34" s="44"/>
      <c r="G34" s="44"/>
      <c r="H34" s="44"/>
      <c r="I34" s="44"/>
      <c r="J34" s="44"/>
    </row>
    <row r="35" ht="24" customHeight="1" spans="1:10">
      <c r="A35" s="44" t="s">
        <v>709</v>
      </c>
      <c r="B35" s="44"/>
      <c r="C35" s="44"/>
      <c r="D35" s="44"/>
      <c r="E35" s="44"/>
      <c r="F35" s="44"/>
      <c r="G35" s="44"/>
      <c r="H35" s="44"/>
      <c r="I35" s="44"/>
      <c r="J35" s="44"/>
    </row>
    <row r="36" ht="13.5" spans="1:10">
      <c r="A36" s="46"/>
      <c r="B36" s="46"/>
      <c r="C36" s="46"/>
      <c r="D36" s="46"/>
      <c r="E36" s="46"/>
      <c r="F36" s="46"/>
      <c r="G36" s="46"/>
      <c r="H36" s="46"/>
      <c r="I36" s="46"/>
      <c r="J36" s="4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8333333333333" right="0.708333333333333" top="0.751388888888889" bottom="0.751388888888889" header="0.310416666666667" footer="0.310416666666667"/>
  <pageSetup paperSize="9" scale="62"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xSplit="2" ySplit="4" topLeftCell="C11" activePane="bottomRight" state="frozen"/>
      <selection/>
      <selection pane="topRight"/>
      <selection pane="bottomLeft"/>
      <selection pane="bottomRight" activeCell="F8" sqref="F8"/>
    </sheetView>
  </sheetViews>
  <sheetFormatPr defaultColWidth="9" defaultRowHeight="14.25"/>
  <cols>
    <col min="1" max="2" width="11.1083333333333" style="5" customWidth="1"/>
    <col min="3" max="3" width="24.10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21.3333333333333" style="5" customWidth="1"/>
    <col min="11" max="16384" width="9" style="5"/>
  </cols>
  <sheetData>
    <row r="1" ht="13.5" spans="1:1">
      <c r="A1" s="6" t="s">
        <v>660</v>
      </c>
    </row>
    <row r="2" ht="25.95" customHeight="1" spans="1:10">
      <c r="A2" s="7" t="s">
        <v>661</v>
      </c>
      <c r="B2" s="7"/>
      <c r="C2" s="7"/>
      <c r="D2" s="7"/>
      <c r="E2" s="7"/>
      <c r="F2" s="7"/>
      <c r="G2" s="7"/>
      <c r="H2" s="7"/>
      <c r="I2" s="7"/>
      <c r="J2" s="7"/>
    </row>
    <row r="3" s="1" customFormat="1" ht="13.05" customHeight="1" spans="1:10">
      <c r="A3" s="7"/>
      <c r="B3" s="7"/>
      <c r="C3" s="7"/>
      <c r="D3" s="7"/>
      <c r="E3" s="7"/>
      <c r="F3" s="7"/>
      <c r="G3" s="7"/>
      <c r="H3" s="7"/>
      <c r="I3" s="7"/>
      <c r="J3" s="47" t="s">
        <v>290</v>
      </c>
    </row>
    <row r="4" s="2" customFormat="1" ht="18" customHeight="1" spans="1:256">
      <c r="A4" s="8" t="s">
        <v>662</v>
      </c>
      <c r="B4" s="8"/>
      <c r="C4" s="9" t="s">
        <v>717</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664</v>
      </c>
      <c r="B5" s="8"/>
      <c r="C5" s="9" t="s">
        <v>3</v>
      </c>
      <c r="D5" s="9"/>
      <c r="E5" s="9"/>
      <c r="F5" s="8" t="s">
        <v>665</v>
      </c>
      <c r="G5" s="10" t="s">
        <v>3</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666</v>
      </c>
      <c r="B6" s="11"/>
      <c r="C6" s="11"/>
      <c r="D6" s="11" t="s">
        <v>610</v>
      </c>
      <c r="E6" s="11" t="s">
        <v>517</v>
      </c>
      <c r="F6" s="11" t="s">
        <v>667</v>
      </c>
      <c r="G6" s="11" t="s">
        <v>668</v>
      </c>
      <c r="H6" s="11" t="s">
        <v>669</v>
      </c>
      <c r="I6" s="11" t="s">
        <v>670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619</v>
      </c>
      <c r="D7" s="60">
        <v>500000</v>
      </c>
      <c r="E7" s="60">
        <v>500000</v>
      </c>
      <c r="F7" s="60">
        <f>SUM(F8:F10)</f>
        <v>187126.82</v>
      </c>
      <c r="G7" s="14">
        <v>10</v>
      </c>
      <c r="H7" s="15" t="str">
        <f>IF(E7&gt;0,ROUND(F7/E7,3)*100&amp;"%","—")</f>
        <v>37.4%</v>
      </c>
      <c r="I7" s="16">
        <v>4</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671</v>
      </c>
      <c r="D8" s="13">
        <v>500000</v>
      </c>
      <c r="E8" s="13">
        <v>500000</v>
      </c>
      <c r="F8" s="61">
        <v>187126.82</v>
      </c>
      <c r="G8" s="11" t="s">
        <v>521</v>
      </c>
      <c r="H8" s="15" t="str">
        <f>IF(E8&gt;0,ROUND(F8/E8,3)*100&amp;"%","—")</f>
        <v>37.4%</v>
      </c>
      <c r="I8" s="16" t="s">
        <v>521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672</v>
      </c>
      <c r="D9" s="13"/>
      <c r="E9" s="13"/>
      <c r="F9" s="13"/>
      <c r="G9" s="11" t="s">
        <v>521</v>
      </c>
      <c r="H9" s="15" t="str">
        <f>IF(E9&gt;0,ROUND(F9/E9,3)*100&amp;"%","—")</f>
        <v>—</v>
      </c>
      <c r="I9" s="16" t="s">
        <v>521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673</v>
      </c>
      <c r="D10" s="13"/>
      <c r="E10" s="13"/>
      <c r="F10" s="13"/>
      <c r="G10" s="11" t="s">
        <v>521</v>
      </c>
      <c r="H10" s="15" t="str">
        <f>IF(E10&gt;0,ROUND(F10/E10,3)*100&amp;"%","—")</f>
        <v>—</v>
      </c>
      <c r="I10" s="16" t="s">
        <v>521</v>
      </c>
      <c r="J10" s="16"/>
    </row>
    <row r="11" ht="18" customHeight="1" spans="1:10">
      <c r="A11" s="11" t="s">
        <v>674</v>
      </c>
      <c r="B11" s="11" t="s">
        <v>675</v>
      </c>
      <c r="C11" s="11"/>
      <c r="D11" s="11"/>
      <c r="E11" s="11"/>
      <c r="F11" s="16" t="s">
        <v>676</v>
      </c>
      <c r="G11" s="16"/>
      <c r="H11" s="16"/>
      <c r="I11" s="16"/>
      <c r="J11" s="16"/>
    </row>
    <row r="12" ht="69" customHeight="1" spans="1:10">
      <c r="A12" s="11"/>
      <c r="B12" s="62" t="s">
        <v>677</v>
      </c>
      <c r="C12" s="63"/>
      <c r="D12" s="63"/>
      <c r="E12" s="64"/>
      <c r="F12" s="16" t="s">
        <v>678</v>
      </c>
      <c r="G12" s="16"/>
      <c r="H12" s="16"/>
      <c r="I12" s="16"/>
      <c r="J12" s="16"/>
    </row>
    <row r="13" ht="36" customHeight="1" spans="1:10">
      <c r="A13" s="20" t="s">
        <v>625</v>
      </c>
      <c r="B13" s="21"/>
      <c r="C13" s="22"/>
      <c r="D13" s="20" t="s">
        <v>679</v>
      </c>
      <c r="E13" s="21"/>
      <c r="F13" s="22"/>
      <c r="G13" s="23" t="s">
        <v>629</v>
      </c>
      <c r="H13" s="23" t="s">
        <v>680</v>
      </c>
      <c r="I13" s="23" t="s">
        <v>670</v>
      </c>
      <c r="J13" s="23" t="s">
        <v>630</v>
      </c>
    </row>
    <row r="14" ht="36" customHeight="1" spans="1:10">
      <c r="A14" s="24" t="s">
        <v>631</v>
      </c>
      <c r="B14" s="11" t="s">
        <v>632</v>
      </c>
      <c r="C14" s="11" t="s">
        <v>633</v>
      </c>
      <c r="D14" s="11" t="s">
        <v>626</v>
      </c>
      <c r="E14" s="11" t="s">
        <v>627</v>
      </c>
      <c r="F14" s="25" t="s">
        <v>628</v>
      </c>
      <c r="G14" s="26"/>
      <c r="H14" s="26"/>
      <c r="I14" s="26"/>
      <c r="J14" s="26"/>
    </row>
    <row r="15" ht="46.95" customHeight="1" spans="1:10">
      <c r="A15" s="11" t="s">
        <v>634</v>
      </c>
      <c r="B15" s="27" t="s">
        <v>635</v>
      </c>
      <c r="C15" s="28" t="s">
        <v>718</v>
      </c>
      <c r="D15" s="29" t="s">
        <v>637</v>
      </c>
      <c r="E15" s="11">
        <v>320</v>
      </c>
      <c r="F15" s="25" t="s">
        <v>682</v>
      </c>
      <c r="G15" s="26">
        <v>412</v>
      </c>
      <c r="H15" s="30">
        <v>20</v>
      </c>
      <c r="I15" s="48">
        <v>20</v>
      </c>
      <c r="J15" s="26"/>
    </row>
    <row r="16" ht="46.95" customHeight="1" spans="1:10">
      <c r="A16" s="11"/>
      <c r="B16" s="27" t="s">
        <v>635</v>
      </c>
      <c r="C16" s="28" t="s">
        <v>718</v>
      </c>
      <c r="D16" s="29" t="s">
        <v>637</v>
      </c>
      <c r="E16" s="11">
        <v>247</v>
      </c>
      <c r="F16" s="25" t="s">
        <v>682</v>
      </c>
      <c r="G16" s="26">
        <v>361</v>
      </c>
      <c r="H16" s="30">
        <v>10</v>
      </c>
      <c r="I16" s="48">
        <v>10</v>
      </c>
      <c r="J16" s="26"/>
    </row>
    <row r="17" ht="43.95" customHeight="1" spans="1:10">
      <c r="A17" s="11"/>
      <c r="B17" s="27" t="s">
        <v>635</v>
      </c>
      <c r="C17" s="28" t="s">
        <v>718</v>
      </c>
      <c r="D17" s="29" t="s">
        <v>637</v>
      </c>
      <c r="E17" s="11">
        <v>168</v>
      </c>
      <c r="F17" s="25" t="s">
        <v>682</v>
      </c>
      <c r="G17" s="26">
        <v>213</v>
      </c>
      <c r="H17" s="30">
        <v>10</v>
      </c>
      <c r="I17" s="48">
        <v>10</v>
      </c>
      <c r="J17" s="26"/>
    </row>
    <row r="18" ht="70.95" customHeight="1" spans="1:10">
      <c r="A18" s="11"/>
      <c r="B18" s="11" t="s">
        <v>643</v>
      </c>
      <c r="C18" s="28" t="s">
        <v>719</v>
      </c>
      <c r="D18" s="29" t="s">
        <v>637</v>
      </c>
      <c r="E18" s="11">
        <v>500000</v>
      </c>
      <c r="F18" s="25" t="s">
        <v>688</v>
      </c>
      <c r="G18" s="26">
        <v>187126.82</v>
      </c>
      <c r="H18" s="30">
        <v>10</v>
      </c>
      <c r="I18" s="48">
        <v>4</v>
      </c>
      <c r="J18" s="26" t="s">
        <v>689</v>
      </c>
    </row>
    <row r="19" ht="30" customHeight="1" spans="1:10">
      <c r="A19" s="11" t="s">
        <v>644</v>
      </c>
      <c r="B19" s="11" t="s">
        <v>690</v>
      </c>
      <c r="C19" s="28"/>
      <c r="D19" s="29"/>
      <c r="E19" s="11"/>
      <c r="F19" s="25"/>
      <c r="G19" s="26"/>
      <c r="H19" s="30"/>
      <c r="I19" s="48"/>
      <c r="J19" s="26"/>
    </row>
    <row r="20" ht="42" customHeight="1" spans="1:10">
      <c r="A20" s="11"/>
      <c r="B20" s="11" t="s">
        <v>691</v>
      </c>
      <c r="C20" s="28" t="s">
        <v>720</v>
      </c>
      <c r="D20" s="29" t="s">
        <v>637</v>
      </c>
      <c r="E20" s="11" t="s">
        <v>684</v>
      </c>
      <c r="F20" s="25" t="s">
        <v>642</v>
      </c>
      <c r="G20" s="26" t="s">
        <v>684</v>
      </c>
      <c r="H20" s="30">
        <v>30</v>
      </c>
      <c r="I20" s="48">
        <v>30</v>
      </c>
      <c r="J20" s="26"/>
    </row>
    <row r="21" ht="30" customHeight="1" spans="1:10">
      <c r="A21" s="11"/>
      <c r="B21" s="11" t="s">
        <v>693</v>
      </c>
      <c r="C21" s="28"/>
      <c r="D21" s="29"/>
      <c r="E21" s="11"/>
      <c r="F21" s="25"/>
      <c r="G21" s="26"/>
      <c r="H21" s="30"/>
      <c r="I21" s="48"/>
      <c r="J21" s="26"/>
    </row>
    <row r="22" ht="30" customHeight="1" spans="1:10">
      <c r="A22" s="11"/>
      <c r="B22" s="33" t="s">
        <v>694</v>
      </c>
      <c r="C22" s="28"/>
      <c r="D22" s="29"/>
      <c r="E22" s="11"/>
      <c r="F22" s="25"/>
      <c r="G22" s="26"/>
      <c r="H22" s="30"/>
      <c r="I22" s="48"/>
      <c r="J22" s="26"/>
    </row>
    <row r="23" ht="30" customHeight="1" spans="1:10">
      <c r="A23" s="34" t="s">
        <v>652</v>
      </c>
      <c r="B23" s="35" t="s">
        <v>653</v>
      </c>
      <c r="C23" s="28" t="s">
        <v>654</v>
      </c>
      <c r="D23" s="29" t="s">
        <v>695</v>
      </c>
      <c r="E23" s="213" t="s">
        <v>696</v>
      </c>
      <c r="F23" s="36" t="s">
        <v>642</v>
      </c>
      <c r="G23" s="36">
        <v>95</v>
      </c>
      <c r="H23" s="37">
        <v>10</v>
      </c>
      <c r="I23" s="49">
        <v>10</v>
      </c>
      <c r="J23" s="50"/>
    </row>
    <row r="24" ht="54" customHeight="1" spans="1:10">
      <c r="A24" s="38" t="s">
        <v>697</v>
      </c>
      <c r="B24" s="38"/>
      <c r="C24" s="38"/>
      <c r="D24" s="39" t="s">
        <v>698</v>
      </c>
      <c r="E24" s="40"/>
      <c r="F24" s="40"/>
      <c r="G24" s="40"/>
      <c r="H24" s="40"/>
      <c r="I24" s="51"/>
      <c r="J24" s="52" t="s">
        <v>699</v>
      </c>
    </row>
    <row r="25" ht="25.5" customHeight="1" spans="1:10">
      <c r="A25" s="41" t="s">
        <v>700</v>
      </c>
      <c r="B25" s="41"/>
      <c r="C25" s="41"/>
      <c r="D25" s="41"/>
      <c r="E25" s="41"/>
      <c r="F25" s="41"/>
      <c r="G25" s="41"/>
      <c r="H25" s="41">
        <v>100</v>
      </c>
      <c r="I25" s="53">
        <f>SUM(I7,I15:I23)</f>
        <v>88</v>
      </c>
      <c r="J25" s="54" t="s">
        <v>701</v>
      </c>
    </row>
    <row r="26" ht="16.95" customHeight="1"/>
    <row r="27" ht="28.95" customHeight="1" spans="1:10">
      <c r="A27" s="42" t="s">
        <v>657</v>
      </c>
      <c r="B27" s="43"/>
      <c r="C27" s="43"/>
      <c r="D27" s="43"/>
      <c r="E27" s="43"/>
      <c r="F27" s="43"/>
      <c r="G27" s="43"/>
      <c r="H27" s="43"/>
      <c r="I27" s="43"/>
      <c r="J27" s="55"/>
    </row>
    <row r="28" ht="27" customHeight="1" spans="1:10">
      <c r="A28" s="44" t="s">
        <v>702</v>
      </c>
      <c r="B28" s="44"/>
      <c r="C28" s="44"/>
      <c r="D28" s="44"/>
      <c r="E28" s="44"/>
      <c r="F28" s="44"/>
      <c r="G28" s="44"/>
      <c r="H28" s="44"/>
      <c r="I28" s="44"/>
      <c r="J28" s="44"/>
    </row>
    <row r="29" ht="19.05" customHeight="1" spans="1:10">
      <c r="A29" s="44" t="s">
        <v>703</v>
      </c>
      <c r="B29" s="44"/>
      <c r="C29" s="44"/>
      <c r="D29" s="44"/>
      <c r="E29" s="44"/>
      <c r="F29" s="44"/>
      <c r="G29" s="44"/>
      <c r="H29" s="44"/>
      <c r="I29" s="44"/>
      <c r="J29" s="44"/>
    </row>
    <row r="30" ht="18" customHeight="1" spans="1:10">
      <c r="A30" s="44" t="s">
        <v>704</v>
      </c>
      <c r="B30" s="44"/>
      <c r="C30" s="44"/>
      <c r="D30" s="44"/>
      <c r="E30" s="44"/>
      <c r="F30" s="44"/>
      <c r="G30" s="44"/>
      <c r="H30" s="44"/>
      <c r="I30" s="44"/>
      <c r="J30" s="44"/>
    </row>
    <row r="31" ht="18" customHeight="1" spans="1:10">
      <c r="A31" s="44" t="s">
        <v>705</v>
      </c>
      <c r="B31" s="44"/>
      <c r="C31" s="44"/>
      <c r="D31" s="44"/>
      <c r="E31" s="44"/>
      <c r="F31" s="44"/>
      <c r="G31" s="44"/>
      <c r="H31" s="44"/>
      <c r="I31" s="44"/>
      <c r="J31" s="44"/>
    </row>
    <row r="32" s="4" customFormat="1" ht="18" customHeight="1" spans="1:10">
      <c r="A32" s="45" t="s">
        <v>706</v>
      </c>
      <c r="B32" s="45"/>
      <c r="C32" s="45"/>
      <c r="D32" s="45"/>
      <c r="E32" s="45"/>
      <c r="F32" s="45"/>
      <c r="G32" s="45"/>
      <c r="H32" s="45"/>
      <c r="I32" s="45"/>
      <c r="J32" s="45"/>
    </row>
    <row r="33" ht="24" customHeight="1" spans="1:10">
      <c r="A33" s="44" t="s">
        <v>707</v>
      </c>
      <c r="B33" s="44"/>
      <c r="C33" s="44"/>
      <c r="D33" s="44"/>
      <c r="E33" s="44"/>
      <c r="F33" s="44"/>
      <c r="G33" s="44"/>
      <c r="H33" s="44"/>
      <c r="I33" s="44"/>
      <c r="J33" s="44"/>
    </row>
    <row r="34" ht="24" customHeight="1" spans="1:10">
      <c r="A34" s="44" t="s">
        <v>708</v>
      </c>
      <c r="B34" s="44"/>
      <c r="C34" s="44"/>
      <c r="D34" s="44"/>
      <c r="E34" s="44"/>
      <c r="F34" s="44"/>
      <c r="G34" s="44"/>
      <c r="H34" s="44"/>
      <c r="I34" s="44"/>
      <c r="J34" s="44"/>
    </row>
    <row r="35" ht="24" customHeight="1" spans="1:10">
      <c r="A35" s="44" t="s">
        <v>709</v>
      </c>
      <c r="B35" s="44"/>
      <c r="C35" s="44"/>
      <c r="D35" s="44"/>
      <c r="E35" s="44"/>
      <c r="F35" s="44"/>
      <c r="G35" s="44"/>
      <c r="H35" s="44"/>
      <c r="I35" s="44"/>
      <c r="J35" s="44"/>
    </row>
    <row r="36" ht="13.5" spans="1:10">
      <c r="A36" s="46"/>
      <c r="B36" s="46"/>
      <c r="C36" s="46"/>
      <c r="D36" s="46"/>
      <c r="E36" s="46"/>
      <c r="F36" s="46"/>
      <c r="G36" s="46"/>
      <c r="H36" s="46"/>
      <c r="I36" s="46"/>
      <c r="J36"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8333333333333" right="0.708333333333333" top="0.751388888888889" bottom="0.751388888888889" header="0.310416666666667" footer="0.310416666666667"/>
  <pageSetup paperSize="9" scale="6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xSplit="2" ySplit="4" topLeftCell="C17" activePane="bottomRight" state="frozen"/>
      <selection/>
      <selection pane="topRight"/>
      <selection pane="bottomLeft"/>
      <selection pane="bottomRight" activeCell="F8" sqref="F8"/>
    </sheetView>
  </sheetViews>
  <sheetFormatPr defaultColWidth="9" defaultRowHeight="14.25"/>
  <cols>
    <col min="1" max="2" width="11.1083333333333" style="5" customWidth="1"/>
    <col min="3" max="3" width="24.10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21.3333333333333" style="5" customWidth="1"/>
    <col min="11" max="16384" width="9" style="5"/>
  </cols>
  <sheetData>
    <row r="1" ht="13.5" spans="1:1">
      <c r="A1" s="6" t="s">
        <v>660</v>
      </c>
    </row>
    <row r="2" ht="25.95" customHeight="1" spans="1:10">
      <c r="A2" s="7" t="s">
        <v>661</v>
      </c>
      <c r="B2" s="7"/>
      <c r="C2" s="7"/>
      <c r="D2" s="7"/>
      <c r="E2" s="7"/>
      <c r="F2" s="7"/>
      <c r="G2" s="7"/>
      <c r="H2" s="7"/>
      <c r="I2" s="7"/>
      <c r="J2" s="7"/>
    </row>
    <row r="3" s="1" customFormat="1" ht="13.05" customHeight="1" spans="1:10">
      <c r="A3" s="7"/>
      <c r="B3" s="7"/>
      <c r="C3" s="7"/>
      <c r="D3" s="7"/>
      <c r="E3" s="7"/>
      <c r="F3" s="7"/>
      <c r="G3" s="7"/>
      <c r="H3" s="7"/>
      <c r="I3" s="7"/>
      <c r="J3" s="47" t="s">
        <v>290</v>
      </c>
    </row>
    <row r="4" s="2" customFormat="1" ht="18" customHeight="1" spans="1:256">
      <c r="A4" s="8" t="s">
        <v>662</v>
      </c>
      <c r="B4" s="8"/>
      <c r="C4" s="9" t="s">
        <v>721</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664</v>
      </c>
      <c r="B5" s="8"/>
      <c r="C5" s="9" t="s">
        <v>3</v>
      </c>
      <c r="D5" s="9"/>
      <c r="E5" s="9"/>
      <c r="F5" s="8" t="s">
        <v>665</v>
      </c>
      <c r="G5" s="10" t="s">
        <v>3</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666</v>
      </c>
      <c r="B6" s="11"/>
      <c r="C6" s="11"/>
      <c r="D6" s="11" t="s">
        <v>610</v>
      </c>
      <c r="E6" s="11" t="s">
        <v>517</v>
      </c>
      <c r="F6" s="11" t="s">
        <v>667</v>
      </c>
      <c r="G6" s="11" t="s">
        <v>668</v>
      </c>
      <c r="H6" s="11" t="s">
        <v>669</v>
      </c>
      <c r="I6" s="11" t="s">
        <v>670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619</v>
      </c>
      <c r="D7" s="60">
        <v>478239.7</v>
      </c>
      <c r="E7" s="60">
        <v>478239.7</v>
      </c>
      <c r="F7" s="60">
        <v>478239.7</v>
      </c>
      <c r="G7" s="14">
        <v>10</v>
      </c>
      <c r="H7" s="15"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671</v>
      </c>
      <c r="D8" s="13">
        <v>478239.7</v>
      </c>
      <c r="E8" s="13">
        <v>478239.7</v>
      </c>
      <c r="F8" s="13">
        <v>478239.7</v>
      </c>
      <c r="G8" s="11" t="s">
        <v>521</v>
      </c>
      <c r="H8" s="15" t="str">
        <f t="shared" si="0"/>
        <v>100%</v>
      </c>
      <c r="I8" s="16" t="s">
        <v>521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672</v>
      </c>
      <c r="D9" s="13"/>
      <c r="E9" s="13"/>
      <c r="F9" s="13"/>
      <c r="G9" s="11" t="s">
        <v>521</v>
      </c>
      <c r="H9" s="15" t="str">
        <f t="shared" si="0"/>
        <v>—</v>
      </c>
      <c r="I9" s="16" t="s">
        <v>521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673</v>
      </c>
      <c r="D10" s="13"/>
      <c r="E10" s="13"/>
      <c r="F10" s="13"/>
      <c r="G10" s="11" t="s">
        <v>521</v>
      </c>
      <c r="H10" s="15" t="str">
        <f t="shared" si="0"/>
        <v>—</v>
      </c>
      <c r="I10" s="16" t="s">
        <v>521</v>
      </c>
      <c r="J10" s="16"/>
    </row>
    <row r="11" ht="18" customHeight="1" spans="1:10">
      <c r="A11" s="11" t="s">
        <v>674</v>
      </c>
      <c r="B11" s="11" t="s">
        <v>675</v>
      </c>
      <c r="C11" s="11"/>
      <c r="D11" s="11"/>
      <c r="E11" s="11"/>
      <c r="F11" s="16" t="s">
        <v>676</v>
      </c>
      <c r="G11" s="16"/>
      <c r="H11" s="16"/>
      <c r="I11" s="16"/>
      <c r="J11" s="16"/>
    </row>
    <row r="12" ht="60" customHeight="1" spans="1:10">
      <c r="A12" s="11"/>
      <c r="B12" s="17" t="s">
        <v>722</v>
      </c>
      <c r="C12" s="18"/>
      <c r="D12" s="18"/>
      <c r="E12" s="19"/>
      <c r="F12" s="16" t="s">
        <v>678</v>
      </c>
      <c r="G12" s="16"/>
      <c r="H12" s="16"/>
      <c r="I12" s="16"/>
      <c r="J12" s="16"/>
    </row>
    <row r="13" ht="36" customHeight="1" spans="1:10">
      <c r="A13" s="20" t="s">
        <v>625</v>
      </c>
      <c r="B13" s="21"/>
      <c r="C13" s="22"/>
      <c r="D13" s="20" t="s">
        <v>679</v>
      </c>
      <c r="E13" s="21"/>
      <c r="F13" s="22"/>
      <c r="G13" s="23" t="s">
        <v>629</v>
      </c>
      <c r="H13" s="23" t="s">
        <v>680</v>
      </c>
      <c r="I13" s="23" t="s">
        <v>670</v>
      </c>
      <c r="J13" s="23" t="s">
        <v>630</v>
      </c>
    </row>
    <row r="14" ht="36" customHeight="1" spans="1:10">
      <c r="A14" s="24" t="s">
        <v>631</v>
      </c>
      <c r="B14" s="11" t="s">
        <v>632</v>
      </c>
      <c r="C14" s="11" t="s">
        <v>633</v>
      </c>
      <c r="D14" s="11" t="s">
        <v>626</v>
      </c>
      <c r="E14" s="11" t="s">
        <v>627</v>
      </c>
      <c r="F14" s="25" t="s">
        <v>628</v>
      </c>
      <c r="G14" s="26"/>
      <c r="H14" s="26"/>
      <c r="I14" s="26"/>
      <c r="J14" s="26"/>
    </row>
    <row r="15" ht="46.95" customHeight="1" spans="1:10">
      <c r="A15" s="11" t="s">
        <v>634</v>
      </c>
      <c r="B15" s="27" t="s">
        <v>635</v>
      </c>
      <c r="C15" s="28" t="s">
        <v>723</v>
      </c>
      <c r="D15" s="29" t="s">
        <v>637</v>
      </c>
      <c r="E15" s="212" t="s">
        <v>79</v>
      </c>
      <c r="F15" s="25" t="s">
        <v>724</v>
      </c>
      <c r="G15" s="26">
        <v>3</v>
      </c>
      <c r="H15" s="30">
        <v>20</v>
      </c>
      <c r="I15" s="48">
        <v>20</v>
      </c>
      <c r="J15" s="26"/>
    </row>
    <row r="16" ht="55.95" customHeight="1" spans="1:10">
      <c r="A16" s="11"/>
      <c r="B16" s="27" t="s">
        <v>635</v>
      </c>
      <c r="C16" s="28" t="s">
        <v>725</v>
      </c>
      <c r="D16" s="29" t="s">
        <v>637</v>
      </c>
      <c r="E16" s="212" t="s">
        <v>684</v>
      </c>
      <c r="F16" s="25" t="s">
        <v>642</v>
      </c>
      <c r="G16" s="26">
        <v>100</v>
      </c>
      <c r="H16" s="30">
        <v>10</v>
      </c>
      <c r="I16" s="48">
        <v>10</v>
      </c>
      <c r="J16" s="26" t="s">
        <v>685</v>
      </c>
    </row>
    <row r="17" ht="43.95" customHeight="1" spans="1:10">
      <c r="A17" s="11"/>
      <c r="B17" s="27" t="s">
        <v>635</v>
      </c>
      <c r="C17" s="28" t="s">
        <v>723</v>
      </c>
      <c r="D17" s="29" t="s">
        <v>637</v>
      </c>
      <c r="E17" s="212" t="s">
        <v>684</v>
      </c>
      <c r="F17" s="25" t="s">
        <v>642</v>
      </c>
      <c r="G17" s="26">
        <v>100</v>
      </c>
      <c r="H17" s="30">
        <v>10</v>
      </c>
      <c r="I17" s="48">
        <v>10</v>
      </c>
      <c r="J17" s="26"/>
    </row>
    <row r="18" ht="37.95" customHeight="1" spans="1:10">
      <c r="A18" s="11"/>
      <c r="B18" s="11" t="s">
        <v>643</v>
      </c>
      <c r="C18" s="28" t="s">
        <v>726</v>
      </c>
      <c r="D18" s="29" t="s">
        <v>637</v>
      </c>
      <c r="E18" s="11">
        <v>478239.7</v>
      </c>
      <c r="F18" s="25" t="s">
        <v>688</v>
      </c>
      <c r="G18" s="26">
        <v>478239.7</v>
      </c>
      <c r="H18" s="30">
        <v>10</v>
      </c>
      <c r="I18" s="48">
        <v>10</v>
      </c>
      <c r="J18" s="26"/>
    </row>
    <row r="19" ht="30" customHeight="1" spans="1:10">
      <c r="A19" s="11" t="s">
        <v>644</v>
      </c>
      <c r="B19" s="11" t="s">
        <v>690</v>
      </c>
      <c r="C19" s="28"/>
      <c r="D19" s="29"/>
      <c r="E19" s="11"/>
      <c r="F19" s="25"/>
      <c r="G19" s="26"/>
      <c r="H19" s="30"/>
      <c r="I19" s="48"/>
      <c r="J19" s="26"/>
    </row>
    <row r="20" ht="42" customHeight="1" spans="1:10">
      <c r="A20" s="11"/>
      <c r="B20" s="11" t="s">
        <v>691</v>
      </c>
      <c r="C20" s="28" t="s">
        <v>720</v>
      </c>
      <c r="D20" s="29" t="s">
        <v>637</v>
      </c>
      <c r="E20" s="11" t="s">
        <v>684</v>
      </c>
      <c r="F20" s="25" t="s">
        <v>642</v>
      </c>
      <c r="G20" s="26" t="s">
        <v>684</v>
      </c>
      <c r="H20" s="30">
        <v>30</v>
      </c>
      <c r="I20" s="48">
        <v>30</v>
      </c>
      <c r="J20" s="26"/>
    </row>
    <row r="21" ht="30" customHeight="1" spans="1:10">
      <c r="A21" s="11"/>
      <c r="B21" s="11" t="s">
        <v>693</v>
      </c>
      <c r="C21" s="28"/>
      <c r="D21" s="29"/>
      <c r="E21" s="11"/>
      <c r="F21" s="25"/>
      <c r="G21" s="26"/>
      <c r="H21" s="30"/>
      <c r="I21" s="48"/>
      <c r="J21" s="26"/>
    </row>
    <row r="22" ht="30" customHeight="1" spans="1:10">
      <c r="A22" s="11"/>
      <c r="B22" s="33" t="s">
        <v>694</v>
      </c>
      <c r="C22" s="28"/>
      <c r="D22" s="29"/>
      <c r="E22" s="11"/>
      <c r="F22" s="25"/>
      <c r="G22" s="26"/>
      <c r="H22" s="30"/>
      <c r="I22" s="48"/>
      <c r="J22" s="26"/>
    </row>
    <row r="23" ht="30" customHeight="1" spans="1:10">
      <c r="A23" s="34" t="s">
        <v>652</v>
      </c>
      <c r="B23" s="35" t="s">
        <v>653</v>
      </c>
      <c r="C23" s="28" t="s">
        <v>654</v>
      </c>
      <c r="D23" s="29" t="s">
        <v>695</v>
      </c>
      <c r="E23" s="213" t="s">
        <v>696</v>
      </c>
      <c r="F23" s="36" t="s">
        <v>642</v>
      </c>
      <c r="G23" s="36">
        <v>95</v>
      </c>
      <c r="H23" s="37">
        <v>10</v>
      </c>
      <c r="I23" s="49">
        <v>10</v>
      </c>
      <c r="J23" s="50"/>
    </row>
    <row r="24" ht="54" customHeight="1" spans="1:10">
      <c r="A24" s="38" t="s">
        <v>697</v>
      </c>
      <c r="B24" s="38"/>
      <c r="C24" s="38"/>
      <c r="D24" s="39" t="s">
        <v>698</v>
      </c>
      <c r="E24" s="40"/>
      <c r="F24" s="40"/>
      <c r="G24" s="40"/>
      <c r="H24" s="40"/>
      <c r="I24" s="51"/>
      <c r="J24" s="52" t="s">
        <v>699</v>
      </c>
    </row>
    <row r="25" ht="25.5" customHeight="1" spans="1:10">
      <c r="A25" s="41" t="s">
        <v>700</v>
      </c>
      <c r="B25" s="41"/>
      <c r="C25" s="41"/>
      <c r="D25" s="41"/>
      <c r="E25" s="41"/>
      <c r="F25" s="41"/>
      <c r="G25" s="41"/>
      <c r="H25" s="41">
        <v>100</v>
      </c>
      <c r="I25" s="53">
        <f>SUM(I7,I15:I23)</f>
        <v>100</v>
      </c>
      <c r="J25" s="54" t="s">
        <v>716</v>
      </c>
    </row>
    <row r="26" ht="16.95" customHeight="1"/>
    <row r="27" ht="28.95" customHeight="1" spans="1:10">
      <c r="A27" s="42" t="s">
        <v>657</v>
      </c>
      <c r="B27" s="43"/>
      <c r="C27" s="43"/>
      <c r="D27" s="43"/>
      <c r="E27" s="43"/>
      <c r="F27" s="43"/>
      <c r="G27" s="43"/>
      <c r="H27" s="43"/>
      <c r="I27" s="43"/>
      <c r="J27" s="55"/>
    </row>
    <row r="28" ht="27" customHeight="1" spans="1:10">
      <c r="A28" s="44" t="s">
        <v>702</v>
      </c>
      <c r="B28" s="44"/>
      <c r="C28" s="44"/>
      <c r="D28" s="44"/>
      <c r="E28" s="44"/>
      <c r="F28" s="44"/>
      <c r="G28" s="44"/>
      <c r="H28" s="44"/>
      <c r="I28" s="44"/>
      <c r="J28" s="44"/>
    </row>
    <row r="29" ht="19.05" customHeight="1" spans="1:10">
      <c r="A29" s="44" t="s">
        <v>703</v>
      </c>
      <c r="B29" s="44"/>
      <c r="C29" s="44"/>
      <c r="D29" s="44"/>
      <c r="E29" s="44"/>
      <c r="F29" s="44"/>
      <c r="G29" s="44"/>
      <c r="H29" s="44"/>
      <c r="I29" s="44"/>
      <c r="J29" s="44"/>
    </row>
    <row r="30" ht="18" customHeight="1" spans="1:10">
      <c r="A30" s="44" t="s">
        <v>704</v>
      </c>
      <c r="B30" s="44"/>
      <c r="C30" s="44"/>
      <c r="D30" s="44"/>
      <c r="E30" s="44"/>
      <c r="F30" s="44"/>
      <c r="G30" s="44"/>
      <c r="H30" s="44"/>
      <c r="I30" s="44"/>
      <c r="J30" s="44"/>
    </row>
    <row r="31" ht="18" customHeight="1" spans="1:10">
      <c r="A31" s="44" t="s">
        <v>705</v>
      </c>
      <c r="B31" s="44"/>
      <c r="C31" s="44"/>
      <c r="D31" s="44"/>
      <c r="E31" s="44"/>
      <c r="F31" s="44"/>
      <c r="G31" s="44"/>
      <c r="H31" s="44"/>
      <c r="I31" s="44"/>
      <c r="J31" s="44"/>
    </row>
    <row r="32" s="4" customFormat="1" ht="18" customHeight="1" spans="1:10">
      <c r="A32" s="45" t="s">
        <v>706</v>
      </c>
      <c r="B32" s="45"/>
      <c r="C32" s="45"/>
      <c r="D32" s="45"/>
      <c r="E32" s="45"/>
      <c r="F32" s="45"/>
      <c r="G32" s="45"/>
      <c r="H32" s="45"/>
      <c r="I32" s="45"/>
      <c r="J32" s="45"/>
    </row>
    <row r="33" ht="24" customHeight="1" spans="1:10">
      <c r="A33" s="44" t="s">
        <v>707</v>
      </c>
      <c r="B33" s="44"/>
      <c r="C33" s="44"/>
      <c r="D33" s="44"/>
      <c r="E33" s="44"/>
      <c r="F33" s="44"/>
      <c r="G33" s="44"/>
      <c r="H33" s="44"/>
      <c r="I33" s="44"/>
      <c r="J33" s="44"/>
    </row>
    <row r="34" ht="24" customHeight="1" spans="1:10">
      <c r="A34" s="44" t="s">
        <v>708</v>
      </c>
      <c r="B34" s="44"/>
      <c r="C34" s="44"/>
      <c r="D34" s="44"/>
      <c r="E34" s="44"/>
      <c r="F34" s="44"/>
      <c r="G34" s="44"/>
      <c r="H34" s="44"/>
      <c r="I34" s="44"/>
      <c r="J34" s="44"/>
    </row>
    <row r="35" ht="24" customHeight="1" spans="1:10">
      <c r="A35" s="44" t="s">
        <v>709</v>
      </c>
      <c r="B35" s="44"/>
      <c r="C35" s="44"/>
      <c r="D35" s="44"/>
      <c r="E35" s="44"/>
      <c r="F35" s="44"/>
      <c r="G35" s="44"/>
      <c r="H35" s="44"/>
      <c r="I35" s="44"/>
      <c r="J35" s="44"/>
    </row>
    <row r="36" ht="13.5" spans="1:10">
      <c r="A36" s="46"/>
      <c r="B36" s="46"/>
      <c r="C36" s="46"/>
      <c r="D36" s="46"/>
      <c r="E36" s="46"/>
      <c r="F36" s="46"/>
      <c r="G36" s="46"/>
      <c r="H36" s="46"/>
      <c r="I36" s="46"/>
      <c r="J36"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17" sqref="I17"/>
    </sheetView>
  </sheetViews>
  <sheetFormatPr defaultColWidth="9" defaultRowHeight="13.5" outlineLevelCol="5"/>
  <cols>
    <col min="1" max="1" width="32.1083333333333" style="159" customWidth="1"/>
    <col min="2" max="2" width="4.775" style="159" customWidth="1"/>
    <col min="3" max="3" width="19.4416666666667" style="159" customWidth="1"/>
    <col min="4" max="4" width="32.6666666666667" style="159" customWidth="1"/>
    <col min="5" max="5" width="4.775" style="159" customWidth="1"/>
    <col min="6" max="6" width="18.6666666666667" style="159" customWidth="1"/>
    <col min="7" max="16384" width="9" style="159"/>
  </cols>
  <sheetData>
    <row r="1" s="208" customFormat="1" ht="22.5" customHeight="1" spans="1:6">
      <c r="A1" s="191" t="s">
        <v>59</v>
      </c>
      <c r="B1" s="191"/>
      <c r="C1" s="191"/>
      <c r="D1" s="191"/>
      <c r="E1" s="191"/>
      <c r="F1" s="191"/>
    </row>
    <row r="2" s="209" customFormat="1" ht="21" customHeight="1" spans="1:6">
      <c r="A2" s="190"/>
      <c r="B2" s="190"/>
      <c r="C2" s="190"/>
      <c r="D2" s="190"/>
      <c r="E2" s="190"/>
      <c r="F2" s="194" t="s">
        <v>60</v>
      </c>
    </row>
    <row r="3" s="209" customFormat="1" ht="21" customHeight="1" spans="1:6">
      <c r="A3" s="207" t="s">
        <v>61</v>
      </c>
      <c r="B3" s="207"/>
      <c r="C3" s="193"/>
      <c r="D3" s="190"/>
      <c r="E3" s="190"/>
      <c r="F3" s="194" t="s">
        <v>62</v>
      </c>
    </row>
    <row r="4" ht="19.5" customHeight="1" spans="1:6">
      <c r="A4" s="163" t="s">
        <v>63</v>
      </c>
      <c r="B4" s="163"/>
      <c r="C4" s="163"/>
      <c r="D4" s="163" t="s">
        <v>64</v>
      </c>
      <c r="E4" s="163"/>
      <c r="F4" s="163"/>
    </row>
    <row r="5" ht="19.5" customHeight="1" spans="1:6">
      <c r="A5" s="163" t="s">
        <v>65</v>
      </c>
      <c r="B5" s="163" t="s">
        <v>66</v>
      </c>
      <c r="C5" s="163" t="s">
        <v>67</v>
      </c>
      <c r="D5" s="163" t="s">
        <v>68</v>
      </c>
      <c r="E5" s="163" t="s">
        <v>66</v>
      </c>
      <c r="F5" s="163" t="s">
        <v>67</v>
      </c>
    </row>
    <row r="6" ht="19.5" customHeight="1" spans="1:6">
      <c r="A6" s="163" t="s">
        <v>69</v>
      </c>
      <c r="B6" s="163"/>
      <c r="C6" s="163" t="s">
        <v>70</v>
      </c>
      <c r="D6" s="163" t="s">
        <v>69</v>
      </c>
      <c r="E6" s="163"/>
      <c r="F6" s="163" t="s">
        <v>71</v>
      </c>
    </row>
    <row r="7" ht="19.5" customHeight="1" spans="1:6">
      <c r="A7" s="164" t="s">
        <v>72</v>
      </c>
      <c r="B7" s="163" t="s">
        <v>70</v>
      </c>
      <c r="C7" s="165">
        <v>19971634.39</v>
      </c>
      <c r="D7" s="164" t="s">
        <v>73</v>
      </c>
      <c r="E7" s="163" t="s">
        <v>74</v>
      </c>
      <c r="F7" s="165">
        <v>16556083.66</v>
      </c>
    </row>
    <row r="8" ht="19.5" customHeight="1" spans="1:6">
      <c r="A8" s="164" t="s">
        <v>75</v>
      </c>
      <c r="B8" s="163" t="s">
        <v>71</v>
      </c>
      <c r="C8" s="165"/>
      <c r="D8" s="164" t="s">
        <v>76</v>
      </c>
      <c r="E8" s="163" t="s">
        <v>77</v>
      </c>
      <c r="F8" s="165"/>
    </row>
    <row r="9" ht="19.5" customHeight="1" spans="1:6">
      <c r="A9" s="164" t="s">
        <v>78</v>
      </c>
      <c r="B9" s="163" t="s">
        <v>79</v>
      </c>
      <c r="C9" s="165"/>
      <c r="D9" s="164" t="s">
        <v>80</v>
      </c>
      <c r="E9" s="163" t="s">
        <v>81</v>
      </c>
      <c r="F9" s="165"/>
    </row>
    <row r="10" ht="19.5" customHeight="1" spans="1:6">
      <c r="A10" s="164" t="s">
        <v>82</v>
      </c>
      <c r="B10" s="163" t="s">
        <v>83</v>
      </c>
      <c r="C10" s="165">
        <v>0</v>
      </c>
      <c r="D10" s="164" t="s">
        <v>84</v>
      </c>
      <c r="E10" s="163" t="s">
        <v>85</v>
      </c>
      <c r="F10" s="165"/>
    </row>
    <row r="11" ht="19.5" customHeight="1" spans="1:6">
      <c r="A11" s="164" t="s">
        <v>86</v>
      </c>
      <c r="B11" s="163" t="s">
        <v>87</v>
      </c>
      <c r="C11" s="165">
        <v>0</v>
      </c>
      <c r="D11" s="164" t="s">
        <v>88</v>
      </c>
      <c r="E11" s="163" t="s">
        <v>89</v>
      </c>
      <c r="F11" s="165"/>
    </row>
    <row r="12" ht="19.5" customHeight="1" spans="1:6">
      <c r="A12" s="164" t="s">
        <v>90</v>
      </c>
      <c r="B12" s="163" t="s">
        <v>91</v>
      </c>
      <c r="C12" s="165">
        <v>0</v>
      </c>
      <c r="D12" s="164" t="s">
        <v>92</v>
      </c>
      <c r="E12" s="163" t="s">
        <v>93</v>
      </c>
      <c r="F12" s="165"/>
    </row>
    <row r="13" ht="19.5" customHeight="1" spans="1:6">
      <c r="A13" s="164" t="s">
        <v>94</v>
      </c>
      <c r="B13" s="163" t="s">
        <v>95</v>
      </c>
      <c r="C13" s="165">
        <v>0</v>
      </c>
      <c r="D13" s="164" t="s">
        <v>96</v>
      </c>
      <c r="E13" s="163" t="s">
        <v>97</v>
      </c>
      <c r="F13" s="165"/>
    </row>
    <row r="14" ht="19.5" customHeight="1" spans="1:6">
      <c r="A14" s="164" t="s">
        <v>98</v>
      </c>
      <c r="B14" s="163" t="s">
        <v>99</v>
      </c>
      <c r="C14" s="165">
        <v>1096.38</v>
      </c>
      <c r="D14" s="164" t="s">
        <v>100</v>
      </c>
      <c r="E14" s="163" t="s">
        <v>101</v>
      </c>
      <c r="F14" s="165">
        <v>1266995.15</v>
      </c>
    </row>
    <row r="15" ht="19.5" customHeight="1" spans="1:6">
      <c r="A15" s="164"/>
      <c r="B15" s="163" t="s">
        <v>102</v>
      </c>
      <c r="C15" s="199"/>
      <c r="D15" s="164" t="s">
        <v>103</v>
      </c>
      <c r="E15" s="163" t="s">
        <v>104</v>
      </c>
      <c r="F15" s="165">
        <v>1178075.17</v>
      </c>
    </row>
    <row r="16" ht="19.5" customHeight="1" spans="1:6">
      <c r="A16" s="164"/>
      <c r="B16" s="163" t="s">
        <v>105</v>
      </c>
      <c r="C16" s="199"/>
      <c r="D16" s="164" t="s">
        <v>106</v>
      </c>
      <c r="E16" s="163" t="s">
        <v>107</v>
      </c>
      <c r="F16" s="165"/>
    </row>
    <row r="17" ht="19.5" customHeight="1" spans="1:6">
      <c r="A17" s="164"/>
      <c r="B17" s="163" t="s">
        <v>108</v>
      </c>
      <c r="C17" s="199"/>
      <c r="D17" s="164" t="s">
        <v>109</v>
      </c>
      <c r="E17" s="163" t="s">
        <v>110</v>
      </c>
      <c r="F17" s="165"/>
    </row>
    <row r="18" ht="19.5" customHeight="1" spans="1:6">
      <c r="A18" s="164"/>
      <c r="B18" s="163" t="s">
        <v>111</v>
      </c>
      <c r="C18" s="199"/>
      <c r="D18" s="164" t="s">
        <v>112</v>
      </c>
      <c r="E18" s="163" t="s">
        <v>113</v>
      </c>
      <c r="F18" s="165">
        <v>16438</v>
      </c>
    </row>
    <row r="19" ht="19.5" customHeight="1" spans="1:6">
      <c r="A19" s="164"/>
      <c r="B19" s="163" t="s">
        <v>114</v>
      </c>
      <c r="C19" s="199"/>
      <c r="D19" s="164" t="s">
        <v>115</v>
      </c>
      <c r="E19" s="163" t="s">
        <v>116</v>
      </c>
      <c r="F19" s="165"/>
    </row>
    <row r="20" ht="19.5" customHeight="1" spans="1:6">
      <c r="A20" s="164"/>
      <c r="B20" s="163" t="s">
        <v>117</v>
      </c>
      <c r="C20" s="199"/>
      <c r="D20" s="164" t="s">
        <v>118</v>
      </c>
      <c r="E20" s="163" t="s">
        <v>119</v>
      </c>
      <c r="F20" s="165"/>
    </row>
    <row r="21" ht="19.5" customHeight="1" spans="1:6">
      <c r="A21" s="164"/>
      <c r="B21" s="163" t="s">
        <v>120</v>
      </c>
      <c r="C21" s="199"/>
      <c r="D21" s="164" t="s">
        <v>121</v>
      </c>
      <c r="E21" s="163" t="s">
        <v>122</v>
      </c>
      <c r="F21" s="165"/>
    </row>
    <row r="22" ht="19.5" customHeight="1" spans="1:6">
      <c r="A22" s="164"/>
      <c r="B22" s="163" t="s">
        <v>123</v>
      </c>
      <c r="C22" s="199"/>
      <c r="D22" s="164" t="s">
        <v>124</v>
      </c>
      <c r="E22" s="163" t="s">
        <v>125</v>
      </c>
      <c r="F22" s="165"/>
    </row>
    <row r="23" ht="19.5" customHeight="1" spans="1:6">
      <c r="A23" s="164"/>
      <c r="B23" s="163" t="s">
        <v>126</v>
      </c>
      <c r="C23" s="199"/>
      <c r="D23" s="164" t="s">
        <v>127</v>
      </c>
      <c r="E23" s="163" t="s">
        <v>128</v>
      </c>
      <c r="F23" s="165"/>
    </row>
    <row r="24" ht="19.5" customHeight="1" spans="1:6">
      <c r="A24" s="164"/>
      <c r="B24" s="163" t="s">
        <v>129</v>
      </c>
      <c r="C24" s="199"/>
      <c r="D24" s="164" t="s">
        <v>130</v>
      </c>
      <c r="E24" s="163" t="s">
        <v>131</v>
      </c>
      <c r="F24" s="165"/>
    </row>
    <row r="25" ht="19.5" customHeight="1" spans="1:6">
      <c r="A25" s="164"/>
      <c r="B25" s="163" t="s">
        <v>132</v>
      </c>
      <c r="C25" s="199"/>
      <c r="D25" s="164" t="s">
        <v>133</v>
      </c>
      <c r="E25" s="163" t="s">
        <v>134</v>
      </c>
      <c r="F25" s="165">
        <v>1137123</v>
      </c>
    </row>
    <row r="26" ht="19.5" customHeight="1" spans="1:6">
      <c r="A26" s="164"/>
      <c r="B26" s="163" t="s">
        <v>135</v>
      </c>
      <c r="C26" s="199"/>
      <c r="D26" s="164" t="s">
        <v>136</v>
      </c>
      <c r="E26" s="163" t="s">
        <v>137</v>
      </c>
      <c r="F26" s="165"/>
    </row>
    <row r="27" ht="19.5" customHeight="1" spans="1:6">
      <c r="A27" s="164"/>
      <c r="B27" s="163" t="s">
        <v>138</v>
      </c>
      <c r="C27" s="199"/>
      <c r="D27" s="164" t="s">
        <v>139</v>
      </c>
      <c r="E27" s="163" t="s">
        <v>140</v>
      </c>
      <c r="F27" s="165"/>
    </row>
    <row r="28" ht="19.5" customHeight="1" spans="1:6">
      <c r="A28" s="164"/>
      <c r="B28" s="163" t="s">
        <v>141</v>
      </c>
      <c r="C28" s="199"/>
      <c r="D28" s="164" t="s">
        <v>142</v>
      </c>
      <c r="E28" s="163" t="s">
        <v>143</v>
      </c>
      <c r="F28" s="165"/>
    </row>
    <row r="29" ht="19.5" customHeight="1" spans="1:6">
      <c r="A29" s="164"/>
      <c r="B29" s="163" t="s">
        <v>144</v>
      </c>
      <c r="C29" s="199"/>
      <c r="D29" s="164" t="s">
        <v>145</v>
      </c>
      <c r="E29" s="163" t="s">
        <v>146</v>
      </c>
      <c r="F29" s="165">
        <v>8975245.24</v>
      </c>
    </row>
    <row r="30" ht="19.5" customHeight="1" spans="1:6">
      <c r="A30" s="163"/>
      <c r="B30" s="163" t="s">
        <v>147</v>
      </c>
      <c r="C30" s="199"/>
      <c r="D30" s="164" t="s">
        <v>148</v>
      </c>
      <c r="E30" s="163" t="s">
        <v>149</v>
      </c>
      <c r="F30" s="165"/>
    </row>
    <row r="31" ht="19.5" customHeight="1" spans="1:6">
      <c r="A31" s="163"/>
      <c r="B31" s="163" t="s">
        <v>150</v>
      </c>
      <c r="C31" s="199"/>
      <c r="D31" s="164" t="s">
        <v>151</v>
      </c>
      <c r="E31" s="163" t="s">
        <v>152</v>
      </c>
      <c r="F31" s="165"/>
    </row>
    <row r="32" ht="19.5" customHeight="1" spans="1:6">
      <c r="A32" s="163"/>
      <c r="B32" s="163" t="s">
        <v>153</v>
      </c>
      <c r="C32" s="199"/>
      <c r="D32" s="164" t="s">
        <v>154</v>
      </c>
      <c r="E32" s="163" t="s">
        <v>155</v>
      </c>
      <c r="F32" s="165"/>
    </row>
    <row r="33" ht="19.5" customHeight="1" spans="1:6">
      <c r="A33" s="163" t="s">
        <v>156</v>
      </c>
      <c r="B33" s="163" t="s">
        <v>157</v>
      </c>
      <c r="C33" s="165">
        <v>19972730.77</v>
      </c>
      <c r="D33" s="163" t="s">
        <v>158</v>
      </c>
      <c r="E33" s="163" t="s">
        <v>159</v>
      </c>
      <c r="F33" s="165">
        <v>29129960.22</v>
      </c>
    </row>
    <row r="34" ht="19.5" customHeight="1" spans="1:6">
      <c r="A34" s="164" t="s">
        <v>160</v>
      </c>
      <c r="B34" s="163" t="s">
        <v>161</v>
      </c>
      <c r="C34" s="165"/>
      <c r="D34" s="164" t="s">
        <v>162</v>
      </c>
      <c r="E34" s="163" t="s">
        <v>163</v>
      </c>
      <c r="F34" s="165"/>
    </row>
    <row r="35" ht="19.5" customHeight="1" spans="1:6">
      <c r="A35" s="164" t="s">
        <v>164</v>
      </c>
      <c r="B35" s="163" t="s">
        <v>165</v>
      </c>
      <c r="C35" s="165">
        <v>9161579.19</v>
      </c>
      <c r="D35" s="164" t="s">
        <v>166</v>
      </c>
      <c r="E35" s="163" t="s">
        <v>167</v>
      </c>
      <c r="F35" s="165">
        <v>4349.74</v>
      </c>
    </row>
    <row r="36" ht="19.5" customHeight="1" spans="1:6">
      <c r="A36" s="163" t="s">
        <v>168</v>
      </c>
      <c r="B36" s="163" t="s">
        <v>169</v>
      </c>
      <c r="C36" s="165">
        <v>29134309.96</v>
      </c>
      <c r="D36" s="163" t="s">
        <v>168</v>
      </c>
      <c r="E36" s="163" t="s">
        <v>170</v>
      </c>
      <c r="F36" s="165">
        <v>29134309.96</v>
      </c>
    </row>
    <row r="37" ht="19.5" customHeight="1" spans="1:6">
      <c r="A37" s="164" t="s">
        <v>171</v>
      </c>
      <c r="B37" s="164"/>
      <c r="C37" s="164"/>
      <c r="D37" s="164"/>
      <c r="E37" s="164"/>
      <c r="F37" s="164"/>
    </row>
    <row r="38" ht="19.5" customHeight="1" spans="1:6">
      <c r="A38" s="164" t="s">
        <v>172</v>
      </c>
      <c r="B38" s="164"/>
      <c r="C38" s="164"/>
      <c r="D38" s="164"/>
      <c r="E38" s="164"/>
      <c r="F38" s="164"/>
    </row>
  </sheetData>
  <mergeCells count="5">
    <mergeCell ref="A1:F1"/>
    <mergeCell ref="A4:C4"/>
    <mergeCell ref="D4:F4"/>
    <mergeCell ref="A37:F37"/>
    <mergeCell ref="A38:F38"/>
  </mergeCells>
  <pageMargins left="0.7" right="0.7" top="0.75" bottom="0.75" header="0.3" footer="0.3"/>
  <pageSetup paperSize="9" scale="7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xSplit="2" ySplit="4" topLeftCell="C5" activePane="bottomRight" state="frozen"/>
      <selection/>
      <selection pane="topRight"/>
      <selection pane="bottomLeft"/>
      <selection pane="bottomRight" activeCell="G9" sqref="G9"/>
    </sheetView>
  </sheetViews>
  <sheetFormatPr defaultColWidth="9" defaultRowHeight="14.25"/>
  <cols>
    <col min="1" max="2" width="11.1083333333333" style="5" customWidth="1"/>
    <col min="3" max="3" width="24.10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21.3333333333333" style="5" customWidth="1"/>
    <col min="11" max="16384" width="9" style="5"/>
  </cols>
  <sheetData>
    <row r="1" ht="13.5" spans="1:1">
      <c r="A1" s="6" t="s">
        <v>660</v>
      </c>
    </row>
    <row r="2" ht="25.95" customHeight="1" spans="1:10">
      <c r="A2" s="7" t="s">
        <v>661</v>
      </c>
      <c r="B2" s="7"/>
      <c r="C2" s="7"/>
      <c r="D2" s="7"/>
      <c r="E2" s="7"/>
      <c r="F2" s="7"/>
      <c r="G2" s="7"/>
      <c r="H2" s="7"/>
      <c r="I2" s="7"/>
      <c r="J2" s="7"/>
    </row>
    <row r="3" s="1" customFormat="1" ht="13.05" customHeight="1" spans="1:10">
      <c r="A3" s="7"/>
      <c r="B3" s="7"/>
      <c r="C3" s="7"/>
      <c r="D3" s="7"/>
      <c r="E3" s="7"/>
      <c r="F3" s="7"/>
      <c r="G3" s="7"/>
      <c r="H3" s="7"/>
      <c r="I3" s="7"/>
      <c r="J3" s="47" t="s">
        <v>290</v>
      </c>
    </row>
    <row r="4" s="2" customFormat="1" ht="18" customHeight="1" spans="1:256">
      <c r="A4" s="8" t="s">
        <v>662</v>
      </c>
      <c r="B4" s="8"/>
      <c r="C4" s="9" t="s">
        <v>727</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664</v>
      </c>
      <c r="B5" s="8"/>
      <c r="C5" s="9" t="s">
        <v>3</v>
      </c>
      <c r="D5" s="9"/>
      <c r="E5" s="9"/>
      <c r="F5" s="8" t="s">
        <v>665</v>
      </c>
      <c r="G5" s="10" t="s">
        <v>3</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666</v>
      </c>
      <c r="B6" s="11"/>
      <c r="C6" s="11"/>
      <c r="D6" s="11" t="s">
        <v>610</v>
      </c>
      <c r="E6" s="11" t="s">
        <v>517</v>
      </c>
      <c r="F6" s="11" t="s">
        <v>667</v>
      </c>
      <c r="G6" s="11" t="s">
        <v>668</v>
      </c>
      <c r="H6" s="11" t="s">
        <v>669</v>
      </c>
      <c r="I6" s="11" t="s">
        <v>670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619</v>
      </c>
      <c r="D7" s="60">
        <v>8975245.24</v>
      </c>
      <c r="E7" s="60">
        <v>8975245.24</v>
      </c>
      <c r="F7" s="60">
        <v>8975245.24</v>
      </c>
      <c r="G7" s="14">
        <v>10</v>
      </c>
      <c r="H7" s="15"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671</v>
      </c>
      <c r="D8" s="13"/>
      <c r="E8" s="13"/>
      <c r="F8" s="13"/>
      <c r="G8" s="11" t="s">
        <v>521</v>
      </c>
      <c r="H8" s="15" t="str">
        <f t="shared" si="0"/>
        <v>—</v>
      </c>
      <c r="I8" s="16" t="s">
        <v>521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672</v>
      </c>
      <c r="D9" s="13">
        <v>8975245.24</v>
      </c>
      <c r="E9" s="13">
        <v>8975245.24</v>
      </c>
      <c r="F9" s="13">
        <v>8975245.24</v>
      </c>
      <c r="G9" s="11" t="s">
        <v>521</v>
      </c>
      <c r="H9" s="15" t="str">
        <f t="shared" si="0"/>
        <v>100%</v>
      </c>
      <c r="I9" s="16" t="s">
        <v>521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673</v>
      </c>
      <c r="D10" s="13"/>
      <c r="E10" s="13"/>
      <c r="F10" s="13"/>
      <c r="G10" s="11" t="s">
        <v>521</v>
      </c>
      <c r="H10" s="15" t="str">
        <f t="shared" si="0"/>
        <v>—</v>
      </c>
      <c r="I10" s="16" t="s">
        <v>521</v>
      </c>
      <c r="J10" s="16"/>
    </row>
    <row r="11" ht="18" customHeight="1" spans="1:10">
      <c r="A11" s="11" t="s">
        <v>674</v>
      </c>
      <c r="B11" s="11" t="s">
        <v>675</v>
      </c>
      <c r="C11" s="11"/>
      <c r="D11" s="11"/>
      <c r="E11" s="11"/>
      <c r="F11" s="16" t="s">
        <v>676</v>
      </c>
      <c r="G11" s="16"/>
      <c r="H11" s="16"/>
      <c r="I11" s="16"/>
      <c r="J11" s="16"/>
    </row>
    <row r="12" ht="60" customHeight="1" spans="1:10">
      <c r="A12" s="11"/>
      <c r="B12" s="17" t="s">
        <v>722</v>
      </c>
      <c r="C12" s="18"/>
      <c r="D12" s="18"/>
      <c r="E12" s="19"/>
      <c r="F12" s="16" t="s">
        <v>678</v>
      </c>
      <c r="G12" s="16"/>
      <c r="H12" s="16"/>
      <c r="I12" s="16"/>
      <c r="J12" s="16"/>
    </row>
    <row r="13" ht="36" customHeight="1" spans="1:10">
      <c r="A13" s="20" t="s">
        <v>625</v>
      </c>
      <c r="B13" s="21"/>
      <c r="C13" s="22"/>
      <c r="D13" s="20" t="s">
        <v>679</v>
      </c>
      <c r="E13" s="21"/>
      <c r="F13" s="22"/>
      <c r="G13" s="23" t="s">
        <v>629</v>
      </c>
      <c r="H13" s="23" t="s">
        <v>680</v>
      </c>
      <c r="I13" s="23" t="s">
        <v>670</v>
      </c>
      <c r="J13" s="23" t="s">
        <v>630</v>
      </c>
    </row>
    <row r="14" ht="36" customHeight="1" spans="1:10">
      <c r="A14" s="24" t="s">
        <v>631</v>
      </c>
      <c r="B14" s="11" t="s">
        <v>632</v>
      </c>
      <c r="C14" s="11" t="s">
        <v>633</v>
      </c>
      <c r="D14" s="11" t="s">
        <v>626</v>
      </c>
      <c r="E14" s="11" t="s">
        <v>627</v>
      </c>
      <c r="F14" s="25" t="s">
        <v>628</v>
      </c>
      <c r="G14" s="26"/>
      <c r="H14" s="26"/>
      <c r="I14" s="26"/>
      <c r="J14" s="26"/>
    </row>
    <row r="15" ht="30" customHeight="1" spans="1:10">
      <c r="A15" s="11" t="s">
        <v>634</v>
      </c>
      <c r="B15" s="27" t="s">
        <v>635</v>
      </c>
      <c r="C15" s="28"/>
      <c r="D15" s="29"/>
      <c r="E15" s="11"/>
      <c r="F15" s="25"/>
      <c r="G15" s="26"/>
      <c r="H15" s="30"/>
      <c r="I15" s="48"/>
      <c r="J15" s="26"/>
    </row>
    <row r="16" ht="27" customHeight="1" spans="1:10">
      <c r="A16" s="11"/>
      <c r="B16" s="27" t="s">
        <v>639</v>
      </c>
      <c r="C16" s="28"/>
      <c r="D16" s="29"/>
      <c r="E16" s="11"/>
      <c r="F16" s="25"/>
      <c r="G16" s="26"/>
      <c r="H16" s="30"/>
      <c r="I16" s="48"/>
      <c r="J16" s="26" t="s">
        <v>685</v>
      </c>
    </row>
    <row r="17" ht="36" customHeight="1" spans="1:10">
      <c r="A17" s="11"/>
      <c r="B17" s="27" t="s">
        <v>640</v>
      </c>
      <c r="C17" s="28" t="s">
        <v>728</v>
      </c>
      <c r="D17" s="29" t="s">
        <v>729</v>
      </c>
      <c r="E17" s="31">
        <v>1</v>
      </c>
      <c r="F17" s="25" t="s">
        <v>642</v>
      </c>
      <c r="G17" s="32">
        <v>1</v>
      </c>
      <c r="H17" s="30">
        <v>50</v>
      </c>
      <c r="I17" s="48">
        <v>50</v>
      </c>
      <c r="J17" s="26"/>
    </row>
    <row r="18" ht="37.95" customHeight="1" spans="1:10">
      <c r="A18" s="11"/>
      <c r="B18" s="11" t="s">
        <v>643</v>
      </c>
      <c r="C18" s="28"/>
      <c r="D18" s="29"/>
      <c r="E18" s="11"/>
      <c r="F18" s="25"/>
      <c r="G18" s="26"/>
      <c r="H18" s="30"/>
      <c r="I18" s="48"/>
      <c r="J18" s="26"/>
    </row>
    <row r="19" ht="30" customHeight="1" spans="1:10">
      <c r="A19" s="11" t="s">
        <v>644</v>
      </c>
      <c r="B19" s="11" t="s">
        <v>690</v>
      </c>
      <c r="C19" s="28"/>
      <c r="D19" s="29"/>
      <c r="E19" s="11"/>
      <c r="F19" s="25"/>
      <c r="G19" s="26"/>
      <c r="H19" s="30"/>
      <c r="I19" s="48"/>
      <c r="J19" s="26"/>
    </row>
    <row r="20" ht="42" customHeight="1" spans="1:10">
      <c r="A20" s="11"/>
      <c r="B20" s="11" t="s">
        <v>691</v>
      </c>
      <c r="C20" s="28" t="s">
        <v>720</v>
      </c>
      <c r="D20" s="29" t="s">
        <v>637</v>
      </c>
      <c r="E20" s="11" t="s">
        <v>684</v>
      </c>
      <c r="F20" s="25" t="s">
        <v>642</v>
      </c>
      <c r="G20" s="26" t="s">
        <v>684</v>
      </c>
      <c r="H20" s="30">
        <v>30</v>
      </c>
      <c r="I20" s="48">
        <v>30</v>
      </c>
      <c r="J20" s="26"/>
    </row>
    <row r="21" ht="30" customHeight="1" spans="1:10">
      <c r="A21" s="11"/>
      <c r="B21" s="11" t="s">
        <v>693</v>
      </c>
      <c r="C21" s="28"/>
      <c r="D21" s="29"/>
      <c r="E21" s="11"/>
      <c r="F21" s="25"/>
      <c r="G21" s="26"/>
      <c r="H21" s="30"/>
      <c r="I21" s="48"/>
      <c r="J21" s="26"/>
    </row>
    <row r="22" ht="30" customHeight="1" spans="1:10">
      <c r="A22" s="11"/>
      <c r="B22" s="33" t="s">
        <v>694</v>
      </c>
      <c r="C22" s="28"/>
      <c r="D22" s="29"/>
      <c r="E22" s="11"/>
      <c r="F22" s="25"/>
      <c r="G22" s="26"/>
      <c r="H22" s="30"/>
      <c r="I22" s="48"/>
      <c r="J22" s="26"/>
    </row>
    <row r="23" ht="30" customHeight="1" spans="1:10">
      <c r="A23" s="34" t="s">
        <v>652</v>
      </c>
      <c r="B23" s="35" t="s">
        <v>653</v>
      </c>
      <c r="C23" s="28" t="s">
        <v>654</v>
      </c>
      <c r="D23" s="29" t="s">
        <v>695</v>
      </c>
      <c r="E23" s="213" t="s">
        <v>696</v>
      </c>
      <c r="F23" s="36" t="s">
        <v>642</v>
      </c>
      <c r="G23" s="36">
        <v>95</v>
      </c>
      <c r="H23" s="37">
        <v>10</v>
      </c>
      <c r="I23" s="49">
        <v>10</v>
      </c>
      <c r="J23" s="50"/>
    </row>
    <row r="24" ht="54" customHeight="1" spans="1:10">
      <c r="A24" s="38" t="s">
        <v>697</v>
      </c>
      <c r="B24" s="38"/>
      <c r="C24" s="38"/>
      <c r="D24" s="39" t="s">
        <v>698</v>
      </c>
      <c r="E24" s="40"/>
      <c r="F24" s="40"/>
      <c r="G24" s="40"/>
      <c r="H24" s="40"/>
      <c r="I24" s="51"/>
      <c r="J24" s="52" t="s">
        <v>699</v>
      </c>
    </row>
    <row r="25" ht="25.5" customHeight="1" spans="1:10">
      <c r="A25" s="41" t="s">
        <v>700</v>
      </c>
      <c r="B25" s="41"/>
      <c r="C25" s="41"/>
      <c r="D25" s="41"/>
      <c r="E25" s="41"/>
      <c r="F25" s="41"/>
      <c r="G25" s="41"/>
      <c r="H25" s="41">
        <v>100</v>
      </c>
      <c r="I25" s="53">
        <f>SUM(I7,I15:I23)</f>
        <v>100</v>
      </c>
      <c r="J25" s="54" t="s">
        <v>716</v>
      </c>
    </row>
    <row r="26" ht="16.95" customHeight="1"/>
    <row r="27" ht="28.95" customHeight="1" spans="1:10">
      <c r="A27" s="42" t="s">
        <v>657</v>
      </c>
      <c r="B27" s="43"/>
      <c r="C27" s="43"/>
      <c r="D27" s="43"/>
      <c r="E27" s="43"/>
      <c r="F27" s="43"/>
      <c r="G27" s="43"/>
      <c r="H27" s="43"/>
      <c r="I27" s="43"/>
      <c r="J27" s="55"/>
    </row>
    <row r="28" ht="27" customHeight="1" spans="1:10">
      <c r="A28" s="44" t="s">
        <v>702</v>
      </c>
      <c r="B28" s="44"/>
      <c r="C28" s="44"/>
      <c r="D28" s="44"/>
      <c r="E28" s="44"/>
      <c r="F28" s="44"/>
      <c r="G28" s="44"/>
      <c r="H28" s="44"/>
      <c r="I28" s="44"/>
      <c r="J28" s="44"/>
    </row>
    <row r="29" ht="19.05" customHeight="1" spans="1:10">
      <c r="A29" s="44" t="s">
        <v>703</v>
      </c>
      <c r="B29" s="44"/>
      <c r="C29" s="44"/>
      <c r="D29" s="44"/>
      <c r="E29" s="44"/>
      <c r="F29" s="44"/>
      <c r="G29" s="44"/>
      <c r="H29" s="44"/>
      <c r="I29" s="44"/>
      <c r="J29" s="44"/>
    </row>
    <row r="30" ht="18" customHeight="1" spans="1:10">
      <c r="A30" s="44" t="s">
        <v>704</v>
      </c>
      <c r="B30" s="44"/>
      <c r="C30" s="44"/>
      <c r="D30" s="44"/>
      <c r="E30" s="44"/>
      <c r="F30" s="44"/>
      <c r="G30" s="44"/>
      <c r="H30" s="44"/>
      <c r="I30" s="44"/>
      <c r="J30" s="44"/>
    </row>
    <row r="31" ht="18" customHeight="1" spans="1:10">
      <c r="A31" s="44" t="s">
        <v>705</v>
      </c>
      <c r="B31" s="44"/>
      <c r="C31" s="44"/>
      <c r="D31" s="44"/>
      <c r="E31" s="44"/>
      <c r="F31" s="44"/>
      <c r="G31" s="44"/>
      <c r="H31" s="44"/>
      <c r="I31" s="44"/>
      <c r="J31" s="44"/>
    </row>
    <row r="32" s="4" customFormat="1" ht="18" customHeight="1" spans="1:10">
      <c r="A32" s="45" t="s">
        <v>706</v>
      </c>
      <c r="B32" s="45"/>
      <c r="C32" s="45"/>
      <c r="D32" s="45"/>
      <c r="E32" s="45"/>
      <c r="F32" s="45"/>
      <c r="G32" s="45"/>
      <c r="H32" s="45"/>
      <c r="I32" s="45"/>
      <c r="J32" s="45"/>
    </row>
    <row r="33" ht="24" customHeight="1" spans="1:10">
      <c r="A33" s="44" t="s">
        <v>707</v>
      </c>
      <c r="B33" s="44"/>
      <c r="C33" s="44"/>
      <c r="D33" s="44"/>
      <c r="E33" s="44"/>
      <c r="F33" s="44"/>
      <c r="G33" s="44"/>
      <c r="H33" s="44"/>
      <c r="I33" s="44"/>
      <c r="J33" s="44"/>
    </row>
    <row r="34" ht="24" customHeight="1" spans="1:10">
      <c r="A34" s="44" t="s">
        <v>708</v>
      </c>
      <c r="B34" s="44"/>
      <c r="C34" s="44"/>
      <c r="D34" s="44"/>
      <c r="E34" s="44"/>
      <c r="F34" s="44"/>
      <c r="G34" s="44"/>
      <c r="H34" s="44"/>
      <c r="I34" s="44"/>
      <c r="J34" s="44"/>
    </row>
    <row r="35" ht="24" customHeight="1" spans="1:10">
      <c r="A35" s="44" t="s">
        <v>709</v>
      </c>
      <c r="B35" s="44"/>
      <c r="C35" s="44"/>
      <c r="D35" s="44"/>
      <c r="E35" s="44"/>
      <c r="F35" s="44"/>
      <c r="G35" s="44"/>
      <c r="H35" s="44"/>
      <c r="I35" s="44"/>
      <c r="J35" s="44"/>
    </row>
    <row r="36" ht="13.5" spans="1:10">
      <c r="A36" s="46"/>
      <c r="B36" s="46"/>
      <c r="C36" s="46"/>
      <c r="D36" s="46"/>
      <c r="E36" s="46"/>
      <c r="F36" s="46"/>
      <c r="G36" s="46"/>
      <c r="H36" s="46"/>
      <c r="I36" s="46"/>
      <c r="J36"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8333333333333" right="0.708333333333333" top="0.751388888888889" bottom="0.751388888888889" header="0.310416666666667" footer="0.310416666666667"/>
  <pageSetup paperSize="9" scale="6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xSplit="2" ySplit="4" topLeftCell="C5" activePane="bottomRight" state="frozen"/>
      <selection/>
      <selection pane="topRight"/>
      <selection pane="bottomLeft"/>
      <selection pane="bottomRight" activeCell="F8" sqref="F8"/>
    </sheetView>
  </sheetViews>
  <sheetFormatPr defaultColWidth="9" defaultRowHeight="14.25"/>
  <cols>
    <col min="1" max="2" width="11.1083333333333" style="5" customWidth="1"/>
    <col min="3" max="3" width="24.10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21.3333333333333" style="5" customWidth="1"/>
    <col min="11" max="16384" width="9" style="5"/>
  </cols>
  <sheetData>
    <row r="1" ht="13.5" spans="1:1">
      <c r="A1" s="6" t="s">
        <v>660</v>
      </c>
    </row>
    <row r="2" ht="25.95" customHeight="1" spans="1:10">
      <c r="A2" s="7" t="s">
        <v>661</v>
      </c>
      <c r="B2" s="7"/>
      <c r="C2" s="7"/>
      <c r="D2" s="7"/>
      <c r="E2" s="7"/>
      <c r="F2" s="7"/>
      <c r="G2" s="7"/>
      <c r="H2" s="7"/>
      <c r="I2" s="7"/>
      <c r="J2" s="7"/>
    </row>
    <row r="3" s="1" customFormat="1" ht="13.05" customHeight="1" spans="1:10">
      <c r="A3" s="7"/>
      <c r="B3" s="7"/>
      <c r="C3" s="7"/>
      <c r="D3" s="7"/>
      <c r="E3" s="7"/>
      <c r="F3" s="7"/>
      <c r="G3" s="7"/>
      <c r="H3" s="7"/>
      <c r="I3" s="7"/>
      <c r="J3" s="47" t="s">
        <v>290</v>
      </c>
    </row>
    <row r="4" s="2" customFormat="1" ht="18" customHeight="1" spans="1:256">
      <c r="A4" s="8" t="s">
        <v>662</v>
      </c>
      <c r="B4" s="8"/>
      <c r="C4" s="9" t="s">
        <v>730</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664</v>
      </c>
      <c r="B5" s="8"/>
      <c r="C5" s="9" t="s">
        <v>3</v>
      </c>
      <c r="D5" s="9"/>
      <c r="E5" s="9"/>
      <c r="F5" s="8" t="s">
        <v>665</v>
      </c>
      <c r="G5" s="10" t="s">
        <v>3</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666</v>
      </c>
      <c r="B6" s="11"/>
      <c r="C6" s="11"/>
      <c r="D6" s="11" t="s">
        <v>610</v>
      </c>
      <c r="E6" s="11" t="s">
        <v>517</v>
      </c>
      <c r="F6" s="11" t="s">
        <v>667</v>
      </c>
      <c r="G6" s="11" t="s">
        <v>668</v>
      </c>
      <c r="H6" s="11" t="s">
        <v>669</v>
      </c>
      <c r="I6" s="11" t="s">
        <v>670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619</v>
      </c>
      <c r="D7" s="60">
        <v>60000</v>
      </c>
      <c r="E7" s="60">
        <v>60000</v>
      </c>
      <c r="F7" s="60">
        <v>60000</v>
      </c>
      <c r="G7" s="14">
        <v>10</v>
      </c>
      <c r="H7" s="15"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671</v>
      </c>
      <c r="D8" s="13">
        <v>60000</v>
      </c>
      <c r="E8" s="13">
        <v>60000</v>
      </c>
      <c r="F8" s="13">
        <v>60000</v>
      </c>
      <c r="G8" s="11" t="s">
        <v>521</v>
      </c>
      <c r="H8" s="15" t="str">
        <f t="shared" si="0"/>
        <v>100%</v>
      </c>
      <c r="I8" s="16" t="s">
        <v>521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672</v>
      </c>
      <c r="D9" s="13"/>
      <c r="E9" s="13"/>
      <c r="F9" s="13"/>
      <c r="G9" s="11" t="s">
        <v>521</v>
      </c>
      <c r="H9" s="15" t="str">
        <f t="shared" si="0"/>
        <v>—</v>
      </c>
      <c r="I9" s="16" t="s">
        <v>521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673</v>
      </c>
      <c r="D10" s="13"/>
      <c r="E10" s="13"/>
      <c r="F10" s="13"/>
      <c r="G10" s="11" t="s">
        <v>521</v>
      </c>
      <c r="H10" s="15" t="str">
        <f t="shared" si="0"/>
        <v>—</v>
      </c>
      <c r="I10" s="16" t="s">
        <v>521</v>
      </c>
      <c r="J10" s="16"/>
    </row>
    <row r="11" ht="18" customHeight="1" spans="1:10">
      <c r="A11" s="11" t="s">
        <v>674</v>
      </c>
      <c r="B11" s="11" t="s">
        <v>675</v>
      </c>
      <c r="C11" s="11"/>
      <c r="D11" s="11"/>
      <c r="E11" s="11"/>
      <c r="F11" s="16" t="s">
        <v>676</v>
      </c>
      <c r="G11" s="16"/>
      <c r="H11" s="16"/>
      <c r="I11" s="16"/>
      <c r="J11" s="16"/>
    </row>
    <row r="12" ht="60" customHeight="1" spans="1:10">
      <c r="A12" s="11"/>
      <c r="B12" s="17" t="s">
        <v>722</v>
      </c>
      <c r="C12" s="18"/>
      <c r="D12" s="18"/>
      <c r="E12" s="19"/>
      <c r="F12" s="16" t="s">
        <v>678</v>
      </c>
      <c r="G12" s="16"/>
      <c r="H12" s="16"/>
      <c r="I12" s="16"/>
      <c r="J12" s="16"/>
    </row>
    <row r="13" ht="36" customHeight="1" spans="1:10">
      <c r="A13" s="20" t="s">
        <v>625</v>
      </c>
      <c r="B13" s="21"/>
      <c r="C13" s="22"/>
      <c r="D13" s="20" t="s">
        <v>679</v>
      </c>
      <c r="E13" s="21"/>
      <c r="F13" s="22"/>
      <c r="G13" s="23" t="s">
        <v>629</v>
      </c>
      <c r="H13" s="23" t="s">
        <v>680</v>
      </c>
      <c r="I13" s="23" t="s">
        <v>670</v>
      </c>
      <c r="J13" s="23" t="s">
        <v>630</v>
      </c>
    </row>
    <row r="14" ht="36" customHeight="1" spans="1:10">
      <c r="A14" s="24" t="s">
        <v>631</v>
      </c>
      <c r="B14" s="11" t="s">
        <v>632</v>
      </c>
      <c r="C14" s="11" t="s">
        <v>633</v>
      </c>
      <c r="D14" s="11" t="s">
        <v>626</v>
      </c>
      <c r="E14" s="11" t="s">
        <v>627</v>
      </c>
      <c r="F14" s="25" t="s">
        <v>628</v>
      </c>
      <c r="G14" s="26"/>
      <c r="H14" s="26"/>
      <c r="I14" s="26"/>
      <c r="J14" s="26"/>
    </row>
    <row r="15" ht="30" customHeight="1" spans="1:10">
      <c r="A15" s="11" t="s">
        <v>634</v>
      </c>
      <c r="B15" s="27" t="s">
        <v>635</v>
      </c>
      <c r="C15" s="28"/>
      <c r="D15" s="29"/>
      <c r="E15" s="11"/>
      <c r="F15" s="25"/>
      <c r="G15" s="26"/>
      <c r="H15" s="30"/>
      <c r="I15" s="48"/>
      <c r="J15" s="26"/>
    </row>
    <row r="16" ht="27" customHeight="1" spans="1:10">
      <c r="A16" s="11"/>
      <c r="B16" s="27" t="s">
        <v>639</v>
      </c>
      <c r="C16" s="28"/>
      <c r="D16" s="29"/>
      <c r="E16" s="11"/>
      <c r="F16" s="25"/>
      <c r="G16" s="26"/>
      <c r="H16" s="30"/>
      <c r="I16" s="48"/>
      <c r="J16" s="26" t="s">
        <v>685</v>
      </c>
    </row>
    <row r="17" ht="36" customHeight="1" spans="1:10">
      <c r="A17" s="11"/>
      <c r="B17" s="27" t="s">
        <v>640</v>
      </c>
      <c r="C17" s="28" t="s">
        <v>728</v>
      </c>
      <c r="D17" s="29" t="s">
        <v>729</v>
      </c>
      <c r="E17" s="31">
        <v>1</v>
      </c>
      <c r="F17" s="25" t="s">
        <v>642</v>
      </c>
      <c r="G17" s="32">
        <v>1</v>
      </c>
      <c r="H17" s="30">
        <v>50</v>
      </c>
      <c r="I17" s="48">
        <v>50</v>
      </c>
      <c r="J17" s="26"/>
    </row>
    <row r="18" ht="37.95" customHeight="1" spans="1:10">
      <c r="A18" s="11"/>
      <c r="B18" s="11" t="s">
        <v>643</v>
      </c>
      <c r="C18" s="28"/>
      <c r="D18" s="29"/>
      <c r="E18" s="11"/>
      <c r="F18" s="25"/>
      <c r="G18" s="26"/>
      <c r="H18" s="30"/>
      <c r="I18" s="48"/>
      <c r="J18" s="26"/>
    </row>
    <row r="19" ht="30" customHeight="1" spans="1:10">
      <c r="A19" s="11" t="s">
        <v>644</v>
      </c>
      <c r="B19" s="11" t="s">
        <v>690</v>
      </c>
      <c r="C19" s="28"/>
      <c r="D19" s="29"/>
      <c r="E19" s="11"/>
      <c r="F19" s="25"/>
      <c r="G19" s="26"/>
      <c r="H19" s="30"/>
      <c r="I19" s="48"/>
      <c r="J19" s="26"/>
    </row>
    <row r="20" ht="42" customHeight="1" spans="1:10">
      <c r="A20" s="11"/>
      <c r="B20" s="11" t="s">
        <v>691</v>
      </c>
      <c r="C20" s="28" t="s">
        <v>720</v>
      </c>
      <c r="D20" s="29" t="s">
        <v>637</v>
      </c>
      <c r="E20" s="11" t="s">
        <v>684</v>
      </c>
      <c r="F20" s="25" t="s">
        <v>642</v>
      </c>
      <c r="G20" s="26" t="s">
        <v>684</v>
      </c>
      <c r="H20" s="30">
        <v>30</v>
      </c>
      <c r="I20" s="48">
        <v>30</v>
      </c>
      <c r="J20" s="26"/>
    </row>
    <row r="21" ht="30" customHeight="1" spans="1:10">
      <c r="A21" s="11"/>
      <c r="B21" s="11" t="s">
        <v>693</v>
      </c>
      <c r="C21" s="28"/>
      <c r="D21" s="29"/>
      <c r="E21" s="11"/>
      <c r="F21" s="25"/>
      <c r="G21" s="26"/>
      <c r="H21" s="30"/>
      <c r="I21" s="48"/>
      <c r="J21" s="26"/>
    </row>
    <row r="22" ht="30" customHeight="1" spans="1:10">
      <c r="A22" s="11"/>
      <c r="B22" s="33" t="s">
        <v>694</v>
      </c>
      <c r="C22" s="28"/>
      <c r="D22" s="29"/>
      <c r="E22" s="11"/>
      <c r="F22" s="25"/>
      <c r="G22" s="26"/>
      <c r="H22" s="30"/>
      <c r="I22" s="48"/>
      <c r="J22" s="26"/>
    </row>
    <row r="23" ht="30" customHeight="1" spans="1:10">
      <c r="A23" s="34" t="s">
        <v>652</v>
      </c>
      <c r="B23" s="35" t="s">
        <v>653</v>
      </c>
      <c r="C23" s="28" t="s">
        <v>654</v>
      </c>
      <c r="D23" s="29" t="s">
        <v>695</v>
      </c>
      <c r="E23" s="213" t="s">
        <v>696</v>
      </c>
      <c r="F23" s="36" t="s">
        <v>642</v>
      </c>
      <c r="G23" s="36">
        <v>95</v>
      </c>
      <c r="H23" s="37">
        <v>10</v>
      </c>
      <c r="I23" s="49">
        <v>10</v>
      </c>
      <c r="J23" s="50"/>
    </row>
    <row r="24" ht="54" customHeight="1" spans="1:10">
      <c r="A24" s="38" t="s">
        <v>697</v>
      </c>
      <c r="B24" s="38"/>
      <c r="C24" s="38"/>
      <c r="D24" s="39" t="s">
        <v>698</v>
      </c>
      <c r="E24" s="40"/>
      <c r="F24" s="40"/>
      <c r="G24" s="40"/>
      <c r="H24" s="40"/>
      <c r="I24" s="51"/>
      <c r="J24" s="52" t="s">
        <v>699</v>
      </c>
    </row>
    <row r="25" ht="25.5" customHeight="1" spans="1:10">
      <c r="A25" s="41" t="s">
        <v>700</v>
      </c>
      <c r="B25" s="41"/>
      <c r="C25" s="41"/>
      <c r="D25" s="41"/>
      <c r="E25" s="41"/>
      <c r="F25" s="41"/>
      <c r="G25" s="41"/>
      <c r="H25" s="41">
        <v>100</v>
      </c>
      <c r="I25" s="53">
        <f>SUM(I7,I15:I23)</f>
        <v>100</v>
      </c>
      <c r="J25" s="54" t="s">
        <v>716</v>
      </c>
    </row>
    <row r="26" ht="16.95" customHeight="1"/>
    <row r="27" ht="28.95" customHeight="1" spans="1:10">
      <c r="A27" s="42" t="s">
        <v>657</v>
      </c>
      <c r="B27" s="43"/>
      <c r="C27" s="43"/>
      <c r="D27" s="43"/>
      <c r="E27" s="43"/>
      <c r="F27" s="43"/>
      <c r="G27" s="43"/>
      <c r="H27" s="43"/>
      <c r="I27" s="43"/>
      <c r="J27" s="55"/>
    </row>
    <row r="28" ht="27" customHeight="1" spans="1:10">
      <c r="A28" s="44" t="s">
        <v>702</v>
      </c>
      <c r="B28" s="44"/>
      <c r="C28" s="44"/>
      <c r="D28" s="44"/>
      <c r="E28" s="44"/>
      <c r="F28" s="44"/>
      <c r="G28" s="44"/>
      <c r="H28" s="44"/>
      <c r="I28" s="44"/>
      <c r="J28" s="44"/>
    </row>
    <row r="29" ht="19.05" customHeight="1" spans="1:10">
      <c r="A29" s="44" t="s">
        <v>703</v>
      </c>
      <c r="B29" s="44"/>
      <c r="C29" s="44"/>
      <c r="D29" s="44"/>
      <c r="E29" s="44"/>
      <c r="F29" s="44"/>
      <c r="G29" s="44"/>
      <c r="H29" s="44"/>
      <c r="I29" s="44"/>
      <c r="J29" s="44"/>
    </row>
    <row r="30" ht="18" customHeight="1" spans="1:10">
      <c r="A30" s="44" t="s">
        <v>704</v>
      </c>
      <c r="B30" s="44"/>
      <c r="C30" s="44"/>
      <c r="D30" s="44"/>
      <c r="E30" s="44"/>
      <c r="F30" s="44"/>
      <c r="G30" s="44"/>
      <c r="H30" s="44"/>
      <c r="I30" s="44"/>
      <c r="J30" s="44"/>
    </row>
    <row r="31" ht="18" customHeight="1" spans="1:10">
      <c r="A31" s="44" t="s">
        <v>705</v>
      </c>
      <c r="B31" s="44"/>
      <c r="C31" s="44"/>
      <c r="D31" s="44"/>
      <c r="E31" s="44"/>
      <c r="F31" s="44"/>
      <c r="G31" s="44"/>
      <c r="H31" s="44"/>
      <c r="I31" s="44"/>
      <c r="J31" s="44"/>
    </row>
    <row r="32" s="4" customFormat="1" ht="18" customHeight="1" spans="1:10">
      <c r="A32" s="45" t="s">
        <v>706</v>
      </c>
      <c r="B32" s="45"/>
      <c r="C32" s="45"/>
      <c r="D32" s="45"/>
      <c r="E32" s="45"/>
      <c r="F32" s="45"/>
      <c r="G32" s="45"/>
      <c r="H32" s="45"/>
      <c r="I32" s="45"/>
      <c r="J32" s="45"/>
    </row>
    <row r="33" ht="24" customHeight="1" spans="1:10">
      <c r="A33" s="44" t="s">
        <v>707</v>
      </c>
      <c r="B33" s="44"/>
      <c r="C33" s="44"/>
      <c r="D33" s="44"/>
      <c r="E33" s="44"/>
      <c r="F33" s="44"/>
      <c r="G33" s="44"/>
      <c r="H33" s="44"/>
      <c r="I33" s="44"/>
      <c r="J33" s="44"/>
    </row>
    <row r="34" ht="24" customHeight="1" spans="1:10">
      <c r="A34" s="44" t="s">
        <v>708</v>
      </c>
      <c r="B34" s="44"/>
      <c r="C34" s="44"/>
      <c r="D34" s="44"/>
      <c r="E34" s="44"/>
      <c r="F34" s="44"/>
      <c r="G34" s="44"/>
      <c r="H34" s="44"/>
      <c r="I34" s="44"/>
      <c r="J34" s="44"/>
    </row>
    <row r="35" ht="24" customHeight="1" spans="1:10">
      <c r="A35" s="44" t="s">
        <v>709</v>
      </c>
      <c r="B35" s="44"/>
      <c r="C35" s="44"/>
      <c r="D35" s="44"/>
      <c r="E35" s="44"/>
      <c r="F35" s="44"/>
      <c r="G35" s="44"/>
      <c r="H35" s="44"/>
      <c r="I35" s="44"/>
      <c r="J35" s="44"/>
    </row>
    <row r="36" ht="13.5" spans="1:10">
      <c r="A36" s="46"/>
      <c r="B36" s="46"/>
      <c r="C36" s="46"/>
      <c r="D36" s="46"/>
      <c r="E36" s="46"/>
      <c r="F36" s="46"/>
      <c r="G36" s="46"/>
      <c r="H36" s="46"/>
      <c r="I36" s="46"/>
      <c r="J36"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8333333333333" right="0.708333333333333" top="0.751388888888889" bottom="0.751388888888889" header="0.310416666666667" footer="0.310416666666667"/>
  <pageSetup paperSize="9" scale="6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xSplit="2" ySplit="4" topLeftCell="C5" activePane="bottomRight" state="frozen"/>
      <selection/>
      <selection pane="topRight"/>
      <selection pane="bottomLeft"/>
      <selection pane="bottomRight" activeCell="F8" sqref="F8"/>
    </sheetView>
  </sheetViews>
  <sheetFormatPr defaultColWidth="9" defaultRowHeight="14.25"/>
  <cols>
    <col min="1" max="2" width="11.1083333333333" style="5" customWidth="1"/>
    <col min="3" max="3" width="24.10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21.3333333333333" style="5" customWidth="1"/>
    <col min="11" max="16384" width="9" style="5"/>
  </cols>
  <sheetData>
    <row r="1" ht="13.5" spans="1:1">
      <c r="A1" s="6" t="s">
        <v>660</v>
      </c>
    </row>
    <row r="2" ht="25.95" customHeight="1" spans="1:10">
      <c r="A2" s="7" t="s">
        <v>661</v>
      </c>
      <c r="B2" s="7"/>
      <c r="C2" s="7"/>
      <c r="D2" s="7"/>
      <c r="E2" s="7"/>
      <c r="F2" s="7"/>
      <c r="G2" s="7"/>
      <c r="H2" s="7"/>
      <c r="I2" s="7"/>
      <c r="J2" s="7"/>
    </row>
    <row r="3" s="1" customFormat="1" ht="13.05" customHeight="1" spans="1:10">
      <c r="A3" s="7"/>
      <c r="B3" s="7"/>
      <c r="C3" s="7"/>
      <c r="D3" s="7"/>
      <c r="E3" s="7"/>
      <c r="F3" s="7"/>
      <c r="G3" s="7"/>
      <c r="H3" s="7"/>
      <c r="I3" s="7"/>
      <c r="J3" s="47" t="s">
        <v>290</v>
      </c>
    </row>
    <row r="4" s="2" customFormat="1" ht="18" customHeight="1" spans="1:256">
      <c r="A4" s="8" t="s">
        <v>662</v>
      </c>
      <c r="B4" s="8"/>
      <c r="C4" s="9" t="s">
        <v>731</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664</v>
      </c>
      <c r="B5" s="8"/>
      <c r="C5" s="9" t="s">
        <v>3</v>
      </c>
      <c r="D5" s="9"/>
      <c r="E5" s="9"/>
      <c r="F5" s="8" t="s">
        <v>665</v>
      </c>
      <c r="G5" s="10" t="s">
        <v>3</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666</v>
      </c>
      <c r="B6" s="11"/>
      <c r="C6" s="11"/>
      <c r="D6" s="11" t="s">
        <v>610</v>
      </c>
      <c r="E6" s="11" t="s">
        <v>517</v>
      </c>
      <c r="F6" s="11" t="s">
        <v>667</v>
      </c>
      <c r="G6" s="11" t="s">
        <v>668</v>
      </c>
      <c r="H6" s="11" t="s">
        <v>669</v>
      </c>
      <c r="I6" s="11" t="s">
        <v>670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619</v>
      </c>
      <c r="D7" s="60">
        <v>16438</v>
      </c>
      <c r="E7" s="60">
        <v>16438</v>
      </c>
      <c r="F7" s="60">
        <v>16438</v>
      </c>
      <c r="G7" s="14">
        <v>10</v>
      </c>
      <c r="H7" s="15"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671</v>
      </c>
      <c r="D8" s="13">
        <v>16438</v>
      </c>
      <c r="E8" s="13">
        <v>16438</v>
      </c>
      <c r="F8" s="13">
        <v>16438</v>
      </c>
      <c r="G8" s="11" t="s">
        <v>521</v>
      </c>
      <c r="H8" s="15" t="str">
        <f t="shared" si="0"/>
        <v>100%</v>
      </c>
      <c r="I8" s="16" t="s">
        <v>521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672</v>
      </c>
      <c r="D9" s="13"/>
      <c r="E9" s="13"/>
      <c r="F9" s="13"/>
      <c r="G9" s="11" t="s">
        <v>521</v>
      </c>
      <c r="H9" s="15" t="str">
        <f t="shared" si="0"/>
        <v>—</v>
      </c>
      <c r="I9" s="16" t="s">
        <v>521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673</v>
      </c>
      <c r="D10" s="13"/>
      <c r="E10" s="13"/>
      <c r="F10" s="13"/>
      <c r="G10" s="11" t="s">
        <v>521</v>
      </c>
      <c r="H10" s="15" t="str">
        <f t="shared" si="0"/>
        <v>—</v>
      </c>
      <c r="I10" s="16" t="s">
        <v>521</v>
      </c>
      <c r="J10" s="16"/>
    </row>
    <row r="11" ht="18" customHeight="1" spans="1:10">
      <c r="A11" s="11" t="s">
        <v>674</v>
      </c>
      <c r="B11" s="11" t="s">
        <v>675</v>
      </c>
      <c r="C11" s="11"/>
      <c r="D11" s="11"/>
      <c r="E11" s="11"/>
      <c r="F11" s="16" t="s">
        <v>676</v>
      </c>
      <c r="G11" s="16"/>
      <c r="H11" s="16"/>
      <c r="I11" s="16"/>
      <c r="J11" s="16"/>
    </row>
    <row r="12" ht="60" customHeight="1" spans="1:10">
      <c r="A12" s="11"/>
      <c r="B12" s="17" t="s">
        <v>722</v>
      </c>
      <c r="C12" s="18"/>
      <c r="D12" s="18"/>
      <c r="E12" s="19"/>
      <c r="F12" s="16" t="s">
        <v>678</v>
      </c>
      <c r="G12" s="16"/>
      <c r="H12" s="16"/>
      <c r="I12" s="16"/>
      <c r="J12" s="16"/>
    </row>
    <row r="13" ht="36" customHeight="1" spans="1:10">
      <c r="A13" s="20" t="s">
        <v>625</v>
      </c>
      <c r="B13" s="21"/>
      <c r="C13" s="22"/>
      <c r="D13" s="20" t="s">
        <v>679</v>
      </c>
      <c r="E13" s="21"/>
      <c r="F13" s="22"/>
      <c r="G13" s="23" t="s">
        <v>629</v>
      </c>
      <c r="H13" s="23" t="s">
        <v>680</v>
      </c>
      <c r="I13" s="23" t="s">
        <v>670</v>
      </c>
      <c r="J13" s="23" t="s">
        <v>630</v>
      </c>
    </row>
    <row r="14" ht="36" customHeight="1" spans="1:10">
      <c r="A14" s="24" t="s">
        <v>631</v>
      </c>
      <c r="B14" s="11" t="s">
        <v>632</v>
      </c>
      <c r="C14" s="11" t="s">
        <v>633</v>
      </c>
      <c r="D14" s="11" t="s">
        <v>626</v>
      </c>
      <c r="E14" s="11" t="s">
        <v>627</v>
      </c>
      <c r="F14" s="25" t="s">
        <v>628</v>
      </c>
      <c r="G14" s="26"/>
      <c r="H14" s="26"/>
      <c r="I14" s="26"/>
      <c r="J14" s="26"/>
    </row>
    <row r="15" ht="30" customHeight="1" spans="1:10">
      <c r="A15" s="11" t="s">
        <v>634</v>
      </c>
      <c r="B15" s="27" t="s">
        <v>635</v>
      </c>
      <c r="C15" s="28" t="s">
        <v>732</v>
      </c>
      <c r="D15" s="29" t="s">
        <v>729</v>
      </c>
      <c r="E15" s="11">
        <v>1</v>
      </c>
      <c r="F15" s="25" t="s">
        <v>733</v>
      </c>
      <c r="G15" s="26" t="s">
        <v>734</v>
      </c>
      <c r="H15" s="30">
        <v>20</v>
      </c>
      <c r="I15" s="48">
        <v>20</v>
      </c>
      <c r="J15" s="26"/>
    </row>
    <row r="16" ht="27" customHeight="1" spans="1:10">
      <c r="A16" s="11"/>
      <c r="B16" s="27" t="s">
        <v>639</v>
      </c>
      <c r="C16" s="28"/>
      <c r="D16" s="29"/>
      <c r="E16" s="11"/>
      <c r="F16" s="25"/>
      <c r="G16" s="26"/>
      <c r="H16" s="30"/>
      <c r="I16" s="48"/>
      <c r="J16" s="26" t="s">
        <v>685</v>
      </c>
    </row>
    <row r="17" ht="36" customHeight="1" spans="1:10">
      <c r="A17" s="11"/>
      <c r="B17" s="27" t="s">
        <v>640</v>
      </c>
      <c r="C17" s="28" t="s">
        <v>735</v>
      </c>
      <c r="D17" s="29" t="s">
        <v>729</v>
      </c>
      <c r="E17" s="31">
        <v>1</v>
      </c>
      <c r="F17" s="25" t="s">
        <v>642</v>
      </c>
      <c r="G17" s="32">
        <v>1</v>
      </c>
      <c r="H17" s="30">
        <v>30</v>
      </c>
      <c r="I17" s="48">
        <v>30</v>
      </c>
      <c r="J17" s="26"/>
    </row>
    <row r="18" ht="37.95" customHeight="1" spans="1:10">
      <c r="A18" s="11"/>
      <c r="B18" s="11" t="s">
        <v>643</v>
      </c>
      <c r="C18" s="28"/>
      <c r="D18" s="29"/>
      <c r="E18" s="11"/>
      <c r="F18" s="25"/>
      <c r="G18" s="26"/>
      <c r="H18" s="30"/>
      <c r="I18" s="48"/>
      <c r="J18" s="26"/>
    </row>
    <row r="19" ht="30" customHeight="1" spans="1:10">
      <c r="A19" s="11" t="s">
        <v>644</v>
      </c>
      <c r="B19" s="11" t="s">
        <v>690</v>
      </c>
      <c r="C19" s="28"/>
      <c r="D19" s="29"/>
      <c r="E19" s="11"/>
      <c r="F19" s="25"/>
      <c r="G19" s="26"/>
      <c r="H19" s="30"/>
      <c r="I19" s="48"/>
      <c r="J19" s="26"/>
    </row>
    <row r="20" ht="42" customHeight="1" spans="1:10">
      <c r="A20" s="11"/>
      <c r="B20" s="11" t="s">
        <v>691</v>
      </c>
      <c r="C20" s="28" t="s">
        <v>736</v>
      </c>
      <c r="D20" s="29" t="s">
        <v>637</v>
      </c>
      <c r="E20" s="11" t="s">
        <v>684</v>
      </c>
      <c r="F20" s="25" t="s">
        <v>642</v>
      </c>
      <c r="G20" s="26" t="s">
        <v>684</v>
      </c>
      <c r="H20" s="30">
        <v>30</v>
      </c>
      <c r="I20" s="48">
        <v>30</v>
      </c>
      <c r="J20" s="26"/>
    </row>
    <row r="21" ht="30" customHeight="1" spans="1:10">
      <c r="A21" s="11"/>
      <c r="B21" s="11" t="s">
        <v>693</v>
      </c>
      <c r="C21" s="28"/>
      <c r="D21" s="29"/>
      <c r="E21" s="11"/>
      <c r="F21" s="25"/>
      <c r="G21" s="26"/>
      <c r="H21" s="30"/>
      <c r="I21" s="48"/>
      <c r="J21" s="26"/>
    </row>
    <row r="22" ht="30" customHeight="1" spans="1:10">
      <c r="A22" s="11"/>
      <c r="B22" s="33" t="s">
        <v>694</v>
      </c>
      <c r="C22" s="28"/>
      <c r="D22" s="29"/>
      <c r="E22" s="11"/>
      <c r="F22" s="25"/>
      <c r="G22" s="26"/>
      <c r="H22" s="30"/>
      <c r="I22" s="48"/>
      <c r="J22" s="26"/>
    </row>
    <row r="23" ht="30" customHeight="1" spans="1:10">
      <c r="A23" s="34" t="s">
        <v>652</v>
      </c>
      <c r="B23" s="35" t="s">
        <v>653</v>
      </c>
      <c r="C23" s="28" t="s">
        <v>732</v>
      </c>
      <c r="D23" s="29" t="s">
        <v>695</v>
      </c>
      <c r="E23" s="36" t="s">
        <v>737</v>
      </c>
      <c r="F23" s="36" t="s">
        <v>642</v>
      </c>
      <c r="G23" s="36">
        <v>95</v>
      </c>
      <c r="H23" s="37">
        <v>10</v>
      </c>
      <c r="I23" s="49">
        <v>10</v>
      </c>
      <c r="J23" s="50"/>
    </row>
    <row r="24" ht="54" customHeight="1" spans="1:10">
      <c r="A24" s="38" t="s">
        <v>697</v>
      </c>
      <c r="B24" s="38"/>
      <c r="C24" s="38"/>
      <c r="D24" s="39" t="s">
        <v>698</v>
      </c>
      <c r="E24" s="40"/>
      <c r="F24" s="40"/>
      <c r="G24" s="40"/>
      <c r="H24" s="40"/>
      <c r="I24" s="51"/>
      <c r="J24" s="52" t="s">
        <v>699</v>
      </c>
    </row>
    <row r="25" ht="25.5" customHeight="1" spans="1:10">
      <c r="A25" s="41" t="s">
        <v>700</v>
      </c>
      <c r="B25" s="41"/>
      <c r="C25" s="41"/>
      <c r="D25" s="41"/>
      <c r="E25" s="41"/>
      <c r="F25" s="41"/>
      <c r="G25" s="41"/>
      <c r="H25" s="41">
        <v>100</v>
      </c>
      <c r="I25" s="53">
        <f>SUM(I7,I15:I23)</f>
        <v>100</v>
      </c>
      <c r="J25" s="54" t="s">
        <v>716</v>
      </c>
    </row>
    <row r="26" ht="16.95" customHeight="1"/>
    <row r="27" ht="28.95" customHeight="1" spans="1:10">
      <c r="A27" s="42" t="s">
        <v>657</v>
      </c>
      <c r="B27" s="43"/>
      <c r="C27" s="43"/>
      <c r="D27" s="43"/>
      <c r="E27" s="43"/>
      <c r="F27" s="43"/>
      <c r="G27" s="43"/>
      <c r="H27" s="43"/>
      <c r="I27" s="43"/>
      <c r="J27" s="55"/>
    </row>
    <row r="28" ht="27" customHeight="1" spans="1:10">
      <c r="A28" s="44" t="s">
        <v>702</v>
      </c>
      <c r="B28" s="44"/>
      <c r="C28" s="44"/>
      <c r="D28" s="44"/>
      <c r="E28" s="44"/>
      <c r="F28" s="44"/>
      <c r="G28" s="44"/>
      <c r="H28" s="44"/>
      <c r="I28" s="44"/>
      <c r="J28" s="44"/>
    </row>
    <row r="29" ht="19.05" customHeight="1" spans="1:10">
      <c r="A29" s="44" t="s">
        <v>703</v>
      </c>
      <c r="B29" s="44"/>
      <c r="C29" s="44"/>
      <c r="D29" s="44"/>
      <c r="E29" s="44"/>
      <c r="F29" s="44"/>
      <c r="G29" s="44"/>
      <c r="H29" s="44"/>
      <c r="I29" s="44"/>
      <c r="J29" s="44"/>
    </row>
    <row r="30" ht="18" customHeight="1" spans="1:10">
      <c r="A30" s="44" t="s">
        <v>704</v>
      </c>
      <c r="B30" s="44"/>
      <c r="C30" s="44"/>
      <c r="D30" s="44"/>
      <c r="E30" s="44"/>
      <c r="F30" s="44"/>
      <c r="G30" s="44"/>
      <c r="H30" s="44"/>
      <c r="I30" s="44"/>
      <c r="J30" s="44"/>
    </row>
    <row r="31" ht="18" customHeight="1" spans="1:10">
      <c r="A31" s="44" t="s">
        <v>705</v>
      </c>
      <c r="B31" s="44"/>
      <c r="C31" s="44"/>
      <c r="D31" s="44"/>
      <c r="E31" s="44"/>
      <c r="F31" s="44"/>
      <c r="G31" s="44"/>
      <c r="H31" s="44"/>
      <c r="I31" s="44"/>
      <c r="J31" s="44"/>
    </row>
    <row r="32" s="4" customFormat="1" ht="18" customHeight="1" spans="1:10">
      <c r="A32" s="45" t="s">
        <v>706</v>
      </c>
      <c r="B32" s="45"/>
      <c r="C32" s="45"/>
      <c r="D32" s="45"/>
      <c r="E32" s="45"/>
      <c r="F32" s="45"/>
      <c r="G32" s="45"/>
      <c r="H32" s="45"/>
      <c r="I32" s="45"/>
      <c r="J32" s="45"/>
    </row>
    <row r="33" ht="24" customHeight="1" spans="1:10">
      <c r="A33" s="44" t="s">
        <v>707</v>
      </c>
      <c r="B33" s="44"/>
      <c r="C33" s="44"/>
      <c r="D33" s="44"/>
      <c r="E33" s="44"/>
      <c r="F33" s="44"/>
      <c r="G33" s="44"/>
      <c r="H33" s="44"/>
      <c r="I33" s="44"/>
      <c r="J33" s="44"/>
    </row>
    <row r="34" ht="24" customHeight="1" spans="1:10">
      <c r="A34" s="44" t="s">
        <v>708</v>
      </c>
      <c r="B34" s="44"/>
      <c r="C34" s="44"/>
      <c r="D34" s="44"/>
      <c r="E34" s="44"/>
      <c r="F34" s="44"/>
      <c r="G34" s="44"/>
      <c r="H34" s="44"/>
      <c r="I34" s="44"/>
      <c r="J34" s="44"/>
    </row>
    <row r="35" ht="24" customHeight="1" spans="1:10">
      <c r="A35" s="44" t="s">
        <v>709</v>
      </c>
      <c r="B35" s="44"/>
      <c r="C35" s="44"/>
      <c r="D35" s="44"/>
      <c r="E35" s="44"/>
      <c r="F35" s="44"/>
      <c r="G35" s="44"/>
      <c r="H35" s="44"/>
      <c r="I35" s="44"/>
      <c r="J35" s="44"/>
    </row>
    <row r="36" ht="13.5" spans="1:10">
      <c r="A36" s="46"/>
      <c r="B36" s="46"/>
      <c r="C36" s="46"/>
      <c r="D36" s="46"/>
      <c r="E36" s="46"/>
      <c r="F36" s="46"/>
      <c r="G36" s="46"/>
      <c r="H36" s="46"/>
      <c r="I36" s="46"/>
      <c r="J36"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8333333333333" right="0.708333333333333" top="0.751388888888889" bottom="0.751388888888889" header="0.310416666666667" footer="0.310416666666667"/>
  <pageSetup paperSize="9" scale="6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xSplit="2" ySplit="4" topLeftCell="C5" activePane="bottomRight" state="frozen"/>
      <selection/>
      <selection pane="topRight"/>
      <selection pane="bottomLeft"/>
      <selection pane="bottomRight" activeCell="F8" sqref="F8"/>
    </sheetView>
  </sheetViews>
  <sheetFormatPr defaultColWidth="9" defaultRowHeight="14.25"/>
  <cols>
    <col min="1" max="2" width="11.1083333333333" style="5" customWidth="1"/>
    <col min="3" max="3" width="21" style="5" customWidth="1"/>
    <col min="4" max="5" width="11.3333333333333" style="5" customWidth="1"/>
    <col min="6" max="6" width="11.2166666666667" style="5" customWidth="1"/>
    <col min="7" max="7" width="10" style="5" customWidth="1"/>
    <col min="8" max="8" width="9" style="5"/>
    <col min="9" max="9" width="8.55833333333333" style="5" customWidth="1"/>
    <col min="10" max="10" width="22" style="5" customWidth="1"/>
    <col min="11" max="16384" width="9" style="5"/>
  </cols>
  <sheetData>
    <row r="1" ht="13.5" spans="1:1">
      <c r="A1" s="6" t="s">
        <v>660</v>
      </c>
    </row>
    <row r="2" ht="25.95" customHeight="1" spans="1:10">
      <c r="A2" s="7" t="s">
        <v>661</v>
      </c>
      <c r="B2" s="7"/>
      <c r="C2" s="7"/>
      <c r="D2" s="7"/>
      <c r="E2" s="7"/>
      <c r="F2" s="7"/>
      <c r="G2" s="7"/>
      <c r="H2" s="7"/>
      <c r="I2" s="7"/>
      <c r="J2" s="7"/>
    </row>
    <row r="3" s="1" customFormat="1" ht="13.05" customHeight="1" spans="1:10">
      <c r="A3" s="7"/>
      <c r="B3" s="7"/>
      <c r="C3" s="7"/>
      <c r="D3" s="7"/>
      <c r="E3" s="7"/>
      <c r="F3" s="7"/>
      <c r="G3" s="7"/>
      <c r="H3" s="7"/>
      <c r="I3" s="7"/>
      <c r="J3" s="47" t="s">
        <v>290</v>
      </c>
    </row>
    <row r="4" s="2" customFormat="1" ht="18" customHeight="1" spans="1:256">
      <c r="A4" s="8" t="s">
        <v>662</v>
      </c>
      <c r="B4" s="8"/>
      <c r="C4" s="10" t="s">
        <v>738</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664</v>
      </c>
      <c r="B5" s="8"/>
      <c r="C5" s="10" t="s">
        <v>3</v>
      </c>
      <c r="D5" s="10"/>
      <c r="E5" s="10"/>
      <c r="F5" s="8" t="s">
        <v>665</v>
      </c>
      <c r="G5" s="10" t="s">
        <v>3</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666</v>
      </c>
      <c r="B6" s="11"/>
      <c r="C6" s="11"/>
      <c r="D6" s="11" t="s">
        <v>610</v>
      </c>
      <c r="E6" s="11" t="s">
        <v>517</v>
      </c>
      <c r="F6" s="11" t="s">
        <v>667</v>
      </c>
      <c r="G6" s="11" t="s">
        <v>668</v>
      </c>
      <c r="H6" s="11" t="s">
        <v>669</v>
      </c>
      <c r="I6" s="11" t="s">
        <v>670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619</v>
      </c>
      <c r="D7" s="56">
        <v>429028.5</v>
      </c>
      <c r="E7" s="56">
        <v>429028.5</v>
      </c>
      <c r="F7" s="56">
        <v>429028.5</v>
      </c>
      <c r="G7" s="14">
        <v>10</v>
      </c>
      <c r="H7" s="15"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671</v>
      </c>
      <c r="D8" s="56">
        <v>429028.5</v>
      </c>
      <c r="E8" s="56">
        <v>429028.5</v>
      </c>
      <c r="F8" s="56">
        <v>429028.5</v>
      </c>
      <c r="G8" s="11" t="s">
        <v>521</v>
      </c>
      <c r="H8" s="15" t="str">
        <f t="shared" si="0"/>
        <v>100%</v>
      </c>
      <c r="I8" s="16" t="s">
        <v>521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672</v>
      </c>
      <c r="D9" s="13"/>
      <c r="E9" s="13"/>
      <c r="F9" s="13"/>
      <c r="G9" s="11" t="s">
        <v>521</v>
      </c>
      <c r="H9" s="15" t="str">
        <f t="shared" si="0"/>
        <v>—</v>
      </c>
      <c r="I9" s="16" t="s">
        <v>521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673</v>
      </c>
      <c r="D10" s="13"/>
      <c r="E10" s="13"/>
      <c r="F10" s="13"/>
      <c r="G10" s="11" t="s">
        <v>521</v>
      </c>
      <c r="H10" s="15" t="str">
        <f t="shared" si="0"/>
        <v>—</v>
      </c>
      <c r="I10" s="16" t="s">
        <v>521</v>
      </c>
      <c r="J10" s="16"/>
    </row>
    <row r="11" ht="18" customHeight="1" spans="1:10">
      <c r="A11" s="11" t="s">
        <v>674</v>
      </c>
      <c r="B11" s="11" t="s">
        <v>675</v>
      </c>
      <c r="C11" s="11"/>
      <c r="D11" s="11"/>
      <c r="E11" s="11"/>
      <c r="F11" s="16" t="s">
        <v>676</v>
      </c>
      <c r="G11" s="16"/>
      <c r="H11" s="16"/>
      <c r="I11" s="16"/>
      <c r="J11" s="16"/>
    </row>
    <row r="12" ht="78" customHeight="1" spans="1:10">
      <c r="A12" s="11"/>
      <c r="B12" s="57" t="s">
        <v>677</v>
      </c>
      <c r="C12" s="57"/>
      <c r="D12" s="57"/>
      <c r="E12" s="57"/>
      <c r="F12" s="57"/>
      <c r="G12" s="59" t="s">
        <v>678</v>
      </c>
      <c r="H12" s="59"/>
      <c r="I12" s="59"/>
      <c r="J12" s="59"/>
    </row>
    <row r="13" ht="36" customHeight="1" spans="1:10">
      <c r="A13" s="20" t="s">
        <v>625</v>
      </c>
      <c r="B13" s="21"/>
      <c r="C13" s="22"/>
      <c r="D13" s="20" t="s">
        <v>679</v>
      </c>
      <c r="E13" s="21"/>
      <c r="F13" s="22"/>
      <c r="G13" s="23" t="s">
        <v>629</v>
      </c>
      <c r="H13" s="23" t="s">
        <v>680</v>
      </c>
      <c r="I13" s="23" t="s">
        <v>670</v>
      </c>
      <c r="J13" s="23" t="s">
        <v>630</v>
      </c>
    </row>
    <row r="14" ht="36" customHeight="1" spans="1:10">
      <c r="A14" s="24" t="s">
        <v>631</v>
      </c>
      <c r="B14" s="11" t="s">
        <v>632</v>
      </c>
      <c r="C14" s="11" t="s">
        <v>633</v>
      </c>
      <c r="D14" s="11" t="s">
        <v>626</v>
      </c>
      <c r="E14" s="11" t="s">
        <v>627</v>
      </c>
      <c r="F14" s="25" t="s">
        <v>628</v>
      </c>
      <c r="G14" s="26"/>
      <c r="H14" s="26"/>
      <c r="I14" s="26"/>
      <c r="J14" s="26"/>
    </row>
    <row r="15" ht="81" customHeight="1" spans="1:10">
      <c r="A15" s="11" t="s">
        <v>634</v>
      </c>
      <c r="B15" s="27" t="s">
        <v>635</v>
      </c>
      <c r="C15" s="28" t="s">
        <v>681</v>
      </c>
      <c r="D15" s="29" t="s">
        <v>637</v>
      </c>
      <c r="E15" s="11">
        <v>320</v>
      </c>
      <c r="F15" s="25" t="s">
        <v>682</v>
      </c>
      <c r="G15" s="26">
        <v>368</v>
      </c>
      <c r="H15" s="30">
        <v>20</v>
      </c>
      <c r="I15" s="48">
        <v>20</v>
      </c>
      <c r="J15" s="26"/>
    </row>
    <row r="16" ht="51" customHeight="1" spans="1:10">
      <c r="A16" s="11"/>
      <c r="B16" s="27" t="s">
        <v>639</v>
      </c>
      <c r="C16" s="28" t="s">
        <v>683</v>
      </c>
      <c r="D16" s="29" t="s">
        <v>637</v>
      </c>
      <c r="E16" s="212" t="s">
        <v>684</v>
      </c>
      <c r="F16" s="25" t="s">
        <v>642</v>
      </c>
      <c r="G16" s="26">
        <v>100</v>
      </c>
      <c r="H16" s="30">
        <v>10</v>
      </c>
      <c r="I16" s="48">
        <v>10</v>
      </c>
      <c r="J16" s="26" t="s">
        <v>685</v>
      </c>
    </row>
    <row r="17" ht="24" customHeight="1" spans="1:10">
      <c r="A17" s="11"/>
      <c r="B17" s="27" t="s">
        <v>640</v>
      </c>
      <c r="C17" s="28" t="s">
        <v>686</v>
      </c>
      <c r="D17" s="29" t="s">
        <v>637</v>
      </c>
      <c r="E17" s="212" t="s">
        <v>684</v>
      </c>
      <c r="F17" s="25" t="s">
        <v>642</v>
      </c>
      <c r="G17" s="26">
        <v>100</v>
      </c>
      <c r="H17" s="30">
        <v>20</v>
      </c>
      <c r="I17" s="48">
        <v>20</v>
      </c>
      <c r="J17" s="26"/>
    </row>
    <row r="18" ht="66" customHeight="1" spans="1:10">
      <c r="A18" s="11"/>
      <c r="B18" s="11" t="s">
        <v>643</v>
      </c>
      <c r="C18" s="28"/>
      <c r="D18" s="29"/>
      <c r="E18" s="11"/>
      <c r="F18" s="25"/>
      <c r="G18" s="26"/>
      <c r="H18" s="30"/>
      <c r="I18" s="48"/>
      <c r="J18" s="58"/>
    </row>
    <row r="19" ht="30" customHeight="1" spans="1:10">
      <c r="A19" s="11" t="s">
        <v>644</v>
      </c>
      <c r="B19" s="11" t="s">
        <v>690</v>
      </c>
      <c r="C19" s="28"/>
      <c r="D19" s="29"/>
      <c r="E19" s="11"/>
      <c r="F19" s="25"/>
      <c r="G19" s="26"/>
      <c r="H19" s="30"/>
      <c r="I19" s="48"/>
      <c r="J19" s="26"/>
    </row>
    <row r="20" ht="30" customHeight="1" spans="1:10">
      <c r="A20" s="11"/>
      <c r="B20" s="11" t="s">
        <v>691</v>
      </c>
      <c r="C20" s="28" t="s">
        <v>692</v>
      </c>
      <c r="D20" s="29" t="s">
        <v>637</v>
      </c>
      <c r="E20" s="11" t="s">
        <v>684</v>
      </c>
      <c r="F20" s="25" t="s">
        <v>642</v>
      </c>
      <c r="G20" s="26" t="s">
        <v>684</v>
      </c>
      <c r="H20" s="30">
        <v>30</v>
      </c>
      <c r="I20" s="48">
        <v>30</v>
      </c>
      <c r="J20" s="26"/>
    </row>
    <row r="21" ht="30" customHeight="1" spans="1:10">
      <c r="A21" s="11"/>
      <c r="B21" s="11" t="s">
        <v>693</v>
      </c>
      <c r="C21" s="28"/>
      <c r="D21" s="29"/>
      <c r="E21" s="11"/>
      <c r="F21" s="25"/>
      <c r="G21" s="26"/>
      <c r="H21" s="30"/>
      <c r="I21" s="48"/>
      <c r="J21" s="26"/>
    </row>
    <row r="22" ht="30" customHeight="1" spans="1:10">
      <c r="A22" s="11"/>
      <c r="B22" s="33" t="s">
        <v>694</v>
      </c>
      <c r="C22" s="28"/>
      <c r="D22" s="29"/>
      <c r="E22" s="11"/>
      <c r="F22" s="25"/>
      <c r="G22" s="26"/>
      <c r="H22" s="30"/>
      <c r="I22" s="48"/>
      <c r="J22" s="26"/>
    </row>
    <row r="23" ht="51" customHeight="1" spans="1:10">
      <c r="A23" s="34" t="s">
        <v>652</v>
      </c>
      <c r="B23" s="35" t="s">
        <v>653</v>
      </c>
      <c r="C23" s="28" t="s">
        <v>654</v>
      </c>
      <c r="D23" s="29" t="s">
        <v>695</v>
      </c>
      <c r="E23" s="213" t="s">
        <v>696</v>
      </c>
      <c r="F23" s="36" t="s">
        <v>642</v>
      </c>
      <c r="G23" s="36">
        <v>95</v>
      </c>
      <c r="H23" s="37">
        <v>10</v>
      </c>
      <c r="I23" s="49">
        <v>10</v>
      </c>
      <c r="J23" s="50"/>
    </row>
    <row r="24" ht="54" customHeight="1" spans="1:10">
      <c r="A24" s="38" t="s">
        <v>697</v>
      </c>
      <c r="B24" s="38"/>
      <c r="C24" s="38"/>
      <c r="D24" s="39" t="s">
        <v>698</v>
      </c>
      <c r="E24" s="40"/>
      <c r="F24" s="40"/>
      <c r="G24" s="40"/>
      <c r="H24" s="40"/>
      <c r="I24" s="51"/>
      <c r="J24" s="52" t="s">
        <v>699</v>
      </c>
    </row>
    <row r="25" ht="25.5" customHeight="1" spans="1:10">
      <c r="A25" s="41" t="s">
        <v>700</v>
      </c>
      <c r="B25" s="41"/>
      <c r="C25" s="41"/>
      <c r="D25" s="41"/>
      <c r="E25" s="41"/>
      <c r="F25" s="41"/>
      <c r="G25" s="41"/>
      <c r="H25" s="41">
        <v>100</v>
      </c>
      <c r="I25" s="53">
        <f>SUM(I7,I15:I23)</f>
        <v>100</v>
      </c>
      <c r="J25" s="54" t="s">
        <v>716</v>
      </c>
    </row>
    <row r="26" ht="16.95" customHeight="1"/>
    <row r="27" ht="28.95" customHeight="1" spans="1:10">
      <c r="A27" s="42" t="s">
        <v>657</v>
      </c>
      <c r="B27" s="43"/>
      <c r="C27" s="43"/>
      <c r="D27" s="43"/>
      <c r="E27" s="43"/>
      <c r="F27" s="43"/>
      <c r="G27" s="43"/>
      <c r="H27" s="43"/>
      <c r="I27" s="43"/>
      <c r="J27" s="55"/>
    </row>
    <row r="28" ht="27" customHeight="1" spans="1:10">
      <c r="A28" s="44" t="s">
        <v>702</v>
      </c>
      <c r="B28" s="44"/>
      <c r="C28" s="44"/>
      <c r="D28" s="44"/>
      <c r="E28" s="44"/>
      <c r="F28" s="44"/>
      <c r="G28" s="44"/>
      <c r="H28" s="44"/>
      <c r="I28" s="44"/>
      <c r="J28" s="44"/>
    </row>
    <row r="29" ht="19.05" customHeight="1" spans="1:10">
      <c r="A29" s="44" t="s">
        <v>703</v>
      </c>
      <c r="B29" s="44"/>
      <c r="C29" s="44"/>
      <c r="D29" s="44"/>
      <c r="E29" s="44"/>
      <c r="F29" s="44"/>
      <c r="G29" s="44"/>
      <c r="H29" s="44"/>
      <c r="I29" s="44"/>
      <c r="J29" s="44"/>
    </row>
    <row r="30" ht="18" customHeight="1" spans="1:10">
      <c r="A30" s="44" t="s">
        <v>704</v>
      </c>
      <c r="B30" s="44"/>
      <c r="C30" s="44"/>
      <c r="D30" s="44"/>
      <c r="E30" s="44"/>
      <c r="F30" s="44"/>
      <c r="G30" s="44"/>
      <c r="H30" s="44"/>
      <c r="I30" s="44"/>
      <c r="J30" s="44"/>
    </row>
    <row r="31" ht="18" customHeight="1" spans="1:10">
      <c r="A31" s="44" t="s">
        <v>705</v>
      </c>
      <c r="B31" s="44"/>
      <c r="C31" s="44"/>
      <c r="D31" s="44"/>
      <c r="E31" s="44"/>
      <c r="F31" s="44"/>
      <c r="G31" s="44"/>
      <c r="H31" s="44"/>
      <c r="I31" s="44"/>
      <c r="J31" s="44"/>
    </row>
    <row r="32" s="4" customFormat="1" ht="18" customHeight="1" spans="1:10">
      <c r="A32" s="45" t="s">
        <v>706</v>
      </c>
      <c r="B32" s="45"/>
      <c r="C32" s="45"/>
      <c r="D32" s="45"/>
      <c r="E32" s="45"/>
      <c r="F32" s="45"/>
      <c r="G32" s="45"/>
      <c r="H32" s="45"/>
      <c r="I32" s="45"/>
      <c r="J32" s="45"/>
    </row>
    <row r="33" ht="24" customHeight="1" spans="1:10">
      <c r="A33" s="44" t="s">
        <v>707</v>
      </c>
      <c r="B33" s="44"/>
      <c r="C33" s="44"/>
      <c r="D33" s="44"/>
      <c r="E33" s="44"/>
      <c r="F33" s="44"/>
      <c r="G33" s="44"/>
      <c r="H33" s="44"/>
      <c r="I33" s="44"/>
      <c r="J33" s="44"/>
    </row>
    <row r="34" ht="24" customHeight="1" spans="1:10">
      <c r="A34" s="44" t="s">
        <v>708</v>
      </c>
      <c r="B34" s="44"/>
      <c r="C34" s="44"/>
      <c r="D34" s="44"/>
      <c r="E34" s="44"/>
      <c r="F34" s="44"/>
      <c r="G34" s="44"/>
      <c r="H34" s="44"/>
      <c r="I34" s="44"/>
      <c r="J34" s="44"/>
    </row>
    <row r="35" ht="24" customHeight="1" spans="1:10">
      <c r="A35" s="44" t="s">
        <v>709</v>
      </c>
      <c r="B35" s="44"/>
      <c r="C35" s="44"/>
      <c r="D35" s="44"/>
      <c r="E35" s="44"/>
      <c r="F35" s="44"/>
      <c r="G35" s="44"/>
      <c r="H35" s="44"/>
      <c r="I35" s="44"/>
      <c r="J35" s="44"/>
    </row>
    <row r="36" ht="13.5" spans="1:10">
      <c r="A36" s="46"/>
      <c r="B36" s="46"/>
      <c r="C36" s="46"/>
      <c r="D36" s="46"/>
      <c r="E36" s="46"/>
      <c r="F36" s="46"/>
      <c r="G36" s="46"/>
      <c r="H36" s="46"/>
      <c r="I36" s="46"/>
      <c r="J36" s="4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8333333333333" right="0.708333333333333" top="0.751388888888889" bottom="0.751388888888889" header="0.310416666666667" footer="0.310416666666667"/>
  <pageSetup paperSize="9" scale="63"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6"/>
  <sheetViews>
    <sheetView view="pageBreakPreview" zoomScaleNormal="100" workbookViewId="0">
      <pane xSplit="2" ySplit="4" topLeftCell="C5" activePane="bottomRight" state="frozen"/>
      <selection/>
      <selection pane="topRight"/>
      <selection pane="bottomLeft"/>
      <selection pane="bottomRight" activeCell="F7" sqref="F7"/>
    </sheetView>
  </sheetViews>
  <sheetFormatPr defaultColWidth="9" defaultRowHeight="14.25"/>
  <cols>
    <col min="1" max="2" width="11.1083333333333" style="5" customWidth="1"/>
    <col min="3" max="3" width="21" style="5" customWidth="1"/>
    <col min="4" max="4" width="15.125" style="5" customWidth="1"/>
    <col min="5" max="5" width="14.875" style="5" customWidth="1"/>
    <col min="6" max="6" width="14" style="5" customWidth="1"/>
    <col min="7" max="7" width="10" style="5" customWidth="1"/>
    <col min="8" max="8" width="9" style="5"/>
    <col min="9" max="9" width="8.55833333333333" style="5" customWidth="1"/>
    <col min="10" max="10" width="22" style="5" customWidth="1"/>
    <col min="11" max="16383" width="9" style="5"/>
  </cols>
  <sheetData>
    <row r="1" spans="1:1">
      <c r="A1" s="6" t="s">
        <v>660</v>
      </c>
    </row>
    <row r="2" ht="25.95" customHeight="1" spans="1:10">
      <c r="A2" s="7" t="s">
        <v>661</v>
      </c>
      <c r="B2" s="7"/>
      <c r="C2" s="7"/>
      <c r="D2" s="7"/>
      <c r="E2" s="7"/>
      <c r="F2" s="7"/>
      <c r="G2" s="7"/>
      <c r="H2" s="7"/>
      <c r="I2" s="7"/>
      <c r="J2" s="7"/>
    </row>
    <row r="3" s="1" customFormat="1" ht="13.05" customHeight="1" spans="1:10">
      <c r="A3" s="7"/>
      <c r="B3" s="7"/>
      <c r="C3" s="7"/>
      <c r="D3" s="7"/>
      <c r="E3" s="7"/>
      <c r="F3" s="7"/>
      <c r="G3" s="7"/>
      <c r="H3" s="7"/>
      <c r="I3" s="7"/>
      <c r="J3" s="47" t="s">
        <v>290</v>
      </c>
    </row>
    <row r="4" s="2" customFormat="1" ht="18" customHeight="1" spans="1:255">
      <c r="A4" s="8" t="s">
        <v>662</v>
      </c>
      <c r="B4" s="8"/>
      <c r="C4" s="10" t="s">
        <v>739</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row>
    <row r="5" s="3" customFormat="1" ht="18" customHeight="1" spans="1:255">
      <c r="A5" s="8" t="s">
        <v>664</v>
      </c>
      <c r="B5" s="8"/>
      <c r="C5" s="10" t="s">
        <v>3</v>
      </c>
      <c r="D5" s="10"/>
      <c r="E5" s="10"/>
      <c r="F5" s="8" t="s">
        <v>665</v>
      </c>
      <c r="G5" s="10" t="s">
        <v>3</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row>
    <row r="6" s="3" customFormat="1" ht="36" customHeight="1" spans="1:255">
      <c r="A6" s="11" t="s">
        <v>666</v>
      </c>
      <c r="B6" s="11"/>
      <c r="C6" s="11"/>
      <c r="D6" s="11" t="s">
        <v>610</v>
      </c>
      <c r="E6" s="11" t="s">
        <v>517</v>
      </c>
      <c r="F6" s="11" t="s">
        <v>667</v>
      </c>
      <c r="G6" s="11" t="s">
        <v>668</v>
      </c>
      <c r="H6" s="11" t="s">
        <v>669</v>
      </c>
      <c r="I6" s="11" t="s">
        <v>670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row>
    <row r="7" s="3" customFormat="1" ht="36" customHeight="1" spans="1:255">
      <c r="A7" s="11"/>
      <c r="B7" s="11"/>
      <c r="C7" s="12" t="s">
        <v>619</v>
      </c>
      <c r="D7" s="56">
        <v>2200000</v>
      </c>
      <c r="E7" s="56">
        <v>2200000</v>
      </c>
      <c r="F7" s="56">
        <v>1819154.17</v>
      </c>
      <c r="G7" s="14">
        <v>10</v>
      </c>
      <c r="H7" s="15" t="str">
        <f t="shared" ref="H7:H10" si="0">IF(E7&gt;0,ROUND(F7/E7,3)*100&amp;"%","—")</f>
        <v>82.7%</v>
      </c>
      <c r="I7" s="16">
        <v>8</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row>
    <row r="8" s="3" customFormat="1" ht="36" customHeight="1" spans="1:255">
      <c r="A8" s="11"/>
      <c r="B8" s="11"/>
      <c r="C8" s="12" t="s">
        <v>671</v>
      </c>
      <c r="D8" s="56">
        <v>2200000</v>
      </c>
      <c r="E8" s="56">
        <v>2200000</v>
      </c>
      <c r="F8" s="56">
        <v>1819154.17</v>
      </c>
      <c r="G8" s="11" t="s">
        <v>521</v>
      </c>
      <c r="H8" s="15" t="str">
        <f t="shared" si="0"/>
        <v>82.7%</v>
      </c>
      <c r="I8" s="16" t="s">
        <v>521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row>
    <row r="9" s="3" customFormat="1" ht="36" customHeight="1" spans="1:255">
      <c r="A9" s="11"/>
      <c r="B9" s="11"/>
      <c r="C9" s="12" t="s">
        <v>672</v>
      </c>
      <c r="D9" s="13"/>
      <c r="E9" s="13"/>
      <c r="F9" s="13"/>
      <c r="G9" s="11" t="s">
        <v>521</v>
      </c>
      <c r="H9" s="15" t="str">
        <f t="shared" si="0"/>
        <v>—</v>
      </c>
      <c r="I9" s="16" t="s">
        <v>521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row>
    <row r="10" ht="36" customHeight="1" spans="1:10">
      <c r="A10" s="11"/>
      <c r="B10" s="11"/>
      <c r="C10" s="12" t="s">
        <v>673</v>
      </c>
      <c r="D10" s="13"/>
      <c r="E10" s="13"/>
      <c r="F10" s="13"/>
      <c r="G10" s="11" t="s">
        <v>521</v>
      </c>
      <c r="H10" s="15" t="str">
        <f t="shared" si="0"/>
        <v>—</v>
      </c>
      <c r="I10" s="16" t="s">
        <v>521</v>
      </c>
      <c r="J10" s="16"/>
    </row>
    <row r="11" ht="18" customHeight="1" spans="1:10">
      <c r="A11" s="11" t="s">
        <v>674</v>
      </c>
      <c r="B11" s="11" t="s">
        <v>675</v>
      </c>
      <c r="C11" s="11"/>
      <c r="D11" s="11"/>
      <c r="E11" s="11"/>
      <c r="F11" s="16" t="s">
        <v>676</v>
      </c>
      <c r="G11" s="16"/>
      <c r="H11" s="16"/>
      <c r="I11" s="16"/>
      <c r="J11" s="16"/>
    </row>
    <row r="12" ht="78" customHeight="1" spans="1:10">
      <c r="A12" s="11"/>
      <c r="B12" s="57" t="s">
        <v>740</v>
      </c>
      <c r="C12" s="57"/>
      <c r="D12" s="57"/>
      <c r="E12" s="57"/>
      <c r="F12" s="57"/>
      <c r="G12" s="57" t="s">
        <v>740</v>
      </c>
      <c r="H12" s="57"/>
      <c r="I12" s="57"/>
      <c r="J12" s="57"/>
    </row>
    <row r="13" ht="36" customHeight="1" spans="1:10">
      <c r="A13" s="20" t="s">
        <v>625</v>
      </c>
      <c r="B13" s="21"/>
      <c r="C13" s="22"/>
      <c r="D13" s="20" t="s">
        <v>679</v>
      </c>
      <c r="E13" s="21"/>
      <c r="F13" s="22"/>
      <c r="G13" s="23" t="s">
        <v>629</v>
      </c>
      <c r="H13" s="23" t="s">
        <v>680</v>
      </c>
      <c r="I13" s="23" t="s">
        <v>670</v>
      </c>
      <c r="J13" s="23" t="s">
        <v>630</v>
      </c>
    </row>
    <row r="14" ht="36" customHeight="1" spans="1:10">
      <c r="A14" s="24" t="s">
        <v>631</v>
      </c>
      <c r="B14" s="11" t="s">
        <v>632</v>
      </c>
      <c r="C14" s="11" t="s">
        <v>633</v>
      </c>
      <c r="D14" s="11" t="s">
        <v>626</v>
      </c>
      <c r="E14" s="11" t="s">
        <v>627</v>
      </c>
      <c r="F14" s="25" t="s">
        <v>628</v>
      </c>
      <c r="G14" s="26"/>
      <c r="H14" s="26"/>
      <c r="I14" s="26"/>
      <c r="J14" s="26"/>
    </row>
    <row r="15" ht="81" customHeight="1" spans="1:10">
      <c r="A15" s="11" t="s">
        <v>634</v>
      </c>
      <c r="B15" s="27" t="s">
        <v>635</v>
      </c>
      <c r="C15" s="28"/>
      <c r="D15" s="29"/>
      <c r="E15" s="11"/>
      <c r="F15" s="25"/>
      <c r="G15" s="26"/>
      <c r="H15" s="30"/>
      <c r="I15" s="48"/>
      <c r="J15" s="26"/>
    </row>
    <row r="16" ht="51" customHeight="1" spans="1:10">
      <c r="A16" s="11"/>
      <c r="B16" s="27" t="s">
        <v>639</v>
      </c>
      <c r="C16" s="28"/>
      <c r="D16" s="29"/>
      <c r="E16" s="11"/>
      <c r="F16" s="25"/>
      <c r="G16" s="26"/>
      <c r="H16" s="30"/>
      <c r="I16" s="48"/>
      <c r="J16" s="26" t="s">
        <v>685</v>
      </c>
    </row>
    <row r="17" ht="24" customHeight="1" spans="1:10">
      <c r="A17" s="11"/>
      <c r="B17" s="27" t="s">
        <v>640</v>
      </c>
      <c r="C17" s="28" t="s">
        <v>741</v>
      </c>
      <c r="D17" s="29" t="s">
        <v>637</v>
      </c>
      <c r="E17" s="212" t="s">
        <v>684</v>
      </c>
      <c r="F17" s="25" t="s">
        <v>642</v>
      </c>
      <c r="G17" s="26">
        <v>100</v>
      </c>
      <c r="H17" s="30">
        <v>50</v>
      </c>
      <c r="I17" s="48">
        <v>50</v>
      </c>
      <c r="J17" s="26"/>
    </row>
    <row r="18" ht="66" customHeight="1" spans="1:10">
      <c r="A18" s="11"/>
      <c r="B18" s="11" t="s">
        <v>643</v>
      </c>
      <c r="C18" s="28"/>
      <c r="D18" s="29"/>
      <c r="E18" s="11"/>
      <c r="F18" s="25"/>
      <c r="G18" s="26"/>
      <c r="H18" s="30"/>
      <c r="I18" s="48"/>
      <c r="J18" s="58"/>
    </row>
    <row r="19" ht="30" customHeight="1" spans="1:10">
      <c r="A19" s="11" t="s">
        <v>644</v>
      </c>
      <c r="B19" s="11" t="s">
        <v>690</v>
      </c>
      <c r="C19" s="28"/>
      <c r="D19" s="29"/>
      <c r="E19" s="11"/>
      <c r="F19" s="25"/>
      <c r="G19" s="26"/>
      <c r="H19" s="30"/>
      <c r="I19" s="48"/>
      <c r="J19" s="26"/>
    </row>
    <row r="20" ht="30" customHeight="1" spans="1:10">
      <c r="A20" s="11"/>
      <c r="B20" s="11" t="s">
        <v>691</v>
      </c>
      <c r="C20" s="28" t="s">
        <v>742</v>
      </c>
      <c r="D20" s="29" t="s">
        <v>637</v>
      </c>
      <c r="E20" s="11" t="s">
        <v>684</v>
      </c>
      <c r="F20" s="25" t="s">
        <v>642</v>
      </c>
      <c r="G20" s="26" t="s">
        <v>684</v>
      </c>
      <c r="H20" s="30">
        <v>30</v>
      </c>
      <c r="I20" s="48">
        <v>30</v>
      </c>
      <c r="J20" s="26"/>
    </row>
    <row r="21" ht="30" customHeight="1" spans="1:10">
      <c r="A21" s="11"/>
      <c r="B21" s="11" t="s">
        <v>693</v>
      </c>
      <c r="C21" s="28"/>
      <c r="D21" s="29"/>
      <c r="E21" s="11"/>
      <c r="F21" s="25"/>
      <c r="G21" s="26"/>
      <c r="H21" s="30"/>
      <c r="I21" s="48"/>
      <c r="J21" s="26"/>
    </row>
    <row r="22" ht="30" customHeight="1" spans="1:10">
      <c r="A22" s="11"/>
      <c r="B22" s="33" t="s">
        <v>694</v>
      </c>
      <c r="C22" s="28"/>
      <c r="D22" s="29"/>
      <c r="E22" s="11"/>
      <c r="F22" s="25"/>
      <c r="G22" s="26"/>
      <c r="H22" s="30"/>
      <c r="I22" s="48"/>
      <c r="J22" s="26"/>
    </row>
    <row r="23" ht="51" customHeight="1" spans="1:10">
      <c r="A23" s="34" t="s">
        <v>652</v>
      </c>
      <c r="B23" s="35" t="s">
        <v>653</v>
      </c>
      <c r="C23" s="28" t="s">
        <v>743</v>
      </c>
      <c r="D23" s="29" t="s">
        <v>695</v>
      </c>
      <c r="E23" s="214" t="s">
        <v>696</v>
      </c>
      <c r="F23" s="33" t="s">
        <v>642</v>
      </c>
      <c r="G23" s="33">
        <v>95</v>
      </c>
      <c r="H23" s="37">
        <v>10</v>
      </c>
      <c r="I23" s="49">
        <v>10</v>
      </c>
      <c r="J23" s="50"/>
    </row>
    <row r="24" ht="54" customHeight="1" spans="1:10">
      <c r="A24" s="38" t="s">
        <v>697</v>
      </c>
      <c r="B24" s="38"/>
      <c r="C24" s="38"/>
      <c r="D24" s="39" t="s">
        <v>698</v>
      </c>
      <c r="E24" s="40"/>
      <c r="F24" s="40"/>
      <c r="G24" s="40"/>
      <c r="H24" s="40"/>
      <c r="I24" s="51"/>
      <c r="J24" s="52" t="s">
        <v>699</v>
      </c>
    </row>
    <row r="25" ht="25.5" customHeight="1" spans="1:10">
      <c r="A25" s="41" t="s">
        <v>700</v>
      </c>
      <c r="B25" s="41"/>
      <c r="C25" s="41"/>
      <c r="D25" s="41"/>
      <c r="E25" s="41"/>
      <c r="F25" s="41"/>
      <c r="G25" s="41"/>
      <c r="H25" s="41">
        <v>100</v>
      </c>
      <c r="I25" s="53">
        <f>SUM(I7,I15:I23)</f>
        <v>98</v>
      </c>
      <c r="J25" s="54" t="s">
        <v>716</v>
      </c>
    </row>
    <row r="26" ht="16.95" customHeight="1"/>
    <row r="27" ht="28.95" customHeight="1" spans="1:10">
      <c r="A27" s="42" t="s">
        <v>657</v>
      </c>
      <c r="B27" s="43"/>
      <c r="C27" s="43"/>
      <c r="D27" s="43"/>
      <c r="E27" s="43"/>
      <c r="F27" s="43"/>
      <c r="G27" s="43"/>
      <c r="H27" s="43"/>
      <c r="I27" s="43"/>
      <c r="J27" s="55"/>
    </row>
    <row r="28" ht="27" customHeight="1" spans="1:10">
      <c r="A28" s="44" t="s">
        <v>702</v>
      </c>
      <c r="B28" s="44"/>
      <c r="C28" s="44"/>
      <c r="D28" s="44"/>
      <c r="E28" s="44"/>
      <c r="F28" s="44"/>
      <c r="G28" s="44"/>
      <c r="H28" s="44"/>
      <c r="I28" s="44"/>
      <c r="J28" s="44"/>
    </row>
    <row r="29" ht="19.05" customHeight="1" spans="1:10">
      <c r="A29" s="44" t="s">
        <v>703</v>
      </c>
      <c r="B29" s="44"/>
      <c r="C29" s="44"/>
      <c r="D29" s="44"/>
      <c r="E29" s="44"/>
      <c r="F29" s="44"/>
      <c r="G29" s="44"/>
      <c r="H29" s="44"/>
      <c r="I29" s="44"/>
      <c r="J29" s="44"/>
    </row>
    <row r="30" ht="18" customHeight="1" spans="1:10">
      <c r="A30" s="44" t="s">
        <v>704</v>
      </c>
      <c r="B30" s="44"/>
      <c r="C30" s="44"/>
      <c r="D30" s="44"/>
      <c r="E30" s="44"/>
      <c r="F30" s="44"/>
      <c r="G30" s="44"/>
      <c r="H30" s="44"/>
      <c r="I30" s="44"/>
      <c r="J30" s="44"/>
    </row>
    <row r="31" ht="18" customHeight="1" spans="1:10">
      <c r="A31" s="44" t="s">
        <v>705</v>
      </c>
      <c r="B31" s="44"/>
      <c r="C31" s="44"/>
      <c r="D31" s="44"/>
      <c r="E31" s="44"/>
      <c r="F31" s="44"/>
      <c r="G31" s="44"/>
      <c r="H31" s="44"/>
      <c r="I31" s="44"/>
      <c r="J31" s="44"/>
    </row>
    <row r="32" s="4" customFormat="1" ht="18" customHeight="1" spans="1:10">
      <c r="A32" s="45" t="s">
        <v>706</v>
      </c>
      <c r="B32" s="45"/>
      <c r="C32" s="45"/>
      <c r="D32" s="45"/>
      <c r="E32" s="45"/>
      <c r="F32" s="45"/>
      <c r="G32" s="45"/>
      <c r="H32" s="45"/>
      <c r="I32" s="45"/>
      <c r="J32" s="45"/>
    </row>
    <row r="33" ht="24" customHeight="1" spans="1:10">
      <c r="A33" s="44" t="s">
        <v>707</v>
      </c>
      <c r="B33" s="44"/>
      <c r="C33" s="44"/>
      <c r="D33" s="44"/>
      <c r="E33" s="44"/>
      <c r="F33" s="44"/>
      <c r="G33" s="44"/>
      <c r="H33" s="44"/>
      <c r="I33" s="44"/>
      <c r="J33" s="44"/>
    </row>
    <row r="34" ht="24" customHeight="1" spans="1:10">
      <c r="A34" s="44" t="s">
        <v>708</v>
      </c>
      <c r="B34" s="44"/>
      <c r="C34" s="44"/>
      <c r="D34" s="44"/>
      <c r="E34" s="44"/>
      <c r="F34" s="44"/>
      <c r="G34" s="44"/>
      <c r="H34" s="44"/>
      <c r="I34" s="44"/>
      <c r="J34" s="44"/>
    </row>
    <row r="35" ht="24" customHeight="1" spans="1:10">
      <c r="A35" s="44" t="s">
        <v>709</v>
      </c>
      <c r="B35" s="44"/>
      <c r="C35" s="44"/>
      <c r="D35" s="44"/>
      <c r="E35" s="44"/>
      <c r="F35" s="44"/>
      <c r="G35" s="44"/>
      <c r="H35" s="44"/>
      <c r="I35" s="44"/>
      <c r="J35" s="44"/>
    </row>
    <row r="36" spans="1:10">
      <c r="A36" s="46"/>
      <c r="B36" s="46"/>
      <c r="C36" s="46"/>
      <c r="D36" s="46"/>
      <c r="E36" s="46"/>
      <c r="F36" s="46"/>
      <c r="G36" s="46"/>
      <c r="H36" s="46"/>
      <c r="I36" s="46"/>
      <c r="J36" s="4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8333333333333" right="0.708333333333333" top="0.751388888888889" bottom="0.751388888888889" header="0.310416666666667" footer="0.310416666666667"/>
  <pageSetup paperSize="9" scale="63"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view="pageBreakPreview" zoomScaleNormal="100" workbookViewId="0">
      <pane xSplit="2" ySplit="4" topLeftCell="C5" activePane="bottomRight" state="frozen"/>
      <selection/>
      <selection pane="topRight"/>
      <selection pane="bottomLeft"/>
      <selection pane="bottomRight" activeCell="F7" sqref="F7"/>
    </sheetView>
  </sheetViews>
  <sheetFormatPr defaultColWidth="9" defaultRowHeight="14.25"/>
  <cols>
    <col min="1" max="2" width="11.1083333333333" style="5" customWidth="1"/>
    <col min="3" max="3" width="24.10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21.3333333333333" style="5" customWidth="1"/>
    <col min="11" max="16384" width="9" style="5"/>
  </cols>
  <sheetData>
    <row r="1" ht="13.5" spans="1:1">
      <c r="A1" s="6" t="s">
        <v>660</v>
      </c>
    </row>
    <row r="2" ht="25.95" customHeight="1" spans="1:10">
      <c r="A2" s="7" t="s">
        <v>661</v>
      </c>
      <c r="B2" s="7"/>
      <c r="C2" s="7"/>
      <c r="D2" s="7"/>
      <c r="E2" s="7"/>
      <c r="F2" s="7"/>
      <c r="G2" s="7"/>
      <c r="H2" s="7"/>
      <c r="I2" s="7"/>
      <c r="J2" s="7"/>
    </row>
    <row r="3" s="1" customFormat="1" ht="13.05" customHeight="1" spans="1:10">
      <c r="A3" s="7"/>
      <c r="B3" s="7"/>
      <c r="C3" s="7"/>
      <c r="D3" s="7"/>
      <c r="E3" s="7"/>
      <c r="F3" s="7"/>
      <c r="G3" s="7"/>
      <c r="H3" s="7"/>
      <c r="I3" s="7"/>
      <c r="J3" s="47" t="s">
        <v>290</v>
      </c>
    </row>
    <row r="4" s="2" customFormat="1" ht="18" customHeight="1" spans="1:256">
      <c r="A4" s="8" t="s">
        <v>662</v>
      </c>
      <c r="B4" s="8"/>
      <c r="C4" s="9" t="s">
        <v>744</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664</v>
      </c>
      <c r="B5" s="8"/>
      <c r="C5" s="9" t="s">
        <v>3</v>
      </c>
      <c r="D5" s="9"/>
      <c r="E5" s="9"/>
      <c r="F5" s="8" t="s">
        <v>665</v>
      </c>
      <c r="G5" s="10" t="s">
        <v>3</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666</v>
      </c>
      <c r="B6" s="11"/>
      <c r="C6" s="11"/>
      <c r="D6" s="11" t="s">
        <v>610</v>
      </c>
      <c r="E6" s="11" t="s">
        <v>517</v>
      </c>
      <c r="F6" s="11" t="s">
        <v>667</v>
      </c>
      <c r="G6" s="11" t="s">
        <v>668</v>
      </c>
      <c r="H6" s="11" t="s">
        <v>669</v>
      </c>
      <c r="I6" s="11" t="s">
        <v>670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619</v>
      </c>
      <c r="D7" s="13">
        <v>553370</v>
      </c>
      <c r="E7" s="13">
        <v>553370</v>
      </c>
      <c r="F7" s="13">
        <v>553370</v>
      </c>
      <c r="G7" s="14">
        <v>10</v>
      </c>
      <c r="H7" s="15"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671</v>
      </c>
      <c r="D8" s="13">
        <v>553370</v>
      </c>
      <c r="E8" s="13">
        <v>553370</v>
      </c>
      <c r="F8" s="13">
        <v>553370</v>
      </c>
      <c r="G8" s="11" t="s">
        <v>521</v>
      </c>
      <c r="H8" s="15" t="str">
        <f t="shared" si="0"/>
        <v>100%</v>
      </c>
      <c r="I8" s="16" t="s">
        <v>521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672</v>
      </c>
      <c r="D9" s="13"/>
      <c r="E9" s="13"/>
      <c r="F9" s="13"/>
      <c r="G9" s="11" t="s">
        <v>521</v>
      </c>
      <c r="H9" s="15" t="str">
        <f t="shared" si="0"/>
        <v>—</v>
      </c>
      <c r="I9" s="16" t="s">
        <v>521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673</v>
      </c>
      <c r="D10" s="13"/>
      <c r="E10" s="13"/>
      <c r="F10" s="13"/>
      <c r="G10" s="11" t="s">
        <v>521</v>
      </c>
      <c r="H10" s="15" t="str">
        <f t="shared" si="0"/>
        <v>—</v>
      </c>
      <c r="I10" s="16" t="s">
        <v>521</v>
      </c>
      <c r="J10" s="16"/>
    </row>
    <row r="11" ht="18" customHeight="1" spans="1:10">
      <c r="A11" s="11" t="s">
        <v>674</v>
      </c>
      <c r="B11" s="11" t="s">
        <v>675</v>
      </c>
      <c r="C11" s="11"/>
      <c r="D11" s="11"/>
      <c r="E11" s="11"/>
      <c r="F11" s="16" t="s">
        <v>676</v>
      </c>
      <c r="G11" s="16"/>
      <c r="H11" s="16"/>
      <c r="I11" s="16"/>
      <c r="J11" s="16"/>
    </row>
    <row r="12" ht="60" customHeight="1" spans="1:10">
      <c r="A12" s="11"/>
      <c r="B12" s="17" t="s">
        <v>722</v>
      </c>
      <c r="C12" s="18"/>
      <c r="D12" s="18"/>
      <c r="E12" s="19"/>
      <c r="F12" s="16" t="s">
        <v>678</v>
      </c>
      <c r="G12" s="16"/>
      <c r="H12" s="16"/>
      <c r="I12" s="16"/>
      <c r="J12" s="16"/>
    </row>
    <row r="13" ht="36" customHeight="1" spans="1:10">
      <c r="A13" s="20" t="s">
        <v>625</v>
      </c>
      <c r="B13" s="21"/>
      <c r="C13" s="22"/>
      <c r="D13" s="20" t="s">
        <v>679</v>
      </c>
      <c r="E13" s="21"/>
      <c r="F13" s="22"/>
      <c r="G13" s="23" t="s">
        <v>629</v>
      </c>
      <c r="H13" s="23" t="s">
        <v>680</v>
      </c>
      <c r="I13" s="23" t="s">
        <v>670</v>
      </c>
      <c r="J13" s="23" t="s">
        <v>630</v>
      </c>
    </row>
    <row r="14" ht="36" customHeight="1" spans="1:10">
      <c r="A14" s="24" t="s">
        <v>631</v>
      </c>
      <c r="B14" s="11" t="s">
        <v>632</v>
      </c>
      <c r="C14" s="11" t="s">
        <v>633</v>
      </c>
      <c r="D14" s="11" t="s">
        <v>626</v>
      </c>
      <c r="E14" s="11" t="s">
        <v>627</v>
      </c>
      <c r="F14" s="25" t="s">
        <v>628</v>
      </c>
      <c r="G14" s="26"/>
      <c r="H14" s="26"/>
      <c r="I14" s="26"/>
      <c r="J14" s="26"/>
    </row>
    <row r="15" ht="30" customHeight="1" spans="1:10">
      <c r="A15" s="11" t="s">
        <v>634</v>
      </c>
      <c r="B15" s="27" t="s">
        <v>635</v>
      </c>
      <c r="C15" s="28"/>
      <c r="D15" s="29"/>
      <c r="E15" s="11"/>
      <c r="F15" s="25"/>
      <c r="G15" s="26"/>
      <c r="H15" s="30"/>
      <c r="I15" s="48"/>
      <c r="J15" s="26"/>
    </row>
    <row r="16" ht="27" customHeight="1" spans="1:10">
      <c r="A16" s="11"/>
      <c r="B16" s="27" t="s">
        <v>639</v>
      </c>
      <c r="C16" s="28"/>
      <c r="D16" s="29"/>
      <c r="E16" s="11"/>
      <c r="F16" s="25"/>
      <c r="G16" s="26"/>
      <c r="H16" s="30"/>
      <c r="I16" s="48"/>
      <c r="J16" s="26" t="s">
        <v>685</v>
      </c>
    </row>
    <row r="17" ht="36" customHeight="1" spans="1:10">
      <c r="A17" s="11"/>
      <c r="B17" s="27" t="s">
        <v>640</v>
      </c>
      <c r="C17" s="28" t="s">
        <v>728</v>
      </c>
      <c r="D17" s="29" t="s">
        <v>729</v>
      </c>
      <c r="E17" s="31">
        <v>1</v>
      </c>
      <c r="F17" s="25" t="s">
        <v>642</v>
      </c>
      <c r="G17" s="32">
        <v>1</v>
      </c>
      <c r="H17" s="30">
        <v>50</v>
      </c>
      <c r="I17" s="48">
        <v>50</v>
      </c>
      <c r="J17" s="26"/>
    </row>
    <row r="18" ht="37.95" customHeight="1" spans="1:10">
      <c r="A18" s="11"/>
      <c r="B18" s="11" t="s">
        <v>643</v>
      </c>
      <c r="C18" s="28"/>
      <c r="D18" s="29"/>
      <c r="E18" s="11"/>
      <c r="F18" s="25"/>
      <c r="G18" s="26"/>
      <c r="H18" s="30"/>
      <c r="I18" s="48"/>
      <c r="J18" s="26"/>
    </row>
    <row r="19" ht="30" customHeight="1" spans="1:10">
      <c r="A19" s="11" t="s">
        <v>644</v>
      </c>
      <c r="B19" s="11" t="s">
        <v>690</v>
      </c>
      <c r="C19" s="28"/>
      <c r="D19" s="29"/>
      <c r="E19" s="11"/>
      <c r="F19" s="25"/>
      <c r="G19" s="26"/>
      <c r="H19" s="30"/>
      <c r="I19" s="48"/>
      <c r="J19" s="26"/>
    </row>
    <row r="20" ht="42" customHeight="1" spans="1:10">
      <c r="A20" s="11"/>
      <c r="B20" s="11" t="s">
        <v>691</v>
      </c>
      <c r="C20" s="28" t="s">
        <v>720</v>
      </c>
      <c r="D20" s="29" t="s">
        <v>637</v>
      </c>
      <c r="E20" s="11" t="s">
        <v>684</v>
      </c>
      <c r="F20" s="25" t="s">
        <v>642</v>
      </c>
      <c r="G20" s="26" t="s">
        <v>684</v>
      </c>
      <c r="H20" s="30">
        <v>30</v>
      </c>
      <c r="I20" s="48">
        <v>30</v>
      </c>
      <c r="J20" s="26"/>
    </row>
    <row r="21" ht="30" customHeight="1" spans="1:10">
      <c r="A21" s="11"/>
      <c r="B21" s="11" t="s">
        <v>693</v>
      </c>
      <c r="C21" s="28"/>
      <c r="D21" s="29"/>
      <c r="E21" s="11"/>
      <c r="F21" s="25"/>
      <c r="G21" s="26"/>
      <c r="H21" s="30"/>
      <c r="I21" s="48"/>
      <c r="J21" s="26"/>
    </row>
    <row r="22" ht="30" customHeight="1" spans="1:10">
      <c r="A22" s="11"/>
      <c r="B22" s="33" t="s">
        <v>694</v>
      </c>
      <c r="C22" s="28"/>
      <c r="D22" s="29"/>
      <c r="E22" s="11"/>
      <c r="F22" s="25"/>
      <c r="G22" s="26"/>
      <c r="H22" s="30"/>
      <c r="I22" s="48"/>
      <c r="J22" s="26"/>
    </row>
    <row r="23" ht="30" customHeight="1" spans="1:10">
      <c r="A23" s="34" t="s">
        <v>652</v>
      </c>
      <c r="B23" s="35" t="s">
        <v>653</v>
      </c>
      <c r="C23" s="28" t="s">
        <v>654</v>
      </c>
      <c r="D23" s="29" t="s">
        <v>695</v>
      </c>
      <c r="E23" s="213" t="s">
        <v>696</v>
      </c>
      <c r="F23" s="36" t="s">
        <v>642</v>
      </c>
      <c r="G23" s="36">
        <v>95</v>
      </c>
      <c r="H23" s="37">
        <v>10</v>
      </c>
      <c r="I23" s="49">
        <v>10</v>
      </c>
      <c r="J23" s="50"/>
    </row>
    <row r="24" ht="54" customHeight="1" spans="1:10">
      <c r="A24" s="38" t="s">
        <v>697</v>
      </c>
      <c r="B24" s="38"/>
      <c r="C24" s="38"/>
      <c r="D24" s="39" t="s">
        <v>698</v>
      </c>
      <c r="E24" s="40"/>
      <c r="F24" s="40"/>
      <c r="G24" s="40"/>
      <c r="H24" s="40"/>
      <c r="I24" s="51"/>
      <c r="J24" s="52" t="s">
        <v>699</v>
      </c>
    </row>
    <row r="25" ht="25.5" customHeight="1" spans="1:10">
      <c r="A25" s="41" t="s">
        <v>700</v>
      </c>
      <c r="B25" s="41"/>
      <c r="C25" s="41"/>
      <c r="D25" s="41"/>
      <c r="E25" s="41"/>
      <c r="F25" s="41"/>
      <c r="G25" s="41"/>
      <c r="H25" s="41">
        <v>100</v>
      </c>
      <c r="I25" s="53">
        <f>SUM(I7,I15:I23)</f>
        <v>100</v>
      </c>
      <c r="J25" s="54" t="s">
        <v>716</v>
      </c>
    </row>
    <row r="26" ht="16.95" customHeight="1"/>
    <row r="27" ht="28.95" customHeight="1" spans="1:10">
      <c r="A27" s="42" t="s">
        <v>657</v>
      </c>
      <c r="B27" s="43"/>
      <c r="C27" s="43"/>
      <c r="D27" s="43"/>
      <c r="E27" s="43"/>
      <c r="F27" s="43"/>
      <c r="G27" s="43"/>
      <c r="H27" s="43"/>
      <c r="I27" s="43"/>
      <c r="J27" s="55"/>
    </row>
    <row r="28" ht="27" customHeight="1" spans="1:10">
      <c r="A28" s="44" t="s">
        <v>702</v>
      </c>
      <c r="B28" s="44"/>
      <c r="C28" s="44"/>
      <c r="D28" s="44"/>
      <c r="E28" s="44"/>
      <c r="F28" s="44"/>
      <c r="G28" s="44"/>
      <c r="H28" s="44"/>
      <c r="I28" s="44"/>
      <c r="J28" s="44"/>
    </row>
    <row r="29" ht="19.05" customHeight="1" spans="1:10">
      <c r="A29" s="44" t="s">
        <v>703</v>
      </c>
      <c r="B29" s="44"/>
      <c r="C29" s="44"/>
      <c r="D29" s="44"/>
      <c r="E29" s="44"/>
      <c r="F29" s="44"/>
      <c r="G29" s="44"/>
      <c r="H29" s="44"/>
      <c r="I29" s="44"/>
      <c r="J29" s="44"/>
    </row>
    <row r="30" ht="18" customHeight="1" spans="1:10">
      <c r="A30" s="44" t="s">
        <v>704</v>
      </c>
      <c r="B30" s="44"/>
      <c r="C30" s="44"/>
      <c r="D30" s="44"/>
      <c r="E30" s="44"/>
      <c r="F30" s="44"/>
      <c r="G30" s="44"/>
      <c r="H30" s="44"/>
      <c r="I30" s="44"/>
      <c r="J30" s="44"/>
    </row>
    <row r="31" ht="18" customHeight="1" spans="1:10">
      <c r="A31" s="44" t="s">
        <v>705</v>
      </c>
      <c r="B31" s="44"/>
      <c r="C31" s="44"/>
      <c r="D31" s="44"/>
      <c r="E31" s="44"/>
      <c r="F31" s="44"/>
      <c r="G31" s="44"/>
      <c r="H31" s="44"/>
      <c r="I31" s="44"/>
      <c r="J31" s="44"/>
    </row>
    <row r="32" s="4" customFormat="1" ht="18" customHeight="1" spans="1:10">
      <c r="A32" s="45" t="s">
        <v>706</v>
      </c>
      <c r="B32" s="45"/>
      <c r="C32" s="45"/>
      <c r="D32" s="45"/>
      <c r="E32" s="45"/>
      <c r="F32" s="45"/>
      <c r="G32" s="45"/>
      <c r="H32" s="45"/>
      <c r="I32" s="45"/>
      <c r="J32" s="45"/>
    </row>
    <row r="33" ht="24" customHeight="1" spans="1:10">
      <c r="A33" s="44" t="s">
        <v>707</v>
      </c>
      <c r="B33" s="44"/>
      <c r="C33" s="44"/>
      <c r="D33" s="44"/>
      <c r="E33" s="44"/>
      <c r="F33" s="44"/>
      <c r="G33" s="44"/>
      <c r="H33" s="44"/>
      <c r="I33" s="44"/>
      <c r="J33" s="44"/>
    </row>
    <row r="34" ht="24" customHeight="1" spans="1:10">
      <c r="A34" s="44" t="s">
        <v>708</v>
      </c>
      <c r="B34" s="44"/>
      <c r="C34" s="44"/>
      <c r="D34" s="44"/>
      <c r="E34" s="44"/>
      <c r="F34" s="44"/>
      <c r="G34" s="44"/>
      <c r="H34" s="44"/>
      <c r="I34" s="44"/>
      <c r="J34" s="44"/>
    </row>
    <row r="35" ht="24" customHeight="1" spans="1:10">
      <c r="A35" s="44" t="s">
        <v>709</v>
      </c>
      <c r="B35" s="44"/>
      <c r="C35" s="44"/>
      <c r="D35" s="44"/>
      <c r="E35" s="44"/>
      <c r="F35" s="44"/>
      <c r="G35" s="44"/>
      <c r="H35" s="44"/>
      <c r="I35" s="44"/>
      <c r="J35" s="44"/>
    </row>
    <row r="36" ht="13.5" spans="1:10">
      <c r="A36" s="46"/>
      <c r="B36" s="46"/>
      <c r="C36" s="46"/>
      <c r="D36" s="46"/>
      <c r="E36" s="46"/>
      <c r="F36" s="46"/>
      <c r="G36" s="46"/>
      <c r="H36" s="46"/>
      <c r="I36" s="46"/>
      <c r="J36"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8333333333333" right="0.708333333333333" top="0.751388888888889" bottom="0.751388888888889" header="0.310416666666667" footer="0.310416666666667"/>
  <pageSetup paperSize="9" scale="6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tabSelected="1" view="pageBreakPreview" zoomScaleNormal="100" workbookViewId="0">
      <pane xSplit="2" ySplit="4" topLeftCell="C5" activePane="bottomRight" state="frozen"/>
      <selection/>
      <selection pane="topRight"/>
      <selection pane="bottomLeft"/>
      <selection pane="bottomRight" activeCell="O12" sqref="O12"/>
    </sheetView>
  </sheetViews>
  <sheetFormatPr defaultColWidth="9" defaultRowHeight="14.25"/>
  <cols>
    <col min="1" max="2" width="11.1083333333333" style="5" customWidth="1"/>
    <col min="3" max="3" width="24.10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21.3333333333333" style="5" customWidth="1"/>
    <col min="11" max="16384" width="9" style="5"/>
  </cols>
  <sheetData>
    <row r="1" ht="13.5" spans="1:1">
      <c r="A1" s="6" t="s">
        <v>660</v>
      </c>
    </row>
    <row r="2" ht="25.95" customHeight="1" spans="1:10">
      <c r="A2" s="7" t="s">
        <v>661</v>
      </c>
      <c r="B2" s="7"/>
      <c r="C2" s="7"/>
      <c r="D2" s="7"/>
      <c r="E2" s="7"/>
      <c r="F2" s="7"/>
      <c r="G2" s="7"/>
      <c r="H2" s="7"/>
      <c r="I2" s="7"/>
      <c r="J2" s="7"/>
    </row>
    <row r="3" s="1" customFormat="1" ht="13.05" customHeight="1" spans="1:10">
      <c r="A3" s="7"/>
      <c r="B3" s="7"/>
      <c r="C3" s="7"/>
      <c r="D3" s="7"/>
      <c r="E3" s="7"/>
      <c r="F3" s="7"/>
      <c r="G3" s="7"/>
      <c r="H3" s="7"/>
      <c r="I3" s="7"/>
      <c r="J3" s="47" t="s">
        <v>290</v>
      </c>
    </row>
    <row r="4" s="2" customFormat="1" ht="18" customHeight="1" spans="1:256">
      <c r="A4" s="8" t="s">
        <v>662</v>
      </c>
      <c r="B4" s="8"/>
      <c r="C4" s="9" t="s">
        <v>745</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664</v>
      </c>
      <c r="B5" s="8"/>
      <c r="C5" s="9" t="s">
        <v>3</v>
      </c>
      <c r="D5" s="9"/>
      <c r="E5" s="9"/>
      <c r="F5" s="8" t="s">
        <v>665</v>
      </c>
      <c r="G5" s="10" t="s">
        <v>3</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666</v>
      </c>
      <c r="B6" s="11"/>
      <c r="C6" s="11"/>
      <c r="D6" s="11" t="s">
        <v>610</v>
      </c>
      <c r="E6" s="11" t="s">
        <v>517</v>
      </c>
      <c r="F6" s="11" t="s">
        <v>667</v>
      </c>
      <c r="G6" s="11" t="s">
        <v>668</v>
      </c>
      <c r="H6" s="11" t="s">
        <v>669</v>
      </c>
      <c r="I6" s="11" t="s">
        <v>670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619</v>
      </c>
      <c r="D7" s="13">
        <v>50000</v>
      </c>
      <c r="E7" s="13">
        <v>50000</v>
      </c>
      <c r="F7" s="13">
        <v>50000</v>
      </c>
      <c r="G7" s="14">
        <v>10</v>
      </c>
      <c r="H7" s="15" t="str">
        <f t="shared" ref="H7:H10" si="0">IF(E7&gt;0,ROUND(F7/E7,3)*100&amp;"%","—")</f>
        <v>100%</v>
      </c>
      <c r="I7" s="16">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671</v>
      </c>
      <c r="D8" s="13">
        <v>50000</v>
      </c>
      <c r="E8" s="13">
        <v>50000</v>
      </c>
      <c r="F8" s="13">
        <v>50000</v>
      </c>
      <c r="G8" s="11" t="s">
        <v>521</v>
      </c>
      <c r="H8" s="15" t="str">
        <f t="shared" si="0"/>
        <v>100%</v>
      </c>
      <c r="I8" s="16" t="s">
        <v>521</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672</v>
      </c>
      <c r="D9" s="13"/>
      <c r="E9" s="13"/>
      <c r="F9" s="13"/>
      <c r="G9" s="11" t="s">
        <v>521</v>
      </c>
      <c r="H9" s="15" t="str">
        <f t="shared" si="0"/>
        <v>—</v>
      </c>
      <c r="I9" s="16" t="s">
        <v>521</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673</v>
      </c>
      <c r="D10" s="13"/>
      <c r="E10" s="13"/>
      <c r="F10" s="13"/>
      <c r="G10" s="11" t="s">
        <v>521</v>
      </c>
      <c r="H10" s="15" t="str">
        <f t="shared" si="0"/>
        <v>—</v>
      </c>
      <c r="I10" s="16" t="s">
        <v>521</v>
      </c>
      <c r="J10" s="16"/>
    </row>
    <row r="11" ht="18" customHeight="1" spans="1:10">
      <c r="A11" s="11" t="s">
        <v>674</v>
      </c>
      <c r="B11" s="11" t="s">
        <v>675</v>
      </c>
      <c r="C11" s="11"/>
      <c r="D11" s="11"/>
      <c r="E11" s="11"/>
      <c r="F11" s="16" t="s">
        <v>676</v>
      </c>
      <c r="G11" s="16"/>
      <c r="H11" s="16"/>
      <c r="I11" s="16"/>
      <c r="J11" s="16"/>
    </row>
    <row r="12" ht="60" customHeight="1" spans="1:10">
      <c r="A12" s="11"/>
      <c r="B12" s="17" t="s">
        <v>722</v>
      </c>
      <c r="C12" s="18"/>
      <c r="D12" s="18"/>
      <c r="E12" s="19"/>
      <c r="F12" s="16" t="s">
        <v>678</v>
      </c>
      <c r="G12" s="16"/>
      <c r="H12" s="16"/>
      <c r="I12" s="16"/>
      <c r="J12" s="16"/>
    </row>
    <row r="13" ht="36" customHeight="1" spans="1:10">
      <c r="A13" s="20" t="s">
        <v>625</v>
      </c>
      <c r="B13" s="21"/>
      <c r="C13" s="22"/>
      <c r="D13" s="20" t="s">
        <v>679</v>
      </c>
      <c r="E13" s="21"/>
      <c r="F13" s="22"/>
      <c r="G13" s="23" t="s">
        <v>629</v>
      </c>
      <c r="H13" s="23" t="s">
        <v>680</v>
      </c>
      <c r="I13" s="23" t="s">
        <v>670</v>
      </c>
      <c r="J13" s="23" t="s">
        <v>630</v>
      </c>
    </row>
    <row r="14" ht="36" customHeight="1" spans="1:10">
      <c r="A14" s="24" t="s">
        <v>631</v>
      </c>
      <c r="B14" s="11" t="s">
        <v>632</v>
      </c>
      <c r="C14" s="11" t="s">
        <v>633</v>
      </c>
      <c r="D14" s="11" t="s">
        <v>626</v>
      </c>
      <c r="E14" s="11" t="s">
        <v>627</v>
      </c>
      <c r="F14" s="25" t="s">
        <v>628</v>
      </c>
      <c r="G14" s="26"/>
      <c r="H14" s="26"/>
      <c r="I14" s="26"/>
      <c r="J14" s="26"/>
    </row>
    <row r="15" ht="30" customHeight="1" spans="1:10">
      <c r="A15" s="11" t="s">
        <v>634</v>
      </c>
      <c r="B15" s="27" t="s">
        <v>635</v>
      </c>
      <c r="C15" s="28"/>
      <c r="D15" s="29"/>
      <c r="E15" s="11"/>
      <c r="F15" s="25"/>
      <c r="G15" s="26"/>
      <c r="H15" s="30"/>
      <c r="I15" s="48"/>
      <c r="J15" s="26"/>
    </row>
    <row r="16" ht="27" customHeight="1" spans="1:10">
      <c r="A16" s="11"/>
      <c r="B16" s="27" t="s">
        <v>639</v>
      </c>
      <c r="C16" s="28"/>
      <c r="D16" s="29"/>
      <c r="E16" s="11"/>
      <c r="F16" s="25"/>
      <c r="G16" s="26"/>
      <c r="H16" s="30"/>
      <c r="I16" s="48"/>
      <c r="J16" s="26" t="s">
        <v>685</v>
      </c>
    </row>
    <row r="17" ht="36" customHeight="1" spans="1:10">
      <c r="A17" s="11"/>
      <c r="B17" s="27" t="s">
        <v>640</v>
      </c>
      <c r="C17" s="28" t="s">
        <v>728</v>
      </c>
      <c r="D17" s="29" t="s">
        <v>729</v>
      </c>
      <c r="E17" s="31">
        <v>1</v>
      </c>
      <c r="F17" s="25" t="s">
        <v>642</v>
      </c>
      <c r="G17" s="32">
        <v>1</v>
      </c>
      <c r="H17" s="30">
        <v>50</v>
      </c>
      <c r="I17" s="48">
        <v>50</v>
      </c>
      <c r="J17" s="26"/>
    </row>
    <row r="18" ht="37.95" customHeight="1" spans="1:10">
      <c r="A18" s="11"/>
      <c r="B18" s="11" t="s">
        <v>643</v>
      </c>
      <c r="C18" s="28"/>
      <c r="D18" s="29"/>
      <c r="E18" s="11"/>
      <c r="F18" s="25"/>
      <c r="G18" s="26"/>
      <c r="H18" s="30"/>
      <c r="I18" s="48"/>
      <c r="J18" s="26"/>
    </row>
    <row r="19" ht="30" customHeight="1" spans="1:10">
      <c r="A19" s="11" t="s">
        <v>644</v>
      </c>
      <c r="B19" s="11" t="s">
        <v>690</v>
      </c>
      <c r="C19" s="28"/>
      <c r="D19" s="29"/>
      <c r="E19" s="11"/>
      <c r="F19" s="25"/>
      <c r="G19" s="26"/>
      <c r="H19" s="30"/>
      <c r="I19" s="48"/>
      <c r="J19" s="26"/>
    </row>
    <row r="20" ht="42" customHeight="1" spans="1:10">
      <c r="A20" s="11"/>
      <c r="B20" s="11" t="s">
        <v>691</v>
      </c>
      <c r="C20" s="28" t="s">
        <v>720</v>
      </c>
      <c r="D20" s="29" t="s">
        <v>637</v>
      </c>
      <c r="E20" s="11" t="s">
        <v>684</v>
      </c>
      <c r="F20" s="25" t="s">
        <v>642</v>
      </c>
      <c r="G20" s="26" t="s">
        <v>684</v>
      </c>
      <c r="H20" s="30">
        <v>30</v>
      </c>
      <c r="I20" s="48">
        <v>30</v>
      </c>
      <c r="J20" s="26"/>
    </row>
    <row r="21" ht="30" customHeight="1" spans="1:10">
      <c r="A21" s="11"/>
      <c r="B21" s="11" t="s">
        <v>693</v>
      </c>
      <c r="C21" s="28"/>
      <c r="D21" s="29"/>
      <c r="E21" s="11"/>
      <c r="F21" s="25"/>
      <c r="G21" s="26"/>
      <c r="H21" s="30"/>
      <c r="I21" s="48"/>
      <c r="J21" s="26"/>
    </row>
    <row r="22" ht="30" customHeight="1" spans="1:10">
      <c r="A22" s="11"/>
      <c r="B22" s="33" t="s">
        <v>694</v>
      </c>
      <c r="C22" s="28"/>
      <c r="D22" s="29"/>
      <c r="E22" s="11"/>
      <c r="F22" s="25"/>
      <c r="G22" s="26"/>
      <c r="H22" s="30"/>
      <c r="I22" s="48"/>
      <c r="J22" s="26"/>
    </row>
    <row r="23" ht="30" customHeight="1" spans="1:10">
      <c r="A23" s="34" t="s">
        <v>652</v>
      </c>
      <c r="B23" s="35" t="s">
        <v>653</v>
      </c>
      <c r="C23" s="28" t="s">
        <v>654</v>
      </c>
      <c r="D23" s="29" t="s">
        <v>695</v>
      </c>
      <c r="E23" s="213" t="s">
        <v>696</v>
      </c>
      <c r="F23" s="36" t="s">
        <v>642</v>
      </c>
      <c r="G23" s="36">
        <v>95</v>
      </c>
      <c r="H23" s="37">
        <v>10</v>
      </c>
      <c r="I23" s="49">
        <v>10</v>
      </c>
      <c r="J23" s="50"/>
    </row>
    <row r="24" ht="54" customHeight="1" spans="1:10">
      <c r="A24" s="38" t="s">
        <v>697</v>
      </c>
      <c r="B24" s="38"/>
      <c r="C24" s="38"/>
      <c r="D24" s="39" t="s">
        <v>698</v>
      </c>
      <c r="E24" s="40"/>
      <c r="F24" s="40"/>
      <c r="G24" s="40"/>
      <c r="H24" s="40"/>
      <c r="I24" s="51"/>
      <c r="J24" s="52" t="s">
        <v>699</v>
      </c>
    </row>
    <row r="25" ht="25.5" customHeight="1" spans="1:10">
      <c r="A25" s="41" t="s">
        <v>700</v>
      </c>
      <c r="B25" s="41"/>
      <c r="C25" s="41"/>
      <c r="D25" s="41"/>
      <c r="E25" s="41"/>
      <c r="F25" s="41"/>
      <c r="G25" s="41"/>
      <c r="H25" s="41">
        <v>100</v>
      </c>
      <c r="I25" s="53">
        <f>SUM(I7,I15:I23)</f>
        <v>100</v>
      </c>
      <c r="J25" s="54" t="s">
        <v>716</v>
      </c>
    </row>
    <row r="26" ht="16.95" customHeight="1"/>
    <row r="27" ht="28.95" customHeight="1" spans="1:10">
      <c r="A27" s="42" t="s">
        <v>657</v>
      </c>
      <c r="B27" s="43"/>
      <c r="C27" s="43"/>
      <c r="D27" s="43"/>
      <c r="E27" s="43"/>
      <c r="F27" s="43"/>
      <c r="G27" s="43"/>
      <c r="H27" s="43"/>
      <c r="I27" s="43"/>
      <c r="J27" s="55"/>
    </row>
    <row r="28" ht="27" customHeight="1" spans="1:10">
      <c r="A28" s="44" t="s">
        <v>702</v>
      </c>
      <c r="B28" s="44"/>
      <c r="C28" s="44"/>
      <c r="D28" s="44"/>
      <c r="E28" s="44"/>
      <c r="F28" s="44"/>
      <c r="G28" s="44"/>
      <c r="H28" s="44"/>
      <c r="I28" s="44"/>
      <c r="J28" s="44"/>
    </row>
    <row r="29" ht="19.05" customHeight="1" spans="1:10">
      <c r="A29" s="44" t="s">
        <v>703</v>
      </c>
      <c r="B29" s="44"/>
      <c r="C29" s="44"/>
      <c r="D29" s="44"/>
      <c r="E29" s="44"/>
      <c r="F29" s="44"/>
      <c r="G29" s="44"/>
      <c r="H29" s="44"/>
      <c r="I29" s="44"/>
      <c r="J29" s="44"/>
    </row>
    <row r="30" ht="18" customHeight="1" spans="1:10">
      <c r="A30" s="44" t="s">
        <v>704</v>
      </c>
      <c r="B30" s="44"/>
      <c r="C30" s="44"/>
      <c r="D30" s="44"/>
      <c r="E30" s="44"/>
      <c r="F30" s="44"/>
      <c r="G30" s="44"/>
      <c r="H30" s="44"/>
      <c r="I30" s="44"/>
      <c r="J30" s="44"/>
    </row>
    <row r="31" ht="18" customHeight="1" spans="1:10">
      <c r="A31" s="44" t="s">
        <v>705</v>
      </c>
      <c r="B31" s="44"/>
      <c r="C31" s="44"/>
      <c r="D31" s="44"/>
      <c r="E31" s="44"/>
      <c r="F31" s="44"/>
      <c r="G31" s="44"/>
      <c r="H31" s="44"/>
      <c r="I31" s="44"/>
      <c r="J31" s="44"/>
    </row>
    <row r="32" s="4" customFormat="1" ht="18" customHeight="1" spans="1:10">
      <c r="A32" s="45" t="s">
        <v>706</v>
      </c>
      <c r="B32" s="45"/>
      <c r="C32" s="45"/>
      <c r="D32" s="45"/>
      <c r="E32" s="45"/>
      <c r="F32" s="45"/>
      <c r="G32" s="45"/>
      <c r="H32" s="45"/>
      <c r="I32" s="45"/>
      <c r="J32" s="45"/>
    </row>
    <row r="33" ht="24" customHeight="1" spans="1:10">
      <c r="A33" s="44" t="s">
        <v>707</v>
      </c>
      <c r="B33" s="44"/>
      <c r="C33" s="44"/>
      <c r="D33" s="44"/>
      <c r="E33" s="44"/>
      <c r="F33" s="44"/>
      <c r="G33" s="44"/>
      <c r="H33" s="44"/>
      <c r="I33" s="44"/>
      <c r="J33" s="44"/>
    </row>
    <row r="34" ht="24" customHeight="1" spans="1:10">
      <c r="A34" s="44" t="s">
        <v>708</v>
      </c>
      <c r="B34" s="44"/>
      <c r="C34" s="44"/>
      <c r="D34" s="44"/>
      <c r="E34" s="44"/>
      <c r="F34" s="44"/>
      <c r="G34" s="44"/>
      <c r="H34" s="44"/>
      <c r="I34" s="44"/>
      <c r="J34" s="44"/>
    </row>
    <row r="35" ht="24" customHeight="1" spans="1:10">
      <c r="A35" s="44" t="s">
        <v>709</v>
      </c>
      <c r="B35" s="44"/>
      <c r="C35" s="44"/>
      <c r="D35" s="44"/>
      <c r="E35" s="44"/>
      <c r="F35" s="44"/>
      <c r="G35" s="44"/>
      <c r="H35" s="44"/>
      <c r="I35" s="44"/>
      <c r="J35" s="44"/>
    </row>
    <row r="36" ht="13.5" spans="1:10">
      <c r="A36" s="46"/>
      <c r="B36" s="46"/>
      <c r="C36" s="46"/>
      <c r="D36" s="46"/>
      <c r="E36" s="46"/>
      <c r="F36" s="46"/>
      <c r="G36" s="46"/>
      <c r="H36" s="46"/>
      <c r="I36" s="46"/>
      <c r="J36"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rintOptions horizontalCentered="1"/>
  <pageMargins left="0.708333333333333" right="0.708333333333333" top="0.751388888888889" bottom="0.751388888888889" header="0.310416666666667" footer="0.310416666666667"/>
  <pageSetup paperSize="9" scale="6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6"/>
  <sheetViews>
    <sheetView workbookViewId="0">
      <selection activeCell="G44" sqref="G44"/>
    </sheetView>
  </sheetViews>
  <sheetFormatPr defaultColWidth="9" defaultRowHeight="13.5"/>
  <cols>
    <col min="1" max="3" width="3.25" style="200" customWidth="1"/>
    <col min="4" max="4" width="32.75" style="200" customWidth="1"/>
    <col min="5" max="8" width="18.75" style="200" customWidth="1"/>
    <col min="9" max="9" width="17.875" style="200" customWidth="1"/>
    <col min="10" max="12" width="18.75" style="200" customWidth="1"/>
    <col min="13" max="16384" width="9" style="200"/>
  </cols>
  <sheetData>
    <row r="1" s="200" customFormat="1" ht="27" spans="7:7">
      <c r="G1" s="206" t="s">
        <v>173</v>
      </c>
    </row>
    <row r="2" s="200" customFormat="1" ht="14.25" spans="12:12">
      <c r="L2" s="201" t="s">
        <v>174</v>
      </c>
    </row>
    <row r="3" s="200" customFormat="1" ht="14.25" spans="1:12">
      <c r="A3" s="201" t="s">
        <v>61</v>
      </c>
      <c r="B3" s="200"/>
      <c r="C3" s="200"/>
      <c r="D3" s="200"/>
      <c r="E3" s="200"/>
      <c r="F3" s="200"/>
      <c r="G3" s="200"/>
      <c r="H3" s="200"/>
      <c r="I3" s="200"/>
      <c r="J3" s="200"/>
      <c r="K3" s="200"/>
      <c r="L3" s="201" t="s">
        <v>62</v>
      </c>
    </row>
    <row r="4" s="200" customFormat="1" ht="19.5" customHeight="1" spans="1:12">
      <c r="A4" s="203" t="s">
        <v>65</v>
      </c>
      <c r="B4" s="203"/>
      <c r="C4" s="203"/>
      <c r="D4" s="203"/>
      <c r="E4" s="202" t="s">
        <v>156</v>
      </c>
      <c r="F4" s="202" t="s">
        <v>175</v>
      </c>
      <c r="G4" s="202" t="s">
        <v>176</v>
      </c>
      <c r="H4" s="202" t="s">
        <v>177</v>
      </c>
      <c r="I4" s="202"/>
      <c r="J4" s="202" t="s">
        <v>178</v>
      </c>
      <c r="K4" s="202" t="s">
        <v>179</v>
      </c>
      <c r="L4" s="202" t="s">
        <v>180</v>
      </c>
    </row>
    <row r="5" s="200" customFormat="1" ht="19.5" customHeight="1" spans="1:12">
      <c r="A5" s="202" t="s">
        <v>181</v>
      </c>
      <c r="B5" s="202"/>
      <c r="C5" s="202"/>
      <c r="D5" s="203" t="s">
        <v>182</v>
      </c>
      <c r="E5" s="202"/>
      <c r="F5" s="202"/>
      <c r="G5" s="202"/>
      <c r="H5" s="202" t="s">
        <v>183</v>
      </c>
      <c r="I5" s="202" t="s">
        <v>184</v>
      </c>
      <c r="J5" s="202"/>
      <c r="K5" s="202"/>
      <c r="L5" s="202"/>
    </row>
    <row r="6" s="200" customFormat="1" ht="19.5" customHeight="1" spans="1:12">
      <c r="A6" s="202"/>
      <c r="B6" s="202"/>
      <c r="C6" s="202"/>
      <c r="D6" s="203"/>
      <c r="E6" s="202"/>
      <c r="F6" s="202"/>
      <c r="G6" s="202"/>
      <c r="H6" s="202"/>
      <c r="I6" s="202"/>
      <c r="J6" s="202"/>
      <c r="K6" s="202"/>
      <c r="L6" s="202"/>
    </row>
    <row r="7" s="200" customFormat="1" ht="19.5" customHeight="1" spans="1:12">
      <c r="A7" s="202"/>
      <c r="B7" s="202"/>
      <c r="C7" s="202"/>
      <c r="D7" s="203"/>
      <c r="E7" s="202"/>
      <c r="F7" s="202"/>
      <c r="G7" s="202"/>
      <c r="H7" s="202"/>
      <c r="I7" s="202"/>
      <c r="J7" s="202"/>
      <c r="K7" s="202"/>
      <c r="L7" s="202"/>
    </row>
    <row r="8" s="200" customFormat="1" ht="19.5" customHeight="1" spans="1:12">
      <c r="A8" s="203" t="s">
        <v>185</v>
      </c>
      <c r="B8" s="203" t="s">
        <v>186</v>
      </c>
      <c r="C8" s="203" t="s">
        <v>187</v>
      </c>
      <c r="D8" s="203" t="s">
        <v>69</v>
      </c>
      <c r="E8" s="202" t="s">
        <v>70</v>
      </c>
      <c r="F8" s="202" t="s">
        <v>71</v>
      </c>
      <c r="G8" s="202" t="s">
        <v>79</v>
      </c>
      <c r="H8" s="202" t="s">
        <v>83</v>
      </c>
      <c r="I8" s="202" t="s">
        <v>87</v>
      </c>
      <c r="J8" s="202" t="s">
        <v>91</v>
      </c>
      <c r="K8" s="202" t="s">
        <v>95</v>
      </c>
      <c r="L8" s="202" t="s">
        <v>99</v>
      </c>
    </row>
    <row r="9" s="200" customFormat="1" ht="19.5" customHeight="1" spans="1:12">
      <c r="A9" s="203"/>
      <c r="B9" s="203"/>
      <c r="C9" s="203"/>
      <c r="D9" s="203" t="s">
        <v>188</v>
      </c>
      <c r="E9" s="204">
        <v>19972730.77</v>
      </c>
      <c r="F9" s="204">
        <v>19971634.39</v>
      </c>
      <c r="G9" s="204">
        <v>0</v>
      </c>
      <c r="H9" s="204">
        <v>0</v>
      </c>
      <c r="I9" s="204"/>
      <c r="J9" s="204">
        <v>0</v>
      </c>
      <c r="K9" s="204">
        <v>0</v>
      </c>
      <c r="L9" s="204">
        <v>1096.38</v>
      </c>
    </row>
    <row r="10" s="200" customFormat="1" ht="19.5" customHeight="1" spans="1:12">
      <c r="A10" s="205" t="s">
        <v>189</v>
      </c>
      <c r="B10" s="205"/>
      <c r="C10" s="205"/>
      <c r="D10" s="205" t="s">
        <v>190</v>
      </c>
      <c r="E10" s="204">
        <v>16374099.45</v>
      </c>
      <c r="F10" s="204">
        <v>16373003.07</v>
      </c>
      <c r="G10" s="204">
        <v>0</v>
      </c>
      <c r="H10" s="204">
        <v>0</v>
      </c>
      <c r="I10" s="204"/>
      <c r="J10" s="204">
        <v>0</v>
      </c>
      <c r="K10" s="204">
        <v>0</v>
      </c>
      <c r="L10" s="204">
        <v>1096.38</v>
      </c>
    </row>
    <row r="11" s="200" customFormat="1" ht="19.5" customHeight="1" spans="1:12">
      <c r="A11" s="205" t="s">
        <v>191</v>
      </c>
      <c r="B11" s="205"/>
      <c r="C11" s="205"/>
      <c r="D11" s="205" t="s">
        <v>192</v>
      </c>
      <c r="E11" s="204">
        <v>494</v>
      </c>
      <c r="F11" s="204">
        <v>494</v>
      </c>
      <c r="G11" s="204">
        <v>0</v>
      </c>
      <c r="H11" s="204">
        <v>0</v>
      </c>
      <c r="I11" s="204"/>
      <c r="J11" s="204">
        <v>0</v>
      </c>
      <c r="K11" s="204">
        <v>0</v>
      </c>
      <c r="L11" s="204">
        <v>0</v>
      </c>
    </row>
    <row r="12" s="200" customFormat="1" ht="19.5" customHeight="1" spans="1:12">
      <c r="A12" s="205" t="s">
        <v>193</v>
      </c>
      <c r="B12" s="205"/>
      <c r="C12" s="205"/>
      <c r="D12" s="205" t="s">
        <v>194</v>
      </c>
      <c r="E12" s="204">
        <v>494</v>
      </c>
      <c r="F12" s="204">
        <v>494</v>
      </c>
      <c r="G12" s="204">
        <v>0</v>
      </c>
      <c r="H12" s="204">
        <v>0</v>
      </c>
      <c r="I12" s="204"/>
      <c r="J12" s="204">
        <v>0</v>
      </c>
      <c r="K12" s="204">
        <v>0</v>
      </c>
      <c r="L12" s="204">
        <v>0</v>
      </c>
    </row>
    <row r="13" s="200" customFormat="1" ht="19.5" customHeight="1" spans="1:12">
      <c r="A13" s="205" t="s">
        <v>195</v>
      </c>
      <c r="B13" s="205"/>
      <c r="C13" s="205"/>
      <c r="D13" s="205" t="s">
        <v>196</v>
      </c>
      <c r="E13" s="204">
        <v>16373605.45</v>
      </c>
      <c r="F13" s="204">
        <v>16372509.07</v>
      </c>
      <c r="G13" s="204">
        <v>0</v>
      </c>
      <c r="H13" s="204">
        <v>0</v>
      </c>
      <c r="I13" s="204"/>
      <c r="J13" s="204">
        <v>0</v>
      </c>
      <c r="K13" s="204">
        <v>0</v>
      </c>
      <c r="L13" s="204">
        <v>1096.38</v>
      </c>
    </row>
    <row r="14" s="200" customFormat="1" ht="19.5" customHeight="1" spans="1:12">
      <c r="A14" s="205" t="s">
        <v>197</v>
      </c>
      <c r="B14" s="205"/>
      <c r="C14" s="205"/>
      <c r="D14" s="205" t="s">
        <v>194</v>
      </c>
      <c r="E14" s="204">
        <v>12756303.09</v>
      </c>
      <c r="F14" s="204">
        <v>12756303.09</v>
      </c>
      <c r="G14" s="204">
        <v>0</v>
      </c>
      <c r="H14" s="204">
        <v>0</v>
      </c>
      <c r="I14" s="204"/>
      <c r="J14" s="204">
        <v>0</v>
      </c>
      <c r="K14" s="204">
        <v>0</v>
      </c>
      <c r="L14" s="204">
        <v>0</v>
      </c>
    </row>
    <row r="15" s="200" customFormat="1" ht="19.5" customHeight="1" spans="1:12">
      <c r="A15" s="205" t="s">
        <v>198</v>
      </c>
      <c r="B15" s="205"/>
      <c r="C15" s="205"/>
      <c r="D15" s="205" t="s">
        <v>199</v>
      </c>
      <c r="E15" s="204">
        <v>1314869.88</v>
      </c>
      <c r="F15" s="204">
        <v>1314869.88</v>
      </c>
      <c r="G15" s="204">
        <v>0</v>
      </c>
      <c r="H15" s="204">
        <v>0</v>
      </c>
      <c r="I15" s="204"/>
      <c r="J15" s="204">
        <v>0</v>
      </c>
      <c r="K15" s="204">
        <v>0</v>
      </c>
      <c r="L15" s="204">
        <v>0</v>
      </c>
    </row>
    <row r="16" s="200" customFormat="1" ht="19.5" customHeight="1" spans="1:12">
      <c r="A16" s="205" t="s">
        <v>200</v>
      </c>
      <c r="B16" s="205"/>
      <c r="C16" s="205"/>
      <c r="D16" s="205" t="s">
        <v>201</v>
      </c>
      <c r="E16" s="204">
        <v>300000</v>
      </c>
      <c r="F16" s="204">
        <v>300000</v>
      </c>
      <c r="G16" s="204">
        <v>0</v>
      </c>
      <c r="H16" s="204">
        <v>0</v>
      </c>
      <c r="I16" s="204"/>
      <c r="J16" s="204">
        <v>0</v>
      </c>
      <c r="K16" s="204">
        <v>0</v>
      </c>
      <c r="L16" s="204">
        <v>0</v>
      </c>
    </row>
    <row r="17" s="200" customFormat="1" ht="19.5" customHeight="1" spans="1:12">
      <c r="A17" s="205" t="s">
        <v>202</v>
      </c>
      <c r="B17" s="205"/>
      <c r="C17" s="205"/>
      <c r="D17" s="205" t="s">
        <v>203</v>
      </c>
      <c r="E17" s="204">
        <v>2002432.48</v>
      </c>
      <c r="F17" s="204">
        <v>2001336.1</v>
      </c>
      <c r="G17" s="204">
        <v>0</v>
      </c>
      <c r="H17" s="204">
        <v>0</v>
      </c>
      <c r="I17" s="204"/>
      <c r="J17" s="204">
        <v>0</v>
      </c>
      <c r="K17" s="204">
        <v>0</v>
      </c>
      <c r="L17" s="204">
        <v>1096.38</v>
      </c>
    </row>
    <row r="18" s="200" customFormat="1" ht="19.5" customHeight="1" spans="1:12">
      <c r="A18" s="205" t="s">
        <v>204</v>
      </c>
      <c r="B18" s="205"/>
      <c r="C18" s="205"/>
      <c r="D18" s="205" t="s">
        <v>205</v>
      </c>
      <c r="E18" s="204">
        <v>1266995.15</v>
      </c>
      <c r="F18" s="204">
        <v>1266995.15</v>
      </c>
      <c r="G18" s="204">
        <v>0</v>
      </c>
      <c r="H18" s="204">
        <v>0</v>
      </c>
      <c r="I18" s="204"/>
      <c r="J18" s="204">
        <v>0</v>
      </c>
      <c r="K18" s="204">
        <v>0</v>
      </c>
      <c r="L18" s="204">
        <v>0</v>
      </c>
    </row>
    <row r="19" s="200" customFormat="1" ht="19.5" customHeight="1" spans="1:12">
      <c r="A19" s="205" t="s">
        <v>206</v>
      </c>
      <c r="B19" s="205"/>
      <c r="C19" s="205"/>
      <c r="D19" s="205" t="s">
        <v>207</v>
      </c>
      <c r="E19" s="204">
        <v>1038589.15</v>
      </c>
      <c r="F19" s="204">
        <v>1038589.15</v>
      </c>
      <c r="G19" s="204">
        <v>0</v>
      </c>
      <c r="H19" s="204">
        <v>0</v>
      </c>
      <c r="I19" s="204"/>
      <c r="J19" s="204">
        <v>0</v>
      </c>
      <c r="K19" s="204">
        <v>0</v>
      </c>
      <c r="L19" s="204">
        <v>0</v>
      </c>
    </row>
    <row r="20" s="200" customFormat="1" ht="19.5" customHeight="1" spans="1:12">
      <c r="A20" s="205" t="s">
        <v>208</v>
      </c>
      <c r="B20" s="205"/>
      <c r="C20" s="205"/>
      <c r="D20" s="205" t="s">
        <v>209</v>
      </c>
      <c r="E20" s="204">
        <v>600</v>
      </c>
      <c r="F20" s="204">
        <v>600</v>
      </c>
      <c r="G20" s="204">
        <v>0</v>
      </c>
      <c r="H20" s="204">
        <v>0</v>
      </c>
      <c r="I20" s="204"/>
      <c r="J20" s="204">
        <v>0</v>
      </c>
      <c r="K20" s="204">
        <v>0</v>
      </c>
      <c r="L20" s="204">
        <v>0</v>
      </c>
    </row>
    <row r="21" s="200" customFormat="1" ht="19.5" customHeight="1" spans="1:12">
      <c r="A21" s="205" t="s">
        <v>210</v>
      </c>
      <c r="B21" s="205"/>
      <c r="C21" s="205"/>
      <c r="D21" s="205" t="s">
        <v>211</v>
      </c>
      <c r="E21" s="204">
        <v>968206.72</v>
      </c>
      <c r="F21" s="204">
        <v>968206.72</v>
      </c>
      <c r="G21" s="204">
        <v>0</v>
      </c>
      <c r="H21" s="204">
        <v>0</v>
      </c>
      <c r="I21" s="204"/>
      <c r="J21" s="204">
        <v>0</v>
      </c>
      <c r="K21" s="204">
        <v>0</v>
      </c>
      <c r="L21" s="204">
        <v>0</v>
      </c>
    </row>
    <row r="22" s="200" customFormat="1" ht="19.5" customHeight="1" spans="1:12">
      <c r="A22" s="205" t="s">
        <v>212</v>
      </c>
      <c r="B22" s="205"/>
      <c r="C22" s="205"/>
      <c r="D22" s="205" t="s">
        <v>213</v>
      </c>
      <c r="E22" s="204">
        <v>69782.43</v>
      </c>
      <c r="F22" s="204">
        <v>69782.43</v>
      </c>
      <c r="G22" s="204">
        <v>0</v>
      </c>
      <c r="H22" s="204">
        <v>0</v>
      </c>
      <c r="I22" s="204"/>
      <c r="J22" s="204">
        <v>0</v>
      </c>
      <c r="K22" s="204">
        <v>0</v>
      </c>
      <c r="L22" s="204">
        <v>0</v>
      </c>
    </row>
    <row r="23" s="200" customFormat="1" ht="19.5" customHeight="1" spans="1:12">
      <c r="A23" s="205" t="s">
        <v>214</v>
      </c>
      <c r="B23" s="205"/>
      <c r="C23" s="205"/>
      <c r="D23" s="205" t="s">
        <v>215</v>
      </c>
      <c r="E23" s="204">
        <v>228406</v>
      </c>
      <c r="F23" s="204">
        <v>228406</v>
      </c>
      <c r="G23" s="204">
        <v>0</v>
      </c>
      <c r="H23" s="204">
        <v>0</v>
      </c>
      <c r="I23" s="204"/>
      <c r="J23" s="204">
        <v>0</v>
      </c>
      <c r="K23" s="204">
        <v>0</v>
      </c>
      <c r="L23" s="204">
        <v>0</v>
      </c>
    </row>
    <row r="24" s="200" customFormat="1" ht="19.5" customHeight="1" spans="1:12">
      <c r="A24" s="205" t="s">
        <v>216</v>
      </c>
      <c r="B24" s="205"/>
      <c r="C24" s="205"/>
      <c r="D24" s="205" t="s">
        <v>217</v>
      </c>
      <c r="E24" s="204">
        <v>228406</v>
      </c>
      <c r="F24" s="204">
        <v>228406</v>
      </c>
      <c r="G24" s="204">
        <v>0</v>
      </c>
      <c r="H24" s="204">
        <v>0</v>
      </c>
      <c r="I24" s="204"/>
      <c r="J24" s="204">
        <v>0</v>
      </c>
      <c r="K24" s="204">
        <v>0</v>
      </c>
      <c r="L24" s="204">
        <v>0</v>
      </c>
    </row>
    <row r="25" s="200" customFormat="1" ht="19.5" customHeight="1" spans="1:12">
      <c r="A25" s="205" t="s">
        <v>218</v>
      </c>
      <c r="B25" s="205"/>
      <c r="C25" s="205"/>
      <c r="D25" s="205" t="s">
        <v>219</v>
      </c>
      <c r="E25" s="204">
        <v>1178075.17</v>
      </c>
      <c r="F25" s="204">
        <v>1178075.17</v>
      </c>
      <c r="G25" s="204">
        <v>0</v>
      </c>
      <c r="H25" s="204">
        <v>0</v>
      </c>
      <c r="I25" s="204"/>
      <c r="J25" s="204">
        <v>0</v>
      </c>
      <c r="K25" s="204">
        <v>0</v>
      </c>
      <c r="L25" s="204">
        <v>0</v>
      </c>
    </row>
    <row r="26" s="200" customFormat="1" ht="19.5" customHeight="1" spans="1:12">
      <c r="A26" s="205" t="s">
        <v>220</v>
      </c>
      <c r="B26" s="205"/>
      <c r="C26" s="205"/>
      <c r="D26" s="205" t="s">
        <v>221</v>
      </c>
      <c r="E26" s="204">
        <v>1178075.17</v>
      </c>
      <c r="F26" s="204">
        <v>1178075.17</v>
      </c>
      <c r="G26" s="204">
        <v>0</v>
      </c>
      <c r="H26" s="204">
        <v>0</v>
      </c>
      <c r="I26" s="204"/>
      <c r="J26" s="204">
        <v>0</v>
      </c>
      <c r="K26" s="204">
        <v>0</v>
      </c>
      <c r="L26" s="204">
        <v>0</v>
      </c>
    </row>
    <row r="27" s="200" customFormat="1" ht="19.5" customHeight="1" spans="1:12">
      <c r="A27" s="205" t="s">
        <v>222</v>
      </c>
      <c r="B27" s="205"/>
      <c r="C27" s="205"/>
      <c r="D27" s="205" t="s">
        <v>223</v>
      </c>
      <c r="E27" s="204">
        <v>776476.94</v>
      </c>
      <c r="F27" s="204">
        <v>776476.94</v>
      </c>
      <c r="G27" s="204">
        <v>0</v>
      </c>
      <c r="H27" s="204">
        <v>0</v>
      </c>
      <c r="I27" s="204"/>
      <c r="J27" s="204">
        <v>0</v>
      </c>
      <c r="K27" s="204">
        <v>0</v>
      </c>
      <c r="L27" s="204">
        <v>0</v>
      </c>
    </row>
    <row r="28" s="200" customFormat="1" ht="19.5" customHeight="1" spans="1:12">
      <c r="A28" s="205" t="s">
        <v>224</v>
      </c>
      <c r="B28" s="205"/>
      <c r="C28" s="205"/>
      <c r="D28" s="205" t="s">
        <v>225</v>
      </c>
      <c r="E28" s="204">
        <v>358261.36</v>
      </c>
      <c r="F28" s="204">
        <v>358261.36</v>
      </c>
      <c r="G28" s="204">
        <v>0</v>
      </c>
      <c r="H28" s="204">
        <v>0</v>
      </c>
      <c r="I28" s="204"/>
      <c r="J28" s="204">
        <v>0</v>
      </c>
      <c r="K28" s="204">
        <v>0</v>
      </c>
      <c r="L28" s="204">
        <v>0</v>
      </c>
    </row>
    <row r="29" s="200" customFormat="1" ht="19.5" customHeight="1" spans="1:12">
      <c r="A29" s="205" t="s">
        <v>226</v>
      </c>
      <c r="B29" s="205"/>
      <c r="C29" s="205"/>
      <c r="D29" s="205" t="s">
        <v>227</v>
      </c>
      <c r="E29" s="204">
        <v>43336.87</v>
      </c>
      <c r="F29" s="204">
        <v>43336.87</v>
      </c>
      <c r="G29" s="204">
        <v>0</v>
      </c>
      <c r="H29" s="204">
        <v>0</v>
      </c>
      <c r="I29" s="204"/>
      <c r="J29" s="204">
        <v>0</v>
      </c>
      <c r="K29" s="204">
        <v>0</v>
      </c>
      <c r="L29" s="204">
        <v>0</v>
      </c>
    </row>
    <row r="30" s="200" customFormat="1" ht="19.5" customHeight="1" spans="1:12">
      <c r="A30" s="205" t="s">
        <v>228</v>
      </c>
      <c r="B30" s="205"/>
      <c r="C30" s="205"/>
      <c r="D30" s="205" t="s">
        <v>229</v>
      </c>
      <c r="E30" s="204">
        <v>16438</v>
      </c>
      <c r="F30" s="204">
        <v>16438</v>
      </c>
      <c r="G30" s="204">
        <v>0</v>
      </c>
      <c r="H30" s="204">
        <v>0</v>
      </c>
      <c r="I30" s="204"/>
      <c r="J30" s="204">
        <v>0</v>
      </c>
      <c r="K30" s="204">
        <v>0</v>
      </c>
      <c r="L30" s="204">
        <v>0</v>
      </c>
    </row>
    <row r="31" s="200" customFormat="1" ht="19.5" customHeight="1" spans="1:12">
      <c r="A31" s="205" t="s">
        <v>230</v>
      </c>
      <c r="B31" s="205"/>
      <c r="C31" s="205"/>
      <c r="D31" s="205" t="s">
        <v>231</v>
      </c>
      <c r="E31" s="204">
        <v>16438</v>
      </c>
      <c r="F31" s="204">
        <v>16438</v>
      </c>
      <c r="G31" s="204">
        <v>0</v>
      </c>
      <c r="H31" s="204">
        <v>0</v>
      </c>
      <c r="I31" s="204"/>
      <c r="J31" s="204">
        <v>0</v>
      </c>
      <c r="K31" s="204">
        <v>0</v>
      </c>
      <c r="L31" s="204">
        <v>0</v>
      </c>
    </row>
    <row r="32" s="200" customFormat="1" ht="19.5" customHeight="1" spans="1:12">
      <c r="A32" s="205" t="s">
        <v>232</v>
      </c>
      <c r="B32" s="205"/>
      <c r="C32" s="205"/>
      <c r="D32" s="205" t="s">
        <v>233</v>
      </c>
      <c r="E32" s="204">
        <v>16438</v>
      </c>
      <c r="F32" s="204">
        <v>16438</v>
      </c>
      <c r="G32" s="204">
        <v>0</v>
      </c>
      <c r="H32" s="204">
        <v>0</v>
      </c>
      <c r="I32" s="204"/>
      <c r="J32" s="204">
        <v>0</v>
      </c>
      <c r="K32" s="204">
        <v>0</v>
      </c>
      <c r="L32" s="204">
        <v>0</v>
      </c>
    </row>
    <row r="33" s="200" customFormat="1" ht="19.5" customHeight="1" spans="1:12">
      <c r="A33" s="205" t="s">
        <v>234</v>
      </c>
      <c r="B33" s="205"/>
      <c r="C33" s="205"/>
      <c r="D33" s="205" t="s">
        <v>235</v>
      </c>
      <c r="E33" s="204">
        <v>1137123</v>
      </c>
      <c r="F33" s="204">
        <v>1137123</v>
      </c>
      <c r="G33" s="204">
        <v>0</v>
      </c>
      <c r="H33" s="204">
        <v>0</v>
      </c>
      <c r="I33" s="204"/>
      <c r="J33" s="204">
        <v>0</v>
      </c>
      <c r="K33" s="204">
        <v>0</v>
      </c>
      <c r="L33" s="204">
        <v>0</v>
      </c>
    </row>
    <row r="34" s="200" customFormat="1" ht="19.5" customHeight="1" spans="1:12">
      <c r="A34" s="205" t="s">
        <v>236</v>
      </c>
      <c r="B34" s="205"/>
      <c r="C34" s="205"/>
      <c r="D34" s="205" t="s">
        <v>237</v>
      </c>
      <c r="E34" s="204">
        <v>1137123</v>
      </c>
      <c r="F34" s="204">
        <v>1137123</v>
      </c>
      <c r="G34" s="204">
        <v>0</v>
      </c>
      <c r="H34" s="204">
        <v>0</v>
      </c>
      <c r="I34" s="204"/>
      <c r="J34" s="204">
        <v>0</v>
      </c>
      <c r="K34" s="204">
        <v>0</v>
      </c>
      <c r="L34" s="204">
        <v>0</v>
      </c>
    </row>
    <row r="35" s="200" customFormat="1" ht="19.5" customHeight="1" spans="1:12">
      <c r="A35" s="205" t="s">
        <v>238</v>
      </c>
      <c r="B35" s="205"/>
      <c r="C35" s="205"/>
      <c r="D35" s="205" t="s">
        <v>239</v>
      </c>
      <c r="E35" s="204">
        <v>1137123</v>
      </c>
      <c r="F35" s="204">
        <v>1137123</v>
      </c>
      <c r="G35" s="204">
        <v>0</v>
      </c>
      <c r="H35" s="204">
        <v>0</v>
      </c>
      <c r="I35" s="204"/>
      <c r="J35" s="204">
        <v>0</v>
      </c>
      <c r="K35" s="204">
        <v>0</v>
      </c>
      <c r="L35" s="204">
        <v>0</v>
      </c>
    </row>
    <row r="36" s="200" customFormat="1" ht="19.5" customHeight="1" spans="1:12">
      <c r="A36" s="205" t="s">
        <v>240</v>
      </c>
      <c r="B36" s="205"/>
      <c r="C36" s="205"/>
      <c r="D36" s="205"/>
      <c r="E36" s="205"/>
      <c r="F36" s="205"/>
      <c r="G36" s="205"/>
      <c r="H36" s="205"/>
      <c r="I36" s="205"/>
      <c r="J36" s="205"/>
      <c r="K36" s="205"/>
      <c r="L36" s="205"/>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9"/>
  <sheetViews>
    <sheetView topLeftCell="A4" workbookViewId="0">
      <selection activeCell="G38" sqref="G14:G17 G32 G38"/>
    </sheetView>
  </sheetViews>
  <sheetFormatPr defaultColWidth="9" defaultRowHeight="13.5"/>
  <cols>
    <col min="1" max="3" width="3.25" style="200" customWidth="1"/>
    <col min="4" max="4" width="32.75" style="200" customWidth="1"/>
    <col min="5" max="10" width="18.75" style="200" customWidth="1"/>
    <col min="11" max="16384" width="9" style="200"/>
  </cols>
  <sheetData>
    <row r="1" s="200" customFormat="1" ht="27" spans="6:6">
      <c r="F1" s="206" t="s">
        <v>241</v>
      </c>
    </row>
    <row r="2" s="200" customFormat="1" ht="14.25" spans="10:10">
      <c r="J2" s="201" t="s">
        <v>242</v>
      </c>
    </row>
    <row r="3" s="200" customFormat="1" ht="14.25" spans="1:10">
      <c r="A3" s="201" t="s">
        <v>61</v>
      </c>
      <c r="B3" s="200"/>
      <c r="C3" s="200"/>
      <c r="D3" s="200"/>
      <c r="E3" s="200"/>
      <c r="F3" s="200"/>
      <c r="G3" s="200"/>
      <c r="H3" s="200"/>
      <c r="I3" s="200"/>
      <c r="J3" s="201" t="s">
        <v>62</v>
      </c>
    </row>
    <row r="4" s="200" customFormat="1" ht="19.5" customHeight="1" spans="1:10">
      <c r="A4" s="203" t="s">
        <v>65</v>
      </c>
      <c r="B4" s="203"/>
      <c r="C4" s="203"/>
      <c r="D4" s="203"/>
      <c r="E4" s="202" t="s">
        <v>158</v>
      </c>
      <c r="F4" s="202" t="s">
        <v>243</v>
      </c>
      <c r="G4" s="202" t="s">
        <v>244</v>
      </c>
      <c r="H4" s="202" t="s">
        <v>245</v>
      </c>
      <c r="I4" s="202" t="s">
        <v>246</v>
      </c>
      <c r="J4" s="202" t="s">
        <v>247</v>
      </c>
    </row>
    <row r="5" s="200" customFormat="1" ht="19.5" customHeight="1" spans="1:10">
      <c r="A5" s="202" t="s">
        <v>181</v>
      </c>
      <c r="B5" s="202"/>
      <c r="C5" s="202"/>
      <c r="D5" s="203" t="s">
        <v>182</v>
      </c>
      <c r="E5" s="202"/>
      <c r="F5" s="202"/>
      <c r="G5" s="202"/>
      <c r="H5" s="202"/>
      <c r="I5" s="202"/>
      <c r="J5" s="202"/>
    </row>
    <row r="6" s="200" customFormat="1" ht="19.5" customHeight="1" spans="1:10">
      <c r="A6" s="202"/>
      <c r="B6" s="202"/>
      <c r="C6" s="202"/>
      <c r="D6" s="203"/>
      <c r="E6" s="202"/>
      <c r="F6" s="202"/>
      <c r="G6" s="202"/>
      <c r="H6" s="202"/>
      <c r="I6" s="202"/>
      <c r="J6" s="202"/>
    </row>
    <row r="7" s="200" customFormat="1" ht="19.5" customHeight="1" spans="1:10">
      <c r="A7" s="202"/>
      <c r="B7" s="202"/>
      <c r="C7" s="202"/>
      <c r="D7" s="203"/>
      <c r="E7" s="202"/>
      <c r="F7" s="202"/>
      <c r="G7" s="202"/>
      <c r="H7" s="202"/>
      <c r="I7" s="202"/>
      <c r="J7" s="202"/>
    </row>
    <row r="8" s="200" customFormat="1" ht="19.5" customHeight="1" spans="1:10">
      <c r="A8" s="203" t="s">
        <v>185</v>
      </c>
      <c r="B8" s="203" t="s">
        <v>186</v>
      </c>
      <c r="C8" s="203" t="s">
        <v>187</v>
      </c>
      <c r="D8" s="203" t="s">
        <v>69</v>
      </c>
      <c r="E8" s="202" t="s">
        <v>70</v>
      </c>
      <c r="F8" s="202" t="s">
        <v>71</v>
      </c>
      <c r="G8" s="202" t="s">
        <v>79</v>
      </c>
      <c r="H8" s="202" t="s">
        <v>83</v>
      </c>
      <c r="I8" s="202" t="s">
        <v>87</v>
      </c>
      <c r="J8" s="202" t="s">
        <v>91</v>
      </c>
    </row>
    <row r="9" s="200" customFormat="1" ht="19.5" customHeight="1" spans="1:10">
      <c r="A9" s="203"/>
      <c r="B9" s="203"/>
      <c r="C9" s="203"/>
      <c r="D9" s="203" t="s">
        <v>188</v>
      </c>
      <c r="E9" s="204">
        <v>29129960.22</v>
      </c>
      <c r="F9" s="204">
        <v>16096704.48</v>
      </c>
      <c r="G9" s="204">
        <v>13033255.74</v>
      </c>
      <c r="H9" s="204"/>
      <c r="I9" s="204"/>
      <c r="J9" s="204"/>
    </row>
    <row r="10" s="200" customFormat="1" ht="19.5" customHeight="1" spans="1:10">
      <c r="A10" s="205" t="s">
        <v>189</v>
      </c>
      <c r="B10" s="205"/>
      <c r="C10" s="205"/>
      <c r="D10" s="205" t="s">
        <v>190</v>
      </c>
      <c r="E10" s="204">
        <v>16556083.66</v>
      </c>
      <c r="F10" s="204">
        <v>12514511.16</v>
      </c>
      <c r="G10" s="204">
        <v>4041572.5</v>
      </c>
      <c r="H10" s="204"/>
      <c r="I10" s="204"/>
      <c r="J10" s="204"/>
    </row>
    <row r="11" s="200" customFormat="1" ht="19.5" customHeight="1" spans="1:10">
      <c r="A11" s="205" t="s">
        <v>191</v>
      </c>
      <c r="B11" s="205"/>
      <c r="C11" s="205"/>
      <c r="D11" s="205" t="s">
        <v>192</v>
      </c>
      <c r="E11" s="204">
        <v>494</v>
      </c>
      <c r="F11" s="204">
        <v>494</v>
      </c>
      <c r="G11" s="204"/>
      <c r="H11" s="204"/>
      <c r="I11" s="204"/>
      <c r="J11" s="204"/>
    </row>
    <row r="12" s="200" customFormat="1" ht="19.5" customHeight="1" spans="1:10">
      <c r="A12" s="205" t="s">
        <v>193</v>
      </c>
      <c r="B12" s="205"/>
      <c r="C12" s="205"/>
      <c r="D12" s="205" t="s">
        <v>194</v>
      </c>
      <c r="E12" s="204">
        <v>494</v>
      </c>
      <c r="F12" s="204">
        <v>494</v>
      </c>
      <c r="G12" s="204"/>
      <c r="H12" s="204"/>
      <c r="I12" s="204"/>
      <c r="J12" s="204"/>
    </row>
    <row r="13" s="200" customFormat="1" ht="19.5" customHeight="1" spans="1:10">
      <c r="A13" s="205" t="s">
        <v>195</v>
      </c>
      <c r="B13" s="205"/>
      <c r="C13" s="205"/>
      <c r="D13" s="205" t="s">
        <v>196</v>
      </c>
      <c r="E13" s="204">
        <v>16555589.66</v>
      </c>
      <c r="F13" s="204">
        <v>12514017.16</v>
      </c>
      <c r="G13" s="204">
        <v>4041572.5</v>
      </c>
      <c r="H13" s="204"/>
      <c r="I13" s="204"/>
      <c r="J13" s="204"/>
    </row>
    <row r="14" s="200" customFormat="1" ht="19.5" customHeight="1" spans="1:10">
      <c r="A14" s="205" t="s">
        <v>197</v>
      </c>
      <c r="B14" s="205"/>
      <c r="C14" s="205"/>
      <c r="D14" s="205" t="s">
        <v>194</v>
      </c>
      <c r="E14" s="204">
        <v>12756303.09</v>
      </c>
      <c r="F14" s="204">
        <v>12509176.27</v>
      </c>
      <c r="G14" s="204">
        <v>247126.82</v>
      </c>
      <c r="H14" s="204"/>
      <c r="I14" s="204"/>
      <c r="J14" s="204"/>
    </row>
    <row r="15" s="200" customFormat="1" ht="19.5" customHeight="1" spans="1:10">
      <c r="A15" s="205" t="s">
        <v>198</v>
      </c>
      <c r="B15" s="205"/>
      <c r="C15" s="205"/>
      <c r="D15" s="205" t="s">
        <v>199</v>
      </c>
      <c r="E15" s="204">
        <v>1315786.72</v>
      </c>
      <c r="F15" s="204">
        <v>916.84</v>
      </c>
      <c r="G15" s="204">
        <v>1314869.88</v>
      </c>
      <c r="H15" s="204"/>
      <c r="I15" s="204"/>
      <c r="J15" s="204"/>
    </row>
    <row r="16" s="200" customFormat="1" ht="19.5" customHeight="1" spans="1:10">
      <c r="A16" s="205" t="s">
        <v>200</v>
      </c>
      <c r="B16" s="205"/>
      <c r="C16" s="205"/>
      <c r="D16" s="205" t="s">
        <v>201</v>
      </c>
      <c r="E16" s="204">
        <v>478239.7</v>
      </c>
      <c r="F16" s="204"/>
      <c r="G16" s="204">
        <v>478239.7</v>
      </c>
      <c r="H16" s="204"/>
      <c r="I16" s="204"/>
      <c r="J16" s="204"/>
    </row>
    <row r="17" s="200" customFormat="1" ht="19.5" customHeight="1" spans="1:10">
      <c r="A17" s="205" t="s">
        <v>202</v>
      </c>
      <c r="B17" s="205"/>
      <c r="C17" s="205"/>
      <c r="D17" s="205" t="s">
        <v>203</v>
      </c>
      <c r="E17" s="204">
        <v>2005260.15</v>
      </c>
      <c r="F17" s="204">
        <v>3924.05</v>
      </c>
      <c r="G17" s="204">
        <v>2001336.1</v>
      </c>
      <c r="H17" s="204"/>
      <c r="I17" s="204"/>
      <c r="J17" s="204"/>
    </row>
    <row r="18" s="200" customFormat="1" ht="19.5" customHeight="1" spans="1:10">
      <c r="A18" s="205" t="s">
        <v>204</v>
      </c>
      <c r="B18" s="205"/>
      <c r="C18" s="205"/>
      <c r="D18" s="205" t="s">
        <v>205</v>
      </c>
      <c r="E18" s="204">
        <v>1266995.15</v>
      </c>
      <c r="F18" s="204">
        <v>1266995.15</v>
      </c>
      <c r="G18" s="204"/>
      <c r="H18" s="204"/>
      <c r="I18" s="204"/>
      <c r="J18" s="204"/>
    </row>
    <row r="19" s="200" customFormat="1" ht="19.5" customHeight="1" spans="1:10">
      <c r="A19" s="205" t="s">
        <v>206</v>
      </c>
      <c r="B19" s="205"/>
      <c r="C19" s="205"/>
      <c r="D19" s="205" t="s">
        <v>207</v>
      </c>
      <c r="E19" s="204">
        <v>1038589.15</v>
      </c>
      <c r="F19" s="204">
        <v>1038589.15</v>
      </c>
      <c r="G19" s="204"/>
      <c r="H19" s="204"/>
      <c r="I19" s="204"/>
      <c r="J19" s="204"/>
    </row>
    <row r="20" s="200" customFormat="1" ht="19.5" customHeight="1" spans="1:10">
      <c r="A20" s="205" t="s">
        <v>208</v>
      </c>
      <c r="B20" s="205"/>
      <c r="C20" s="205"/>
      <c r="D20" s="205" t="s">
        <v>209</v>
      </c>
      <c r="E20" s="204">
        <v>600</v>
      </c>
      <c r="F20" s="204">
        <v>600</v>
      </c>
      <c r="G20" s="204"/>
      <c r="H20" s="204"/>
      <c r="I20" s="204"/>
      <c r="J20" s="204"/>
    </row>
    <row r="21" s="200" customFormat="1" ht="19.5" customHeight="1" spans="1:10">
      <c r="A21" s="205" t="s">
        <v>210</v>
      </c>
      <c r="B21" s="205"/>
      <c r="C21" s="205"/>
      <c r="D21" s="205" t="s">
        <v>211</v>
      </c>
      <c r="E21" s="204">
        <v>968206.72</v>
      </c>
      <c r="F21" s="204">
        <v>968206.72</v>
      </c>
      <c r="G21" s="204"/>
      <c r="H21" s="204"/>
      <c r="I21" s="204"/>
      <c r="J21" s="204"/>
    </row>
    <row r="22" s="200" customFormat="1" ht="19.5" customHeight="1" spans="1:10">
      <c r="A22" s="205" t="s">
        <v>212</v>
      </c>
      <c r="B22" s="205"/>
      <c r="C22" s="205"/>
      <c r="D22" s="205" t="s">
        <v>213</v>
      </c>
      <c r="E22" s="204">
        <v>69782.43</v>
      </c>
      <c r="F22" s="204">
        <v>69782.43</v>
      </c>
      <c r="G22" s="204"/>
      <c r="H22" s="204"/>
      <c r="I22" s="204"/>
      <c r="J22" s="204"/>
    </row>
    <row r="23" s="200" customFormat="1" ht="19.5" customHeight="1" spans="1:10">
      <c r="A23" s="205" t="s">
        <v>214</v>
      </c>
      <c r="B23" s="205"/>
      <c r="C23" s="205"/>
      <c r="D23" s="205" t="s">
        <v>215</v>
      </c>
      <c r="E23" s="204">
        <v>228406</v>
      </c>
      <c r="F23" s="204">
        <v>228406</v>
      </c>
      <c r="G23" s="204"/>
      <c r="H23" s="204"/>
      <c r="I23" s="204"/>
      <c r="J23" s="204"/>
    </row>
    <row r="24" s="200" customFormat="1" ht="19.5" customHeight="1" spans="1:10">
      <c r="A24" s="205" t="s">
        <v>216</v>
      </c>
      <c r="B24" s="205"/>
      <c r="C24" s="205"/>
      <c r="D24" s="205" t="s">
        <v>217</v>
      </c>
      <c r="E24" s="204">
        <v>228406</v>
      </c>
      <c r="F24" s="204">
        <v>228406</v>
      </c>
      <c r="G24" s="204"/>
      <c r="H24" s="204"/>
      <c r="I24" s="204"/>
      <c r="J24" s="204"/>
    </row>
    <row r="25" s="200" customFormat="1" ht="19.5" customHeight="1" spans="1:10">
      <c r="A25" s="205" t="s">
        <v>218</v>
      </c>
      <c r="B25" s="205"/>
      <c r="C25" s="205"/>
      <c r="D25" s="205" t="s">
        <v>219</v>
      </c>
      <c r="E25" s="204">
        <v>1178075.17</v>
      </c>
      <c r="F25" s="204">
        <v>1178075.17</v>
      </c>
      <c r="G25" s="204"/>
      <c r="H25" s="204"/>
      <c r="I25" s="204"/>
      <c r="J25" s="204"/>
    </row>
    <row r="26" s="200" customFormat="1" ht="19.5" customHeight="1" spans="1:10">
      <c r="A26" s="205" t="s">
        <v>220</v>
      </c>
      <c r="B26" s="205"/>
      <c r="C26" s="205"/>
      <c r="D26" s="205" t="s">
        <v>221</v>
      </c>
      <c r="E26" s="204">
        <v>1178075.17</v>
      </c>
      <c r="F26" s="204">
        <v>1178075.17</v>
      </c>
      <c r="G26" s="204"/>
      <c r="H26" s="204"/>
      <c r="I26" s="204"/>
      <c r="J26" s="204"/>
    </row>
    <row r="27" s="200" customFormat="1" ht="19.5" customHeight="1" spans="1:10">
      <c r="A27" s="205" t="s">
        <v>222</v>
      </c>
      <c r="B27" s="205"/>
      <c r="C27" s="205"/>
      <c r="D27" s="205" t="s">
        <v>223</v>
      </c>
      <c r="E27" s="204">
        <v>776476.94</v>
      </c>
      <c r="F27" s="204">
        <v>776476.94</v>
      </c>
      <c r="G27" s="204"/>
      <c r="H27" s="204"/>
      <c r="I27" s="204"/>
      <c r="J27" s="204"/>
    </row>
    <row r="28" s="200" customFormat="1" ht="19.5" customHeight="1" spans="1:10">
      <c r="A28" s="205" t="s">
        <v>224</v>
      </c>
      <c r="B28" s="205"/>
      <c r="C28" s="205"/>
      <c r="D28" s="205" t="s">
        <v>225</v>
      </c>
      <c r="E28" s="204">
        <v>358261.36</v>
      </c>
      <c r="F28" s="204">
        <v>358261.36</v>
      </c>
      <c r="G28" s="204"/>
      <c r="H28" s="204"/>
      <c r="I28" s="204"/>
      <c r="J28" s="204"/>
    </row>
    <row r="29" s="200" customFormat="1" ht="19.5" customHeight="1" spans="1:10">
      <c r="A29" s="205" t="s">
        <v>226</v>
      </c>
      <c r="B29" s="205"/>
      <c r="C29" s="205"/>
      <c r="D29" s="205" t="s">
        <v>227</v>
      </c>
      <c r="E29" s="204">
        <v>43336.87</v>
      </c>
      <c r="F29" s="204">
        <v>43336.87</v>
      </c>
      <c r="G29" s="204"/>
      <c r="H29" s="204"/>
      <c r="I29" s="204"/>
      <c r="J29" s="204"/>
    </row>
    <row r="30" s="200" customFormat="1" ht="19.5" customHeight="1" spans="1:10">
      <c r="A30" s="205" t="s">
        <v>228</v>
      </c>
      <c r="B30" s="205"/>
      <c r="C30" s="205"/>
      <c r="D30" s="205" t="s">
        <v>229</v>
      </c>
      <c r="E30" s="204">
        <v>16438</v>
      </c>
      <c r="F30" s="204"/>
      <c r="G30" s="204">
        <v>16438</v>
      </c>
      <c r="H30" s="204"/>
      <c r="I30" s="204"/>
      <c r="J30" s="204"/>
    </row>
    <row r="31" s="200" customFormat="1" ht="19.5" customHeight="1" spans="1:10">
      <c r="A31" s="205" t="s">
        <v>230</v>
      </c>
      <c r="B31" s="205"/>
      <c r="C31" s="205"/>
      <c r="D31" s="205" t="s">
        <v>231</v>
      </c>
      <c r="E31" s="204">
        <v>16438</v>
      </c>
      <c r="F31" s="204"/>
      <c r="G31" s="204">
        <v>16438</v>
      </c>
      <c r="H31" s="204"/>
      <c r="I31" s="204"/>
      <c r="J31" s="204"/>
    </row>
    <row r="32" s="200" customFormat="1" ht="19.5" customHeight="1" spans="1:10">
      <c r="A32" s="205" t="s">
        <v>232</v>
      </c>
      <c r="B32" s="205"/>
      <c r="C32" s="205"/>
      <c r="D32" s="205" t="s">
        <v>233</v>
      </c>
      <c r="E32" s="204">
        <v>16438</v>
      </c>
      <c r="F32" s="204"/>
      <c r="G32" s="204">
        <v>16438</v>
      </c>
      <c r="H32" s="204"/>
      <c r="I32" s="204"/>
      <c r="J32" s="204"/>
    </row>
    <row r="33" s="200" customFormat="1" ht="19.5" customHeight="1" spans="1:10">
      <c r="A33" s="205" t="s">
        <v>234</v>
      </c>
      <c r="B33" s="205"/>
      <c r="C33" s="205"/>
      <c r="D33" s="205" t="s">
        <v>235</v>
      </c>
      <c r="E33" s="204">
        <v>1137123</v>
      </c>
      <c r="F33" s="204">
        <v>1137123</v>
      </c>
      <c r="G33" s="204"/>
      <c r="H33" s="204"/>
      <c r="I33" s="204"/>
      <c r="J33" s="204"/>
    </row>
    <row r="34" s="200" customFormat="1" ht="19.5" customHeight="1" spans="1:10">
      <c r="A34" s="205" t="s">
        <v>236</v>
      </c>
      <c r="B34" s="205"/>
      <c r="C34" s="205"/>
      <c r="D34" s="205" t="s">
        <v>237</v>
      </c>
      <c r="E34" s="204">
        <v>1137123</v>
      </c>
      <c r="F34" s="204">
        <v>1137123</v>
      </c>
      <c r="G34" s="204"/>
      <c r="H34" s="204"/>
      <c r="I34" s="204"/>
      <c r="J34" s="204"/>
    </row>
    <row r="35" s="200" customFormat="1" ht="19.5" customHeight="1" spans="1:10">
      <c r="A35" s="205" t="s">
        <v>238</v>
      </c>
      <c r="B35" s="205"/>
      <c r="C35" s="205"/>
      <c r="D35" s="205" t="s">
        <v>239</v>
      </c>
      <c r="E35" s="204">
        <v>1137123</v>
      </c>
      <c r="F35" s="204">
        <v>1137123</v>
      </c>
      <c r="G35" s="204"/>
      <c r="H35" s="204"/>
      <c r="I35" s="204"/>
      <c r="J35" s="204"/>
    </row>
    <row r="36" s="200" customFormat="1" ht="19.5" customHeight="1" spans="1:10">
      <c r="A36" s="205" t="s">
        <v>248</v>
      </c>
      <c r="B36" s="205"/>
      <c r="C36" s="205"/>
      <c r="D36" s="205" t="s">
        <v>249</v>
      </c>
      <c r="E36" s="204">
        <v>8975245.24</v>
      </c>
      <c r="F36" s="204"/>
      <c r="G36" s="204">
        <v>8975245.24</v>
      </c>
      <c r="H36" s="204"/>
      <c r="I36" s="204"/>
      <c r="J36" s="204"/>
    </row>
    <row r="37" s="200" customFormat="1" ht="19.5" customHeight="1" spans="1:10">
      <c r="A37" s="205" t="s">
        <v>250</v>
      </c>
      <c r="B37" s="205"/>
      <c r="C37" s="205"/>
      <c r="D37" s="205" t="s">
        <v>251</v>
      </c>
      <c r="E37" s="204">
        <v>8975245.24</v>
      </c>
      <c r="F37" s="204"/>
      <c r="G37" s="204">
        <v>8975245.24</v>
      </c>
      <c r="H37" s="204"/>
      <c r="I37" s="204"/>
      <c r="J37" s="204"/>
    </row>
    <row r="38" s="200" customFormat="1" ht="19.5" customHeight="1" spans="1:10">
      <c r="A38" s="205" t="s">
        <v>252</v>
      </c>
      <c r="B38" s="205"/>
      <c r="C38" s="205"/>
      <c r="D38" s="205" t="s">
        <v>253</v>
      </c>
      <c r="E38" s="204">
        <v>8975245.24</v>
      </c>
      <c r="F38" s="204"/>
      <c r="G38" s="204">
        <v>8975245.24</v>
      </c>
      <c r="H38" s="204"/>
      <c r="I38" s="204"/>
      <c r="J38" s="204"/>
    </row>
    <row r="39" s="200" customFormat="1" ht="19.5" customHeight="1" spans="1:10">
      <c r="A39" s="205" t="s">
        <v>254</v>
      </c>
      <c r="B39" s="205"/>
      <c r="C39" s="205"/>
      <c r="D39" s="205"/>
      <c r="E39" s="205"/>
      <c r="F39" s="205"/>
      <c r="G39" s="205"/>
      <c r="H39" s="205"/>
      <c r="I39" s="205"/>
      <c r="J39" s="205"/>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selection activeCell="A1" sqref="A1"/>
    </sheetView>
  </sheetViews>
  <sheetFormatPr defaultColWidth="9" defaultRowHeight="13.5"/>
  <cols>
    <col min="1" max="1" width="28.6666666666667" style="159" customWidth="1"/>
    <col min="2" max="2" width="4.775" style="159" customWidth="1"/>
    <col min="3" max="3" width="18.775" style="159" customWidth="1"/>
    <col min="4" max="4" width="30.4416666666667" style="159" customWidth="1"/>
    <col min="5" max="5" width="4.775" style="159" customWidth="1"/>
    <col min="6" max="9" width="18.775" style="159" customWidth="1"/>
    <col min="10" max="16384" width="9" style="159"/>
  </cols>
  <sheetData>
    <row r="1" s="172" customFormat="1" ht="20.4" customHeight="1" spans="1:9">
      <c r="A1" s="190"/>
      <c r="B1" s="190"/>
      <c r="C1" s="190"/>
      <c r="D1" s="191" t="s">
        <v>255</v>
      </c>
      <c r="E1" s="190"/>
      <c r="F1" s="190"/>
      <c r="G1" s="190"/>
      <c r="H1" s="190"/>
      <c r="I1" s="190"/>
    </row>
    <row r="2" s="189" customFormat="1" ht="14.4" customHeight="1" spans="1:9">
      <c r="A2" s="190"/>
      <c r="B2" s="190"/>
      <c r="C2" s="190"/>
      <c r="D2" s="190"/>
      <c r="E2" s="190"/>
      <c r="F2" s="190"/>
      <c r="G2" s="190"/>
      <c r="H2" s="190"/>
      <c r="I2" s="194" t="s">
        <v>256</v>
      </c>
    </row>
    <row r="3" s="189" customFormat="1" ht="14.4" customHeight="1" spans="1:9">
      <c r="A3" s="207" t="s">
        <v>61</v>
      </c>
      <c r="B3" s="207"/>
      <c r="C3" s="190"/>
      <c r="D3" s="193"/>
      <c r="E3" s="190"/>
      <c r="F3" s="190"/>
      <c r="G3" s="190"/>
      <c r="H3" s="190"/>
      <c r="I3" s="194" t="s">
        <v>62</v>
      </c>
    </row>
    <row r="4" ht="15.6" customHeight="1" spans="1:9">
      <c r="A4" s="163" t="s">
        <v>257</v>
      </c>
      <c r="B4" s="163"/>
      <c r="C4" s="163"/>
      <c r="D4" s="163" t="s">
        <v>258</v>
      </c>
      <c r="E4" s="163"/>
      <c r="F4" s="163"/>
      <c r="G4" s="163"/>
      <c r="H4" s="163"/>
      <c r="I4" s="163"/>
    </row>
    <row r="5" ht="15.6" customHeight="1" spans="1:9">
      <c r="A5" s="167" t="s">
        <v>259</v>
      </c>
      <c r="B5" s="167" t="s">
        <v>66</v>
      </c>
      <c r="C5" s="167" t="s">
        <v>260</v>
      </c>
      <c r="D5" s="167" t="s">
        <v>261</v>
      </c>
      <c r="E5" s="167" t="s">
        <v>66</v>
      </c>
      <c r="F5" s="163" t="s">
        <v>188</v>
      </c>
      <c r="G5" s="167" t="s">
        <v>262</v>
      </c>
      <c r="H5" s="167" t="s">
        <v>263</v>
      </c>
      <c r="I5" s="167" t="s">
        <v>264</v>
      </c>
    </row>
    <row r="6" ht="15.6" customHeight="1" spans="1:9">
      <c r="A6" s="167"/>
      <c r="B6" s="167"/>
      <c r="C6" s="167"/>
      <c r="D6" s="167"/>
      <c r="E6" s="167"/>
      <c r="F6" s="163" t="s">
        <v>183</v>
      </c>
      <c r="G6" s="167" t="s">
        <v>262</v>
      </c>
      <c r="H6" s="167"/>
      <c r="I6" s="167"/>
    </row>
    <row r="7" ht="15.6" customHeight="1" spans="1:9">
      <c r="A7" s="163" t="s">
        <v>265</v>
      </c>
      <c r="B7" s="163"/>
      <c r="C7" s="163" t="s">
        <v>70</v>
      </c>
      <c r="D7" s="163" t="s">
        <v>265</v>
      </c>
      <c r="E7" s="163"/>
      <c r="F7" s="163" t="s">
        <v>71</v>
      </c>
      <c r="G7" s="163" t="s">
        <v>79</v>
      </c>
      <c r="H7" s="163" t="s">
        <v>83</v>
      </c>
      <c r="I7" s="163" t="s">
        <v>87</v>
      </c>
    </row>
    <row r="8" ht="15.6" customHeight="1" spans="1:9">
      <c r="A8" s="164" t="s">
        <v>266</v>
      </c>
      <c r="B8" s="163" t="s">
        <v>70</v>
      </c>
      <c r="C8" s="165">
        <v>19971634.39</v>
      </c>
      <c r="D8" s="164" t="s">
        <v>73</v>
      </c>
      <c r="E8" s="163" t="s">
        <v>81</v>
      </c>
      <c r="F8" s="165">
        <v>16551242.77</v>
      </c>
      <c r="G8" s="165">
        <v>16551242.77</v>
      </c>
      <c r="H8" s="165"/>
      <c r="I8" s="165"/>
    </row>
    <row r="9" ht="15.6" customHeight="1" spans="1:9">
      <c r="A9" s="164" t="s">
        <v>267</v>
      </c>
      <c r="B9" s="163" t="s">
        <v>71</v>
      </c>
      <c r="C9" s="165"/>
      <c r="D9" s="164" t="s">
        <v>76</v>
      </c>
      <c r="E9" s="163" t="s">
        <v>85</v>
      </c>
      <c r="F9" s="165"/>
      <c r="G9" s="165"/>
      <c r="H9" s="165"/>
      <c r="I9" s="165"/>
    </row>
    <row r="10" ht="15.6" customHeight="1" spans="1:9">
      <c r="A10" s="164" t="s">
        <v>268</v>
      </c>
      <c r="B10" s="163" t="s">
        <v>79</v>
      </c>
      <c r="C10" s="165"/>
      <c r="D10" s="164" t="s">
        <v>80</v>
      </c>
      <c r="E10" s="163" t="s">
        <v>89</v>
      </c>
      <c r="F10" s="165"/>
      <c r="G10" s="165"/>
      <c r="H10" s="165"/>
      <c r="I10" s="165"/>
    </row>
    <row r="11" ht="15.6" customHeight="1" spans="1:9">
      <c r="A11" s="164"/>
      <c r="B11" s="163" t="s">
        <v>83</v>
      </c>
      <c r="C11" s="199"/>
      <c r="D11" s="164" t="s">
        <v>84</v>
      </c>
      <c r="E11" s="163" t="s">
        <v>93</v>
      </c>
      <c r="F11" s="165"/>
      <c r="G11" s="165"/>
      <c r="H11" s="165"/>
      <c r="I11" s="165"/>
    </row>
    <row r="12" ht="15.6" customHeight="1" spans="1:9">
      <c r="A12" s="164"/>
      <c r="B12" s="163" t="s">
        <v>87</v>
      </c>
      <c r="C12" s="199"/>
      <c r="D12" s="164" t="s">
        <v>88</v>
      </c>
      <c r="E12" s="163" t="s">
        <v>97</v>
      </c>
      <c r="F12" s="165"/>
      <c r="G12" s="165"/>
      <c r="H12" s="165"/>
      <c r="I12" s="165"/>
    </row>
    <row r="13" ht="15.6" customHeight="1" spans="1:9">
      <c r="A13" s="164"/>
      <c r="B13" s="163" t="s">
        <v>91</v>
      </c>
      <c r="C13" s="199"/>
      <c r="D13" s="164" t="s">
        <v>92</v>
      </c>
      <c r="E13" s="163" t="s">
        <v>101</v>
      </c>
      <c r="F13" s="165"/>
      <c r="G13" s="165"/>
      <c r="H13" s="165"/>
      <c r="I13" s="165"/>
    </row>
    <row r="14" ht="15.6" customHeight="1" spans="1:9">
      <c r="A14" s="164"/>
      <c r="B14" s="163" t="s">
        <v>95</v>
      </c>
      <c r="C14" s="199"/>
      <c r="D14" s="164" t="s">
        <v>96</v>
      </c>
      <c r="E14" s="163" t="s">
        <v>104</v>
      </c>
      <c r="F14" s="165"/>
      <c r="G14" s="165"/>
      <c r="H14" s="165"/>
      <c r="I14" s="165"/>
    </row>
    <row r="15" ht="15.6" customHeight="1" spans="1:9">
      <c r="A15" s="164"/>
      <c r="B15" s="163" t="s">
        <v>99</v>
      </c>
      <c r="C15" s="199"/>
      <c r="D15" s="164" t="s">
        <v>100</v>
      </c>
      <c r="E15" s="163" t="s">
        <v>107</v>
      </c>
      <c r="F15" s="165">
        <v>1266995.15</v>
      </c>
      <c r="G15" s="165">
        <v>1266995.15</v>
      </c>
      <c r="H15" s="165"/>
      <c r="I15" s="165"/>
    </row>
    <row r="16" ht="15.6" customHeight="1" spans="1:9">
      <c r="A16" s="164"/>
      <c r="B16" s="163" t="s">
        <v>102</v>
      </c>
      <c r="C16" s="199"/>
      <c r="D16" s="164" t="s">
        <v>103</v>
      </c>
      <c r="E16" s="163" t="s">
        <v>110</v>
      </c>
      <c r="F16" s="165">
        <v>1178075.17</v>
      </c>
      <c r="G16" s="165">
        <v>1178075.17</v>
      </c>
      <c r="H16" s="165"/>
      <c r="I16" s="165"/>
    </row>
    <row r="17" ht="15.6" customHeight="1" spans="1:9">
      <c r="A17" s="164"/>
      <c r="B17" s="163" t="s">
        <v>105</v>
      </c>
      <c r="C17" s="199"/>
      <c r="D17" s="164" t="s">
        <v>106</v>
      </c>
      <c r="E17" s="163" t="s">
        <v>113</v>
      </c>
      <c r="F17" s="165"/>
      <c r="G17" s="165"/>
      <c r="H17" s="165"/>
      <c r="I17" s="165"/>
    </row>
    <row r="18" ht="15.6" customHeight="1" spans="1:9">
      <c r="A18" s="164"/>
      <c r="B18" s="163" t="s">
        <v>108</v>
      </c>
      <c r="C18" s="199"/>
      <c r="D18" s="164" t="s">
        <v>109</v>
      </c>
      <c r="E18" s="163" t="s">
        <v>116</v>
      </c>
      <c r="F18" s="165"/>
      <c r="G18" s="165"/>
      <c r="H18" s="165"/>
      <c r="I18" s="165"/>
    </row>
    <row r="19" ht="15.6" customHeight="1" spans="1:9">
      <c r="A19" s="164"/>
      <c r="B19" s="163" t="s">
        <v>111</v>
      </c>
      <c r="C19" s="199"/>
      <c r="D19" s="164" t="s">
        <v>112</v>
      </c>
      <c r="E19" s="163" t="s">
        <v>119</v>
      </c>
      <c r="F19" s="165">
        <v>16438</v>
      </c>
      <c r="G19" s="165">
        <v>16438</v>
      </c>
      <c r="H19" s="165"/>
      <c r="I19" s="165"/>
    </row>
    <row r="20" ht="15.6" customHeight="1" spans="1:9">
      <c r="A20" s="164"/>
      <c r="B20" s="163" t="s">
        <v>114</v>
      </c>
      <c r="C20" s="199"/>
      <c r="D20" s="164" t="s">
        <v>115</v>
      </c>
      <c r="E20" s="163" t="s">
        <v>122</v>
      </c>
      <c r="F20" s="165"/>
      <c r="G20" s="165"/>
      <c r="H20" s="165"/>
      <c r="I20" s="165"/>
    </row>
    <row r="21" ht="15.6" customHeight="1" spans="1:9">
      <c r="A21" s="164"/>
      <c r="B21" s="163" t="s">
        <v>117</v>
      </c>
      <c r="C21" s="199"/>
      <c r="D21" s="164" t="s">
        <v>118</v>
      </c>
      <c r="E21" s="163" t="s">
        <v>125</v>
      </c>
      <c r="F21" s="165"/>
      <c r="G21" s="165"/>
      <c r="H21" s="165"/>
      <c r="I21" s="165"/>
    </row>
    <row r="22" ht="15.6" customHeight="1" spans="1:9">
      <c r="A22" s="164"/>
      <c r="B22" s="163" t="s">
        <v>120</v>
      </c>
      <c r="C22" s="199"/>
      <c r="D22" s="164" t="s">
        <v>121</v>
      </c>
      <c r="E22" s="163" t="s">
        <v>128</v>
      </c>
      <c r="F22" s="165"/>
      <c r="G22" s="165"/>
      <c r="H22" s="165"/>
      <c r="I22" s="165"/>
    </row>
    <row r="23" ht="15.6" customHeight="1" spans="1:9">
      <c r="A23" s="164"/>
      <c r="B23" s="163" t="s">
        <v>123</v>
      </c>
      <c r="C23" s="199"/>
      <c r="D23" s="164" t="s">
        <v>124</v>
      </c>
      <c r="E23" s="163" t="s">
        <v>131</v>
      </c>
      <c r="F23" s="165"/>
      <c r="G23" s="165"/>
      <c r="H23" s="165"/>
      <c r="I23" s="165"/>
    </row>
    <row r="24" ht="15.6" customHeight="1" spans="1:9">
      <c r="A24" s="164"/>
      <c r="B24" s="163" t="s">
        <v>126</v>
      </c>
      <c r="C24" s="199"/>
      <c r="D24" s="164" t="s">
        <v>127</v>
      </c>
      <c r="E24" s="163" t="s">
        <v>134</v>
      </c>
      <c r="F24" s="165"/>
      <c r="G24" s="165"/>
      <c r="H24" s="165"/>
      <c r="I24" s="165"/>
    </row>
    <row r="25" ht="15.6" customHeight="1" spans="1:9">
      <c r="A25" s="164"/>
      <c r="B25" s="163" t="s">
        <v>129</v>
      </c>
      <c r="C25" s="199"/>
      <c r="D25" s="164" t="s">
        <v>130</v>
      </c>
      <c r="E25" s="163" t="s">
        <v>137</v>
      </c>
      <c r="F25" s="165"/>
      <c r="G25" s="165"/>
      <c r="H25" s="165"/>
      <c r="I25" s="165"/>
    </row>
    <row r="26" ht="15.6" customHeight="1" spans="1:9">
      <c r="A26" s="164"/>
      <c r="B26" s="163" t="s">
        <v>132</v>
      </c>
      <c r="C26" s="199"/>
      <c r="D26" s="164" t="s">
        <v>133</v>
      </c>
      <c r="E26" s="163" t="s">
        <v>140</v>
      </c>
      <c r="F26" s="165">
        <v>1137123</v>
      </c>
      <c r="G26" s="165">
        <v>1137123</v>
      </c>
      <c r="H26" s="165"/>
      <c r="I26" s="165"/>
    </row>
    <row r="27" ht="15.6" customHeight="1" spans="1:9">
      <c r="A27" s="164"/>
      <c r="B27" s="163" t="s">
        <v>135</v>
      </c>
      <c r="C27" s="199"/>
      <c r="D27" s="164" t="s">
        <v>136</v>
      </c>
      <c r="E27" s="163" t="s">
        <v>143</v>
      </c>
      <c r="F27" s="165"/>
      <c r="G27" s="165"/>
      <c r="H27" s="165"/>
      <c r="I27" s="165"/>
    </row>
    <row r="28" ht="15.6" customHeight="1" spans="1:9">
      <c r="A28" s="164"/>
      <c r="B28" s="163" t="s">
        <v>138</v>
      </c>
      <c r="C28" s="199"/>
      <c r="D28" s="164" t="s">
        <v>139</v>
      </c>
      <c r="E28" s="163" t="s">
        <v>146</v>
      </c>
      <c r="F28" s="165"/>
      <c r="G28" s="165"/>
      <c r="H28" s="165"/>
      <c r="I28" s="165"/>
    </row>
    <row r="29" ht="15.6" customHeight="1" spans="1:9">
      <c r="A29" s="164"/>
      <c r="B29" s="163" t="s">
        <v>141</v>
      </c>
      <c r="C29" s="199"/>
      <c r="D29" s="164" t="s">
        <v>142</v>
      </c>
      <c r="E29" s="163" t="s">
        <v>149</v>
      </c>
      <c r="F29" s="165"/>
      <c r="G29" s="165"/>
      <c r="H29" s="165"/>
      <c r="I29" s="165"/>
    </row>
    <row r="30" ht="15.6" customHeight="1" spans="1:9">
      <c r="A30" s="164"/>
      <c r="B30" s="163" t="s">
        <v>144</v>
      </c>
      <c r="C30" s="199"/>
      <c r="D30" s="164" t="s">
        <v>145</v>
      </c>
      <c r="E30" s="163" t="s">
        <v>152</v>
      </c>
      <c r="F30" s="165">
        <v>8975245.24</v>
      </c>
      <c r="G30" s="165"/>
      <c r="H30" s="165">
        <v>8975245.24</v>
      </c>
      <c r="I30" s="165"/>
    </row>
    <row r="31" ht="15.6" customHeight="1" spans="1:9">
      <c r="A31" s="164"/>
      <c r="B31" s="163" t="s">
        <v>147</v>
      </c>
      <c r="C31" s="199"/>
      <c r="D31" s="164" t="s">
        <v>148</v>
      </c>
      <c r="E31" s="163" t="s">
        <v>155</v>
      </c>
      <c r="F31" s="165"/>
      <c r="G31" s="165"/>
      <c r="H31" s="165"/>
      <c r="I31" s="165"/>
    </row>
    <row r="32" ht="15.6" customHeight="1" spans="1:9">
      <c r="A32" s="164"/>
      <c r="B32" s="163" t="s">
        <v>150</v>
      </c>
      <c r="C32" s="199"/>
      <c r="D32" s="164" t="s">
        <v>151</v>
      </c>
      <c r="E32" s="163" t="s">
        <v>159</v>
      </c>
      <c r="F32" s="165"/>
      <c r="G32" s="165"/>
      <c r="H32" s="165"/>
      <c r="I32" s="165"/>
    </row>
    <row r="33" ht="15.6" customHeight="1" spans="1:9">
      <c r="A33" s="164"/>
      <c r="B33" s="163" t="s">
        <v>153</v>
      </c>
      <c r="C33" s="199"/>
      <c r="D33" s="164" t="s">
        <v>154</v>
      </c>
      <c r="E33" s="163" t="s">
        <v>163</v>
      </c>
      <c r="F33" s="165"/>
      <c r="G33" s="165"/>
      <c r="H33" s="165"/>
      <c r="I33" s="165"/>
    </row>
    <row r="34" ht="15.6" customHeight="1" spans="1:9">
      <c r="A34" s="163" t="s">
        <v>156</v>
      </c>
      <c r="B34" s="163" t="s">
        <v>157</v>
      </c>
      <c r="C34" s="165">
        <v>19971634.39</v>
      </c>
      <c r="D34" s="163" t="s">
        <v>158</v>
      </c>
      <c r="E34" s="163" t="s">
        <v>167</v>
      </c>
      <c r="F34" s="165">
        <v>29125119.33</v>
      </c>
      <c r="G34" s="165">
        <v>20149874.09</v>
      </c>
      <c r="H34" s="165">
        <v>8975245.24</v>
      </c>
      <c r="I34" s="165"/>
    </row>
    <row r="35" ht="15.6" customHeight="1" spans="1:9">
      <c r="A35" s="164" t="s">
        <v>269</v>
      </c>
      <c r="B35" s="163" t="s">
        <v>161</v>
      </c>
      <c r="C35" s="165">
        <v>9153484.94</v>
      </c>
      <c r="D35" s="164" t="s">
        <v>270</v>
      </c>
      <c r="E35" s="163" t="s">
        <v>170</v>
      </c>
      <c r="F35" s="165">
        <v>0</v>
      </c>
      <c r="G35" s="165">
        <v>0</v>
      </c>
      <c r="H35" s="165">
        <v>0</v>
      </c>
      <c r="I35" s="165"/>
    </row>
    <row r="36" ht="15.6" customHeight="1" spans="1:9">
      <c r="A36" s="164" t="s">
        <v>266</v>
      </c>
      <c r="B36" s="163" t="s">
        <v>165</v>
      </c>
      <c r="C36" s="165">
        <v>178239.7</v>
      </c>
      <c r="D36" s="164"/>
      <c r="E36" s="163" t="s">
        <v>271</v>
      </c>
      <c r="F36" s="199"/>
      <c r="G36" s="199"/>
      <c r="H36" s="199"/>
      <c r="I36" s="199"/>
    </row>
    <row r="37" ht="15.6" customHeight="1" spans="1:9">
      <c r="A37" s="164" t="s">
        <v>267</v>
      </c>
      <c r="B37" s="163" t="s">
        <v>169</v>
      </c>
      <c r="C37" s="165">
        <v>8975245.24</v>
      </c>
      <c r="D37" s="163"/>
      <c r="E37" s="163" t="s">
        <v>272</v>
      </c>
      <c r="F37" s="199"/>
      <c r="G37" s="199"/>
      <c r="H37" s="199"/>
      <c r="I37" s="199"/>
    </row>
    <row r="38" ht="15.6" customHeight="1" spans="1:9">
      <c r="A38" s="164" t="s">
        <v>268</v>
      </c>
      <c r="B38" s="163" t="s">
        <v>74</v>
      </c>
      <c r="C38" s="165"/>
      <c r="D38" s="164"/>
      <c r="E38" s="163" t="s">
        <v>273</v>
      </c>
      <c r="F38" s="199"/>
      <c r="G38" s="199"/>
      <c r="H38" s="199"/>
      <c r="I38" s="199"/>
    </row>
    <row r="39" ht="15.6" customHeight="1" spans="1:9">
      <c r="A39" s="163" t="s">
        <v>168</v>
      </c>
      <c r="B39" s="163" t="s">
        <v>77</v>
      </c>
      <c r="C39" s="165">
        <v>29125119.33</v>
      </c>
      <c r="D39" s="163" t="s">
        <v>168</v>
      </c>
      <c r="E39" s="163" t="s">
        <v>274</v>
      </c>
      <c r="F39" s="165">
        <v>29125119.33</v>
      </c>
      <c r="G39" s="165">
        <v>20149874.09</v>
      </c>
      <c r="H39" s="165">
        <v>8975245.24</v>
      </c>
      <c r="I39" s="165"/>
    </row>
    <row r="40" ht="15.6" customHeight="1" spans="1:9">
      <c r="A40" s="164" t="s">
        <v>275</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6"/>
  <sheetViews>
    <sheetView workbookViewId="0">
      <pane xSplit="4" ySplit="9" topLeftCell="E13" activePane="bottomRight" state="frozen"/>
      <selection/>
      <selection pane="topRight"/>
      <selection pane="bottomLeft"/>
      <selection pane="bottomRight" activeCell="J44" sqref="J44"/>
    </sheetView>
  </sheetViews>
  <sheetFormatPr defaultColWidth="9" defaultRowHeight="13.5"/>
  <cols>
    <col min="1" max="3" width="2.75" style="200" customWidth="1"/>
    <col min="4" max="4" width="26.25" style="200" customWidth="1"/>
    <col min="5" max="7" width="14" style="200" customWidth="1"/>
    <col min="8" max="13" width="15" style="200" customWidth="1"/>
    <col min="14" max="14" width="14" style="200" customWidth="1"/>
    <col min="15" max="15" width="15" style="200" customWidth="1"/>
    <col min="16" max="17" width="14" style="200" customWidth="1"/>
    <col min="18" max="18" width="15" style="200" customWidth="1"/>
    <col min="19" max="20" width="14" style="200" customWidth="1"/>
    <col min="21" max="16384" width="9" style="200"/>
  </cols>
  <sheetData>
    <row r="1" s="200" customFormat="1" ht="27" spans="11:11">
      <c r="K1" s="206" t="s">
        <v>276</v>
      </c>
    </row>
    <row r="2" s="200" customFormat="1" ht="14.25" spans="20:20">
      <c r="T2" s="201" t="s">
        <v>277</v>
      </c>
    </row>
    <row r="3" s="200" customFormat="1" ht="14.25" spans="1:20">
      <c r="A3" s="201" t="s">
        <v>61</v>
      </c>
      <c r="B3" s="200"/>
      <c r="C3" s="200"/>
      <c r="D3" s="200"/>
      <c r="E3" s="200"/>
      <c r="F3" s="200"/>
      <c r="G3" s="200"/>
      <c r="H3" s="200"/>
      <c r="I3" s="200"/>
      <c r="J3" s="200"/>
      <c r="K3" s="200"/>
      <c r="L3" s="200"/>
      <c r="M3" s="200"/>
      <c r="N3" s="200"/>
      <c r="O3" s="200"/>
      <c r="P3" s="200"/>
      <c r="Q3" s="200"/>
      <c r="R3" s="200"/>
      <c r="S3" s="200"/>
      <c r="T3" s="201" t="s">
        <v>62</v>
      </c>
    </row>
    <row r="4" s="200" customFormat="1" ht="19.5" customHeight="1" spans="1:20">
      <c r="A4" s="202" t="s">
        <v>65</v>
      </c>
      <c r="B4" s="202"/>
      <c r="C4" s="202"/>
      <c r="D4" s="202"/>
      <c r="E4" s="202" t="s">
        <v>278</v>
      </c>
      <c r="F4" s="202"/>
      <c r="G4" s="202"/>
      <c r="H4" s="202" t="s">
        <v>279</v>
      </c>
      <c r="I4" s="202"/>
      <c r="J4" s="202"/>
      <c r="K4" s="202" t="s">
        <v>280</v>
      </c>
      <c r="L4" s="202"/>
      <c r="M4" s="202"/>
      <c r="N4" s="202"/>
      <c r="O4" s="202"/>
      <c r="P4" s="202" t="s">
        <v>166</v>
      </c>
      <c r="Q4" s="202"/>
      <c r="R4" s="202"/>
      <c r="S4" s="202"/>
      <c r="T4" s="202"/>
    </row>
    <row r="5" s="200" customFormat="1" ht="19.5" customHeight="1" spans="1:20">
      <c r="A5" s="202" t="s">
        <v>181</v>
      </c>
      <c r="B5" s="202"/>
      <c r="C5" s="202"/>
      <c r="D5" s="202" t="s">
        <v>182</v>
      </c>
      <c r="E5" s="202" t="s">
        <v>188</v>
      </c>
      <c r="F5" s="202" t="s">
        <v>281</v>
      </c>
      <c r="G5" s="202" t="s">
        <v>282</v>
      </c>
      <c r="H5" s="202" t="s">
        <v>188</v>
      </c>
      <c r="I5" s="202" t="s">
        <v>243</v>
      </c>
      <c r="J5" s="202" t="s">
        <v>244</v>
      </c>
      <c r="K5" s="202" t="s">
        <v>188</v>
      </c>
      <c r="L5" s="202" t="s">
        <v>243</v>
      </c>
      <c r="M5" s="202"/>
      <c r="N5" s="202"/>
      <c r="O5" s="202" t="s">
        <v>244</v>
      </c>
      <c r="P5" s="202" t="s">
        <v>188</v>
      </c>
      <c r="Q5" s="202" t="s">
        <v>281</v>
      </c>
      <c r="R5" s="202" t="s">
        <v>282</v>
      </c>
      <c r="S5" s="202"/>
      <c r="T5" s="202"/>
    </row>
    <row r="6" s="200" customFormat="1" ht="19.5" customHeight="1" spans="1:20">
      <c r="A6" s="202"/>
      <c r="B6" s="202"/>
      <c r="C6" s="202"/>
      <c r="D6" s="202"/>
      <c r="E6" s="202"/>
      <c r="F6" s="202"/>
      <c r="G6" s="202"/>
      <c r="H6" s="202"/>
      <c r="I6" s="202"/>
      <c r="J6" s="202"/>
      <c r="K6" s="202"/>
      <c r="L6" s="202" t="s">
        <v>183</v>
      </c>
      <c r="M6" s="202" t="s">
        <v>283</v>
      </c>
      <c r="N6" s="202" t="s">
        <v>284</v>
      </c>
      <c r="O6" s="202"/>
      <c r="P6" s="202"/>
      <c r="Q6" s="202"/>
      <c r="R6" s="202" t="s">
        <v>183</v>
      </c>
      <c r="S6" s="202" t="s">
        <v>285</v>
      </c>
      <c r="T6" s="202" t="s">
        <v>286</v>
      </c>
    </row>
    <row r="7" s="200" customFormat="1" ht="19.5" customHeight="1" spans="1:20">
      <c r="A7" s="202"/>
      <c r="B7" s="202"/>
      <c r="C7" s="202"/>
      <c r="D7" s="202"/>
      <c r="E7" s="202"/>
      <c r="F7" s="202"/>
      <c r="G7" s="202"/>
      <c r="H7" s="202"/>
      <c r="I7" s="202"/>
      <c r="J7" s="202"/>
      <c r="K7" s="202"/>
      <c r="L7" s="202"/>
      <c r="M7" s="202"/>
      <c r="N7" s="202"/>
      <c r="O7" s="202"/>
      <c r="P7" s="202"/>
      <c r="Q7" s="202"/>
      <c r="R7" s="202"/>
      <c r="S7" s="202"/>
      <c r="T7" s="202"/>
    </row>
    <row r="8" s="200" customFormat="1" ht="19.5" customHeight="1" spans="1:20">
      <c r="A8" s="202" t="s">
        <v>185</v>
      </c>
      <c r="B8" s="202" t="s">
        <v>186</v>
      </c>
      <c r="C8" s="202" t="s">
        <v>187</v>
      </c>
      <c r="D8" s="202" t="s">
        <v>69</v>
      </c>
      <c r="E8" s="203" t="s">
        <v>70</v>
      </c>
      <c r="F8" s="203" t="s">
        <v>71</v>
      </c>
      <c r="G8" s="203" t="s">
        <v>79</v>
      </c>
      <c r="H8" s="203" t="s">
        <v>83</v>
      </c>
      <c r="I8" s="203" t="s">
        <v>87</v>
      </c>
      <c r="J8" s="203" t="s">
        <v>91</v>
      </c>
      <c r="K8" s="203" t="s">
        <v>95</v>
      </c>
      <c r="L8" s="203" t="s">
        <v>99</v>
      </c>
      <c r="M8" s="203" t="s">
        <v>102</v>
      </c>
      <c r="N8" s="203" t="s">
        <v>105</v>
      </c>
      <c r="O8" s="203" t="s">
        <v>108</v>
      </c>
      <c r="P8" s="203" t="s">
        <v>111</v>
      </c>
      <c r="Q8" s="203" t="s">
        <v>114</v>
      </c>
      <c r="R8" s="203" t="s">
        <v>117</v>
      </c>
      <c r="S8" s="203" t="s">
        <v>120</v>
      </c>
      <c r="T8" s="203" t="s">
        <v>123</v>
      </c>
    </row>
    <row r="9" s="200" customFormat="1" ht="19.5" customHeight="1" spans="1:20">
      <c r="A9" s="202"/>
      <c r="B9" s="202"/>
      <c r="C9" s="202"/>
      <c r="D9" s="202" t="s">
        <v>188</v>
      </c>
      <c r="E9" s="204">
        <v>178239.7</v>
      </c>
      <c r="F9" s="204">
        <v>0</v>
      </c>
      <c r="G9" s="204">
        <v>178239.7</v>
      </c>
      <c r="H9" s="204">
        <v>19971634.39</v>
      </c>
      <c r="I9" s="204">
        <v>16091863.59</v>
      </c>
      <c r="J9" s="204">
        <v>3879770.8</v>
      </c>
      <c r="K9" s="204">
        <v>20149874.09</v>
      </c>
      <c r="L9" s="204">
        <v>16091863.59</v>
      </c>
      <c r="M9" s="204">
        <v>14552342.29</v>
      </c>
      <c r="N9" s="204">
        <v>1539521.3</v>
      </c>
      <c r="O9" s="204">
        <v>4058010.5</v>
      </c>
      <c r="P9" s="204">
        <v>0</v>
      </c>
      <c r="Q9" s="204">
        <v>0</v>
      </c>
      <c r="R9" s="204">
        <v>0</v>
      </c>
      <c r="S9" s="204">
        <v>0</v>
      </c>
      <c r="T9" s="204">
        <v>0</v>
      </c>
    </row>
    <row r="10" s="200" customFormat="1" ht="19.5" customHeight="1" spans="1:20">
      <c r="A10" s="205" t="s">
        <v>189</v>
      </c>
      <c r="B10" s="205"/>
      <c r="C10" s="205"/>
      <c r="D10" s="205" t="s">
        <v>190</v>
      </c>
      <c r="E10" s="204">
        <v>178239.7</v>
      </c>
      <c r="F10" s="204">
        <v>0</v>
      </c>
      <c r="G10" s="204">
        <v>178239.7</v>
      </c>
      <c r="H10" s="204">
        <v>16373003.07</v>
      </c>
      <c r="I10" s="204">
        <v>12509670.27</v>
      </c>
      <c r="J10" s="204">
        <v>3863332.8</v>
      </c>
      <c r="K10" s="204">
        <v>16551242.77</v>
      </c>
      <c r="L10" s="204">
        <v>12509670.27</v>
      </c>
      <c r="M10" s="204">
        <v>10970148.97</v>
      </c>
      <c r="N10" s="204">
        <v>1539521.3</v>
      </c>
      <c r="O10" s="204">
        <v>4041572.5</v>
      </c>
      <c r="P10" s="204">
        <v>0</v>
      </c>
      <c r="Q10" s="204">
        <v>0</v>
      </c>
      <c r="R10" s="204">
        <v>0</v>
      </c>
      <c r="S10" s="204">
        <v>0</v>
      </c>
      <c r="T10" s="204">
        <v>0</v>
      </c>
    </row>
    <row r="11" s="200" customFormat="1" ht="19.5" customHeight="1" spans="1:20">
      <c r="A11" s="205" t="s">
        <v>191</v>
      </c>
      <c r="B11" s="205"/>
      <c r="C11" s="205"/>
      <c r="D11" s="205" t="s">
        <v>192</v>
      </c>
      <c r="E11" s="204">
        <v>0</v>
      </c>
      <c r="F11" s="204">
        <v>0</v>
      </c>
      <c r="G11" s="204">
        <v>0</v>
      </c>
      <c r="H11" s="204">
        <v>494</v>
      </c>
      <c r="I11" s="204">
        <v>494</v>
      </c>
      <c r="J11" s="204"/>
      <c r="K11" s="204">
        <v>494</v>
      </c>
      <c r="L11" s="204">
        <v>494</v>
      </c>
      <c r="M11" s="204">
        <v>494</v>
      </c>
      <c r="N11" s="204">
        <v>0</v>
      </c>
      <c r="O11" s="204"/>
      <c r="P11" s="204">
        <v>0</v>
      </c>
      <c r="Q11" s="204">
        <v>0</v>
      </c>
      <c r="R11" s="204">
        <v>0</v>
      </c>
      <c r="S11" s="204">
        <v>0</v>
      </c>
      <c r="T11" s="204">
        <v>0</v>
      </c>
    </row>
    <row r="12" s="200" customFormat="1" ht="19.5" customHeight="1" spans="1:20">
      <c r="A12" s="205" t="s">
        <v>193</v>
      </c>
      <c r="B12" s="205"/>
      <c r="C12" s="205"/>
      <c r="D12" s="205" t="s">
        <v>194</v>
      </c>
      <c r="E12" s="204">
        <v>0</v>
      </c>
      <c r="F12" s="204">
        <v>0</v>
      </c>
      <c r="G12" s="204">
        <v>0</v>
      </c>
      <c r="H12" s="204">
        <v>494</v>
      </c>
      <c r="I12" s="204">
        <v>494</v>
      </c>
      <c r="J12" s="204"/>
      <c r="K12" s="204">
        <v>494</v>
      </c>
      <c r="L12" s="204">
        <v>494</v>
      </c>
      <c r="M12" s="204">
        <v>494</v>
      </c>
      <c r="N12" s="204">
        <v>0</v>
      </c>
      <c r="O12" s="204"/>
      <c r="P12" s="204">
        <v>0</v>
      </c>
      <c r="Q12" s="204">
        <v>0</v>
      </c>
      <c r="R12" s="204">
        <v>0</v>
      </c>
      <c r="S12" s="204">
        <v>0</v>
      </c>
      <c r="T12" s="204">
        <v>0</v>
      </c>
    </row>
    <row r="13" s="200" customFormat="1" ht="19.5" customHeight="1" spans="1:20">
      <c r="A13" s="205" t="s">
        <v>195</v>
      </c>
      <c r="B13" s="205"/>
      <c r="C13" s="205"/>
      <c r="D13" s="205" t="s">
        <v>196</v>
      </c>
      <c r="E13" s="204">
        <v>178239.7</v>
      </c>
      <c r="F13" s="204">
        <v>0</v>
      </c>
      <c r="G13" s="204">
        <v>178239.7</v>
      </c>
      <c r="H13" s="204">
        <v>16372509.07</v>
      </c>
      <c r="I13" s="204">
        <v>12509176.27</v>
      </c>
      <c r="J13" s="204">
        <v>3863332.8</v>
      </c>
      <c r="K13" s="204">
        <v>16550748.77</v>
      </c>
      <c r="L13" s="204">
        <v>12509176.27</v>
      </c>
      <c r="M13" s="204">
        <v>10969654.97</v>
      </c>
      <c r="N13" s="204">
        <v>1539521.3</v>
      </c>
      <c r="O13" s="204">
        <v>4041572.5</v>
      </c>
      <c r="P13" s="204">
        <v>0</v>
      </c>
      <c r="Q13" s="204">
        <v>0</v>
      </c>
      <c r="R13" s="204">
        <v>0</v>
      </c>
      <c r="S13" s="204">
        <v>0</v>
      </c>
      <c r="T13" s="204">
        <v>0</v>
      </c>
    </row>
    <row r="14" s="200" customFormat="1" ht="19.5" customHeight="1" spans="1:20">
      <c r="A14" s="205" t="s">
        <v>197</v>
      </c>
      <c r="B14" s="205"/>
      <c r="C14" s="205"/>
      <c r="D14" s="205" t="s">
        <v>194</v>
      </c>
      <c r="E14" s="204">
        <v>0</v>
      </c>
      <c r="F14" s="204">
        <v>0</v>
      </c>
      <c r="G14" s="204">
        <v>0</v>
      </c>
      <c r="H14" s="204">
        <v>12756303.09</v>
      </c>
      <c r="I14" s="204">
        <v>12509176.27</v>
      </c>
      <c r="J14" s="204">
        <v>247126.82</v>
      </c>
      <c r="K14" s="204">
        <v>12756303.09</v>
      </c>
      <c r="L14" s="204">
        <v>12509176.27</v>
      </c>
      <c r="M14" s="204">
        <v>10969654.97</v>
      </c>
      <c r="N14" s="204">
        <v>1539521.3</v>
      </c>
      <c r="O14" s="204">
        <v>247126.82</v>
      </c>
      <c r="P14" s="204">
        <v>0</v>
      </c>
      <c r="Q14" s="204">
        <v>0</v>
      </c>
      <c r="R14" s="204">
        <v>0</v>
      </c>
      <c r="S14" s="204">
        <v>0</v>
      </c>
      <c r="T14" s="204">
        <v>0</v>
      </c>
    </row>
    <row r="15" s="200" customFormat="1" ht="19.5" customHeight="1" spans="1:20">
      <c r="A15" s="205" t="s">
        <v>198</v>
      </c>
      <c r="B15" s="205"/>
      <c r="C15" s="205"/>
      <c r="D15" s="205" t="s">
        <v>199</v>
      </c>
      <c r="E15" s="204">
        <v>0</v>
      </c>
      <c r="F15" s="204">
        <v>0</v>
      </c>
      <c r="G15" s="204">
        <v>0</v>
      </c>
      <c r="H15" s="204">
        <v>1314869.88</v>
      </c>
      <c r="I15" s="204"/>
      <c r="J15" s="204">
        <v>1314869.88</v>
      </c>
      <c r="K15" s="204">
        <v>1314869.88</v>
      </c>
      <c r="L15" s="204"/>
      <c r="M15" s="204"/>
      <c r="N15" s="204"/>
      <c r="O15" s="204">
        <v>1314869.88</v>
      </c>
      <c r="P15" s="204">
        <v>0</v>
      </c>
      <c r="Q15" s="204">
        <v>0</v>
      </c>
      <c r="R15" s="204">
        <v>0</v>
      </c>
      <c r="S15" s="204">
        <v>0</v>
      </c>
      <c r="T15" s="204">
        <v>0</v>
      </c>
    </row>
    <row r="16" s="200" customFormat="1" ht="19.5" customHeight="1" spans="1:20">
      <c r="A16" s="205" t="s">
        <v>200</v>
      </c>
      <c r="B16" s="205"/>
      <c r="C16" s="205"/>
      <c r="D16" s="205" t="s">
        <v>201</v>
      </c>
      <c r="E16" s="204">
        <v>178239.7</v>
      </c>
      <c r="F16" s="204">
        <v>0</v>
      </c>
      <c r="G16" s="204">
        <v>178239.7</v>
      </c>
      <c r="H16" s="204">
        <v>300000</v>
      </c>
      <c r="I16" s="204"/>
      <c r="J16" s="204">
        <v>300000</v>
      </c>
      <c r="K16" s="204">
        <v>478239.7</v>
      </c>
      <c r="L16" s="204"/>
      <c r="M16" s="204"/>
      <c r="N16" s="204"/>
      <c r="O16" s="204">
        <v>478239.7</v>
      </c>
      <c r="P16" s="204">
        <v>0</v>
      </c>
      <c r="Q16" s="204">
        <v>0</v>
      </c>
      <c r="R16" s="204">
        <v>0</v>
      </c>
      <c r="S16" s="204">
        <v>0</v>
      </c>
      <c r="T16" s="204">
        <v>0</v>
      </c>
    </row>
    <row r="17" s="200" customFormat="1" ht="19.5" customHeight="1" spans="1:20">
      <c r="A17" s="205" t="s">
        <v>202</v>
      </c>
      <c r="B17" s="205"/>
      <c r="C17" s="205"/>
      <c r="D17" s="205" t="s">
        <v>203</v>
      </c>
      <c r="E17" s="204">
        <v>0</v>
      </c>
      <c r="F17" s="204">
        <v>0</v>
      </c>
      <c r="G17" s="204">
        <v>0</v>
      </c>
      <c r="H17" s="204">
        <v>2001336.1</v>
      </c>
      <c r="I17" s="204"/>
      <c r="J17" s="204">
        <v>2001336.1</v>
      </c>
      <c r="K17" s="204">
        <v>2001336.1</v>
      </c>
      <c r="L17" s="204"/>
      <c r="M17" s="204"/>
      <c r="N17" s="204"/>
      <c r="O17" s="204">
        <v>2001336.1</v>
      </c>
      <c r="P17" s="204">
        <v>0</v>
      </c>
      <c r="Q17" s="204">
        <v>0</v>
      </c>
      <c r="R17" s="204">
        <v>0</v>
      </c>
      <c r="S17" s="204">
        <v>0</v>
      </c>
      <c r="T17" s="204">
        <v>0</v>
      </c>
    </row>
    <row r="18" s="200" customFormat="1" ht="19.5" customHeight="1" spans="1:20">
      <c r="A18" s="205" t="s">
        <v>204</v>
      </c>
      <c r="B18" s="205"/>
      <c r="C18" s="205"/>
      <c r="D18" s="205" t="s">
        <v>205</v>
      </c>
      <c r="E18" s="204">
        <v>0</v>
      </c>
      <c r="F18" s="204">
        <v>0</v>
      </c>
      <c r="G18" s="204">
        <v>0</v>
      </c>
      <c r="H18" s="204">
        <v>1266995.15</v>
      </c>
      <c r="I18" s="204">
        <v>1266995.15</v>
      </c>
      <c r="J18" s="204"/>
      <c r="K18" s="204">
        <v>1266995.15</v>
      </c>
      <c r="L18" s="204">
        <v>1266995.15</v>
      </c>
      <c r="M18" s="204">
        <v>1266995.15</v>
      </c>
      <c r="N18" s="204">
        <v>0</v>
      </c>
      <c r="O18" s="204"/>
      <c r="P18" s="204">
        <v>0</v>
      </c>
      <c r="Q18" s="204">
        <v>0</v>
      </c>
      <c r="R18" s="204">
        <v>0</v>
      </c>
      <c r="S18" s="204">
        <v>0</v>
      </c>
      <c r="T18" s="204">
        <v>0</v>
      </c>
    </row>
    <row r="19" s="200" customFormat="1" ht="19.5" customHeight="1" spans="1:20">
      <c r="A19" s="205" t="s">
        <v>206</v>
      </c>
      <c r="B19" s="205"/>
      <c r="C19" s="205"/>
      <c r="D19" s="205" t="s">
        <v>207</v>
      </c>
      <c r="E19" s="204">
        <v>0</v>
      </c>
      <c r="F19" s="204">
        <v>0</v>
      </c>
      <c r="G19" s="204">
        <v>0</v>
      </c>
      <c r="H19" s="204">
        <v>1038589.15</v>
      </c>
      <c r="I19" s="204">
        <v>1038589.15</v>
      </c>
      <c r="J19" s="204"/>
      <c r="K19" s="204">
        <v>1038589.15</v>
      </c>
      <c r="L19" s="204">
        <v>1038589.15</v>
      </c>
      <c r="M19" s="204">
        <v>1038589.15</v>
      </c>
      <c r="N19" s="204">
        <v>0</v>
      </c>
      <c r="O19" s="204"/>
      <c r="P19" s="204">
        <v>0</v>
      </c>
      <c r="Q19" s="204">
        <v>0</v>
      </c>
      <c r="R19" s="204">
        <v>0</v>
      </c>
      <c r="S19" s="204">
        <v>0</v>
      </c>
      <c r="T19" s="204">
        <v>0</v>
      </c>
    </row>
    <row r="20" s="200" customFormat="1" ht="19.5" customHeight="1" spans="1:20">
      <c r="A20" s="205" t="s">
        <v>208</v>
      </c>
      <c r="B20" s="205"/>
      <c r="C20" s="205"/>
      <c r="D20" s="205" t="s">
        <v>209</v>
      </c>
      <c r="E20" s="204">
        <v>0</v>
      </c>
      <c r="F20" s="204">
        <v>0</v>
      </c>
      <c r="G20" s="204">
        <v>0</v>
      </c>
      <c r="H20" s="204">
        <v>600</v>
      </c>
      <c r="I20" s="204">
        <v>600</v>
      </c>
      <c r="J20" s="204"/>
      <c r="K20" s="204">
        <v>600</v>
      </c>
      <c r="L20" s="204">
        <v>600</v>
      </c>
      <c r="M20" s="204">
        <v>600</v>
      </c>
      <c r="N20" s="204">
        <v>0</v>
      </c>
      <c r="O20" s="204"/>
      <c r="P20" s="204">
        <v>0</v>
      </c>
      <c r="Q20" s="204">
        <v>0</v>
      </c>
      <c r="R20" s="204">
        <v>0</v>
      </c>
      <c r="S20" s="204">
        <v>0</v>
      </c>
      <c r="T20" s="204">
        <v>0</v>
      </c>
    </row>
    <row r="21" s="200" customFormat="1" ht="19.5" customHeight="1" spans="1:20">
      <c r="A21" s="205" t="s">
        <v>210</v>
      </c>
      <c r="B21" s="205"/>
      <c r="C21" s="205"/>
      <c r="D21" s="205" t="s">
        <v>211</v>
      </c>
      <c r="E21" s="204">
        <v>0</v>
      </c>
      <c r="F21" s="204">
        <v>0</v>
      </c>
      <c r="G21" s="204">
        <v>0</v>
      </c>
      <c r="H21" s="204">
        <v>968206.72</v>
      </c>
      <c r="I21" s="204">
        <v>968206.72</v>
      </c>
      <c r="J21" s="204"/>
      <c r="K21" s="204">
        <v>968206.72</v>
      </c>
      <c r="L21" s="204">
        <v>968206.72</v>
      </c>
      <c r="M21" s="204">
        <v>968206.72</v>
      </c>
      <c r="N21" s="204">
        <v>0</v>
      </c>
      <c r="O21" s="204"/>
      <c r="P21" s="204">
        <v>0</v>
      </c>
      <c r="Q21" s="204">
        <v>0</v>
      </c>
      <c r="R21" s="204">
        <v>0</v>
      </c>
      <c r="S21" s="204">
        <v>0</v>
      </c>
      <c r="T21" s="204">
        <v>0</v>
      </c>
    </row>
    <row r="22" s="200" customFormat="1" ht="19.5" customHeight="1" spans="1:20">
      <c r="A22" s="205" t="s">
        <v>212</v>
      </c>
      <c r="B22" s="205"/>
      <c r="C22" s="205"/>
      <c r="D22" s="205" t="s">
        <v>213</v>
      </c>
      <c r="E22" s="204">
        <v>0</v>
      </c>
      <c r="F22" s="204">
        <v>0</v>
      </c>
      <c r="G22" s="204">
        <v>0</v>
      </c>
      <c r="H22" s="204">
        <v>69782.43</v>
      </c>
      <c r="I22" s="204">
        <v>69782.43</v>
      </c>
      <c r="J22" s="204"/>
      <c r="K22" s="204">
        <v>69782.43</v>
      </c>
      <c r="L22" s="204">
        <v>69782.43</v>
      </c>
      <c r="M22" s="204">
        <v>69782.43</v>
      </c>
      <c r="N22" s="204">
        <v>0</v>
      </c>
      <c r="O22" s="204"/>
      <c r="P22" s="204">
        <v>0</v>
      </c>
      <c r="Q22" s="204">
        <v>0</v>
      </c>
      <c r="R22" s="204">
        <v>0</v>
      </c>
      <c r="S22" s="204">
        <v>0</v>
      </c>
      <c r="T22" s="204">
        <v>0</v>
      </c>
    </row>
    <row r="23" s="200" customFormat="1" ht="19.5" customHeight="1" spans="1:20">
      <c r="A23" s="205" t="s">
        <v>214</v>
      </c>
      <c r="B23" s="205"/>
      <c r="C23" s="205"/>
      <c r="D23" s="205" t="s">
        <v>215</v>
      </c>
      <c r="E23" s="204">
        <v>0</v>
      </c>
      <c r="F23" s="204">
        <v>0</v>
      </c>
      <c r="G23" s="204">
        <v>0</v>
      </c>
      <c r="H23" s="204">
        <v>228406</v>
      </c>
      <c r="I23" s="204">
        <v>228406</v>
      </c>
      <c r="J23" s="204"/>
      <c r="K23" s="204">
        <v>228406</v>
      </c>
      <c r="L23" s="204">
        <v>228406</v>
      </c>
      <c r="M23" s="204">
        <v>228406</v>
      </c>
      <c r="N23" s="204">
        <v>0</v>
      </c>
      <c r="O23" s="204"/>
      <c r="P23" s="204">
        <v>0</v>
      </c>
      <c r="Q23" s="204">
        <v>0</v>
      </c>
      <c r="R23" s="204">
        <v>0</v>
      </c>
      <c r="S23" s="204">
        <v>0</v>
      </c>
      <c r="T23" s="204">
        <v>0</v>
      </c>
    </row>
    <row r="24" s="200" customFormat="1" ht="19.5" customHeight="1" spans="1:20">
      <c r="A24" s="205" t="s">
        <v>216</v>
      </c>
      <c r="B24" s="205"/>
      <c r="C24" s="205"/>
      <c r="D24" s="205" t="s">
        <v>217</v>
      </c>
      <c r="E24" s="204">
        <v>0</v>
      </c>
      <c r="F24" s="204">
        <v>0</v>
      </c>
      <c r="G24" s="204">
        <v>0</v>
      </c>
      <c r="H24" s="204">
        <v>228406</v>
      </c>
      <c r="I24" s="204">
        <v>228406</v>
      </c>
      <c r="J24" s="204"/>
      <c r="K24" s="204">
        <v>228406</v>
      </c>
      <c r="L24" s="204">
        <v>228406</v>
      </c>
      <c r="M24" s="204">
        <v>228406</v>
      </c>
      <c r="N24" s="204">
        <v>0</v>
      </c>
      <c r="O24" s="204"/>
      <c r="P24" s="204">
        <v>0</v>
      </c>
      <c r="Q24" s="204">
        <v>0</v>
      </c>
      <c r="R24" s="204">
        <v>0</v>
      </c>
      <c r="S24" s="204">
        <v>0</v>
      </c>
      <c r="T24" s="204">
        <v>0</v>
      </c>
    </row>
    <row r="25" s="200" customFormat="1" ht="19.5" customHeight="1" spans="1:20">
      <c r="A25" s="205" t="s">
        <v>218</v>
      </c>
      <c r="B25" s="205"/>
      <c r="C25" s="205"/>
      <c r="D25" s="205" t="s">
        <v>219</v>
      </c>
      <c r="E25" s="204">
        <v>0</v>
      </c>
      <c r="F25" s="204">
        <v>0</v>
      </c>
      <c r="G25" s="204">
        <v>0</v>
      </c>
      <c r="H25" s="204">
        <v>1178075.17</v>
      </c>
      <c r="I25" s="204">
        <v>1178075.17</v>
      </c>
      <c r="J25" s="204"/>
      <c r="K25" s="204">
        <v>1178075.17</v>
      </c>
      <c r="L25" s="204">
        <v>1178075.17</v>
      </c>
      <c r="M25" s="204">
        <v>1178075.17</v>
      </c>
      <c r="N25" s="204">
        <v>0</v>
      </c>
      <c r="O25" s="204"/>
      <c r="P25" s="204">
        <v>0</v>
      </c>
      <c r="Q25" s="204">
        <v>0</v>
      </c>
      <c r="R25" s="204">
        <v>0</v>
      </c>
      <c r="S25" s="204">
        <v>0</v>
      </c>
      <c r="T25" s="204">
        <v>0</v>
      </c>
    </row>
    <row r="26" s="200" customFormat="1" ht="19.5" customHeight="1" spans="1:20">
      <c r="A26" s="205" t="s">
        <v>220</v>
      </c>
      <c r="B26" s="205"/>
      <c r="C26" s="205"/>
      <c r="D26" s="205" t="s">
        <v>221</v>
      </c>
      <c r="E26" s="204">
        <v>0</v>
      </c>
      <c r="F26" s="204">
        <v>0</v>
      </c>
      <c r="G26" s="204">
        <v>0</v>
      </c>
      <c r="H26" s="204">
        <v>1178075.17</v>
      </c>
      <c r="I26" s="204">
        <v>1178075.17</v>
      </c>
      <c r="J26" s="204"/>
      <c r="K26" s="204">
        <v>1178075.17</v>
      </c>
      <c r="L26" s="204">
        <v>1178075.17</v>
      </c>
      <c r="M26" s="204">
        <v>1178075.17</v>
      </c>
      <c r="N26" s="204">
        <v>0</v>
      </c>
      <c r="O26" s="204"/>
      <c r="P26" s="204">
        <v>0</v>
      </c>
      <c r="Q26" s="204">
        <v>0</v>
      </c>
      <c r="R26" s="204">
        <v>0</v>
      </c>
      <c r="S26" s="204">
        <v>0</v>
      </c>
      <c r="T26" s="204">
        <v>0</v>
      </c>
    </row>
    <row r="27" s="200" customFormat="1" ht="19.5" customHeight="1" spans="1:20">
      <c r="A27" s="205" t="s">
        <v>222</v>
      </c>
      <c r="B27" s="205"/>
      <c r="C27" s="205"/>
      <c r="D27" s="205" t="s">
        <v>223</v>
      </c>
      <c r="E27" s="204">
        <v>0</v>
      </c>
      <c r="F27" s="204">
        <v>0</v>
      </c>
      <c r="G27" s="204">
        <v>0</v>
      </c>
      <c r="H27" s="204">
        <v>776476.94</v>
      </c>
      <c r="I27" s="204">
        <v>776476.94</v>
      </c>
      <c r="J27" s="204"/>
      <c r="K27" s="204">
        <v>776476.94</v>
      </c>
      <c r="L27" s="204">
        <v>776476.94</v>
      </c>
      <c r="M27" s="204">
        <v>776476.94</v>
      </c>
      <c r="N27" s="204">
        <v>0</v>
      </c>
      <c r="O27" s="204"/>
      <c r="P27" s="204">
        <v>0</v>
      </c>
      <c r="Q27" s="204">
        <v>0</v>
      </c>
      <c r="R27" s="204">
        <v>0</v>
      </c>
      <c r="S27" s="204">
        <v>0</v>
      </c>
      <c r="T27" s="204">
        <v>0</v>
      </c>
    </row>
    <row r="28" s="200" customFormat="1" ht="19.5" customHeight="1" spans="1:20">
      <c r="A28" s="205" t="s">
        <v>224</v>
      </c>
      <c r="B28" s="205"/>
      <c r="C28" s="205"/>
      <c r="D28" s="205" t="s">
        <v>225</v>
      </c>
      <c r="E28" s="204">
        <v>0</v>
      </c>
      <c r="F28" s="204">
        <v>0</v>
      </c>
      <c r="G28" s="204">
        <v>0</v>
      </c>
      <c r="H28" s="204">
        <v>358261.36</v>
      </c>
      <c r="I28" s="204">
        <v>358261.36</v>
      </c>
      <c r="J28" s="204"/>
      <c r="K28" s="204">
        <v>358261.36</v>
      </c>
      <c r="L28" s="204">
        <v>358261.36</v>
      </c>
      <c r="M28" s="204">
        <v>358261.36</v>
      </c>
      <c r="N28" s="204">
        <v>0</v>
      </c>
      <c r="O28" s="204"/>
      <c r="P28" s="204">
        <v>0</v>
      </c>
      <c r="Q28" s="204">
        <v>0</v>
      </c>
      <c r="R28" s="204">
        <v>0</v>
      </c>
      <c r="S28" s="204">
        <v>0</v>
      </c>
      <c r="T28" s="204">
        <v>0</v>
      </c>
    </row>
    <row r="29" s="200" customFormat="1" ht="19.5" customHeight="1" spans="1:20">
      <c r="A29" s="205" t="s">
        <v>226</v>
      </c>
      <c r="B29" s="205"/>
      <c r="C29" s="205"/>
      <c r="D29" s="205" t="s">
        <v>227</v>
      </c>
      <c r="E29" s="204">
        <v>0</v>
      </c>
      <c r="F29" s="204">
        <v>0</v>
      </c>
      <c r="G29" s="204">
        <v>0</v>
      </c>
      <c r="H29" s="204">
        <v>43336.87</v>
      </c>
      <c r="I29" s="204">
        <v>43336.87</v>
      </c>
      <c r="J29" s="204"/>
      <c r="K29" s="204">
        <v>43336.87</v>
      </c>
      <c r="L29" s="204">
        <v>43336.87</v>
      </c>
      <c r="M29" s="204">
        <v>43336.87</v>
      </c>
      <c r="N29" s="204">
        <v>0</v>
      </c>
      <c r="O29" s="204"/>
      <c r="P29" s="204">
        <v>0</v>
      </c>
      <c r="Q29" s="204">
        <v>0</v>
      </c>
      <c r="R29" s="204">
        <v>0</v>
      </c>
      <c r="S29" s="204">
        <v>0</v>
      </c>
      <c r="T29" s="204">
        <v>0</v>
      </c>
    </row>
    <row r="30" s="200" customFormat="1" ht="19.5" customHeight="1" spans="1:20">
      <c r="A30" s="205" t="s">
        <v>228</v>
      </c>
      <c r="B30" s="205"/>
      <c r="C30" s="205"/>
      <c r="D30" s="205" t="s">
        <v>229</v>
      </c>
      <c r="E30" s="204">
        <v>0</v>
      </c>
      <c r="F30" s="204">
        <v>0</v>
      </c>
      <c r="G30" s="204">
        <v>0</v>
      </c>
      <c r="H30" s="204">
        <v>16438</v>
      </c>
      <c r="I30" s="204"/>
      <c r="J30" s="204">
        <v>16438</v>
      </c>
      <c r="K30" s="204">
        <v>16438</v>
      </c>
      <c r="L30" s="204"/>
      <c r="M30" s="204"/>
      <c r="N30" s="204"/>
      <c r="O30" s="204">
        <v>16438</v>
      </c>
      <c r="P30" s="204">
        <v>0</v>
      </c>
      <c r="Q30" s="204">
        <v>0</v>
      </c>
      <c r="R30" s="204">
        <v>0</v>
      </c>
      <c r="S30" s="204">
        <v>0</v>
      </c>
      <c r="T30" s="204">
        <v>0</v>
      </c>
    </row>
    <row r="31" s="200" customFormat="1" ht="19.5" customHeight="1" spans="1:20">
      <c r="A31" s="205" t="s">
        <v>230</v>
      </c>
      <c r="B31" s="205"/>
      <c r="C31" s="205"/>
      <c r="D31" s="205" t="s">
        <v>231</v>
      </c>
      <c r="E31" s="204">
        <v>0</v>
      </c>
      <c r="F31" s="204">
        <v>0</v>
      </c>
      <c r="G31" s="204">
        <v>0</v>
      </c>
      <c r="H31" s="204">
        <v>16438</v>
      </c>
      <c r="I31" s="204"/>
      <c r="J31" s="204">
        <v>16438</v>
      </c>
      <c r="K31" s="204">
        <v>16438</v>
      </c>
      <c r="L31" s="204"/>
      <c r="M31" s="204"/>
      <c r="N31" s="204"/>
      <c r="O31" s="204">
        <v>16438</v>
      </c>
      <c r="P31" s="204">
        <v>0</v>
      </c>
      <c r="Q31" s="204">
        <v>0</v>
      </c>
      <c r="R31" s="204">
        <v>0</v>
      </c>
      <c r="S31" s="204">
        <v>0</v>
      </c>
      <c r="T31" s="204">
        <v>0</v>
      </c>
    </row>
    <row r="32" s="200" customFormat="1" ht="19.5" customHeight="1" spans="1:20">
      <c r="A32" s="205" t="s">
        <v>232</v>
      </c>
      <c r="B32" s="205"/>
      <c r="C32" s="205"/>
      <c r="D32" s="205" t="s">
        <v>233</v>
      </c>
      <c r="E32" s="204">
        <v>0</v>
      </c>
      <c r="F32" s="204">
        <v>0</v>
      </c>
      <c r="G32" s="204">
        <v>0</v>
      </c>
      <c r="H32" s="204">
        <v>16438</v>
      </c>
      <c r="I32" s="204"/>
      <c r="J32" s="204">
        <v>16438</v>
      </c>
      <c r="K32" s="204">
        <v>16438</v>
      </c>
      <c r="L32" s="204"/>
      <c r="M32" s="204"/>
      <c r="N32" s="204"/>
      <c r="O32" s="204">
        <v>16438</v>
      </c>
      <c r="P32" s="204">
        <v>0</v>
      </c>
      <c r="Q32" s="204">
        <v>0</v>
      </c>
      <c r="R32" s="204">
        <v>0</v>
      </c>
      <c r="S32" s="204">
        <v>0</v>
      </c>
      <c r="T32" s="204">
        <v>0</v>
      </c>
    </row>
    <row r="33" s="200" customFormat="1" ht="19.5" customHeight="1" spans="1:20">
      <c r="A33" s="205" t="s">
        <v>234</v>
      </c>
      <c r="B33" s="205"/>
      <c r="C33" s="205"/>
      <c r="D33" s="205" t="s">
        <v>235</v>
      </c>
      <c r="E33" s="204">
        <v>0</v>
      </c>
      <c r="F33" s="204">
        <v>0</v>
      </c>
      <c r="G33" s="204">
        <v>0</v>
      </c>
      <c r="H33" s="204">
        <v>1137123</v>
      </c>
      <c r="I33" s="204">
        <v>1137123</v>
      </c>
      <c r="J33" s="204"/>
      <c r="K33" s="204">
        <v>1137123</v>
      </c>
      <c r="L33" s="204">
        <v>1137123</v>
      </c>
      <c r="M33" s="204">
        <v>1137123</v>
      </c>
      <c r="N33" s="204">
        <v>0</v>
      </c>
      <c r="O33" s="204"/>
      <c r="P33" s="204">
        <v>0</v>
      </c>
      <c r="Q33" s="204">
        <v>0</v>
      </c>
      <c r="R33" s="204">
        <v>0</v>
      </c>
      <c r="S33" s="204">
        <v>0</v>
      </c>
      <c r="T33" s="204">
        <v>0</v>
      </c>
    </row>
    <row r="34" s="200" customFormat="1" ht="19.5" customHeight="1" spans="1:20">
      <c r="A34" s="205" t="s">
        <v>236</v>
      </c>
      <c r="B34" s="205"/>
      <c r="C34" s="205"/>
      <c r="D34" s="205" t="s">
        <v>237</v>
      </c>
      <c r="E34" s="204">
        <v>0</v>
      </c>
      <c r="F34" s="204">
        <v>0</v>
      </c>
      <c r="G34" s="204">
        <v>0</v>
      </c>
      <c r="H34" s="204">
        <v>1137123</v>
      </c>
      <c r="I34" s="204">
        <v>1137123</v>
      </c>
      <c r="J34" s="204"/>
      <c r="K34" s="204">
        <v>1137123</v>
      </c>
      <c r="L34" s="204">
        <v>1137123</v>
      </c>
      <c r="M34" s="204">
        <v>1137123</v>
      </c>
      <c r="N34" s="204">
        <v>0</v>
      </c>
      <c r="O34" s="204"/>
      <c r="P34" s="204">
        <v>0</v>
      </c>
      <c r="Q34" s="204">
        <v>0</v>
      </c>
      <c r="R34" s="204">
        <v>0</v>
      </c>
      <c r="S34" s="204">
        <v>0</v>
      </c>
      <c r="T34" s="204">
        <v>0</v>
      </c>
    </row>
    <row r="35" s="200" customFormat="1" ht="19.5" customHeight="1" spans="1:20">
      <c r="A35" s="205" t="s">
        <v>238</v>
      </c>
      <c r="B35" s="205"/>
      <c r="C35" s="205"/>
      <c r="D35" s="205" t="s">
        <v>239</v>
      </c>
      <c r="E35" s="204">
        <v>0</v>
      </c>
      <c r="F35" s="204">
        <v>0</v>
      </c>
      <c r="G35" s="204">
        <v>0</v>
      </c>
      <c r="H35" s="204">
        <v>1137123</v>
      </c>
      <c r="I35" s="204">
        <v>1137123</v>
      </c>
      <c r="J35" s="204"/>
      <c r="K35" s="204">
        <v>1137123</v>
      </c>
      <c r="L35" s="204">
        <v>1137123</v>
      </c>
      <c r="M35" s="204">
        <v>1137123</v>
      </c>
      <c r="N35" s="204">
        <v>0</v>
      </c>
      <c r="O35" s="204"/>
      <c r="P35" s="204">
        <v>0</v>
      </c>
      <c r="Q35" s="204">
        <v>0</v>
      </c>
      <c r="R35" s="204">
        <v>0</v>
      </c>
      <c r="S35" s="204">
        <v>0</v>
      </c>
      <c r="T35" s="204">
        <v>0</v>
      </c>
    </row>
    <row r="36" s="200" customFormat="1" ht="19.5" customHeight="1" spans="1:20">
      <c r="A36" s="205" t="s">
        <v>287</v>
      </c>
      <c r="B36" s="205"/>
      <c r="C36" s="205"/>
      <c r="D36" s="205"/>
      <c r="E36" s="205"/>
      <c r="F36" s="205"/>
      <c r="G36" s="205"/>
      <c r="H36" s="205"/>
      <c r="I36" s="205"/>
      <c r="J36" s="205"/>
      <c r="K36" s="205"/>
      <c r="L36" s="205"/>
      <c r="M36" s="205"/>
      <c r="N36" s="205"/>
      <c r="O36" s="205"/>
      <c r="P36" s="205"/>
      <c r="Q36" s="205"/>
      <c r="R36" s="205"/>
      <c r="S36" s="205"/>
      <c r="T36" s="205"/>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2" workbookViewId="0">
      <selection activeCell="H47" sqref="H47"/>
    </sheetView>
  </sheetViews>
  <sheetFormatPr defaultColWidth="9" defaultRowHeight="13.5"/>
  <cols>
    <col min="1" max="1" width="6.10833333333333" style="159" customWidth="1"/>
    <col min="2" max="2" width="32.8833333333333" style="159" customWidth="1"/>
    <col min="3" max="3" width="20.1083333333333" style="159" customWidth="1"/>
    <col min="4" max="4" width="6.10833333333333" style="159" customWidth="1"/>
    <col min="5" max="5" width="22.775" style="159" customWidth="1"/>
    <col min="6" max="6" width="19.3333333333333" style="159" customWidth="1"/>
    <col min="7" max="7" width="6.10833333333333" style="159" customWidth="1"/>
    <col min="8" max="8" width="36.8833333333333" style="159" customWidth="1"/>
    <col min="9" max="9" width="17.1083333333333" style="159" customWidth="1"/>
    <col min="10" max="16384" width="9" style="159"/>
  </cols>
  <sheetData>
    <row r="1" ht="22.5" spans="1:9">
      <c r="A1" s="197" t="s">
        <v>288</v>
      </c>
      <c r="B1" s="197"/>
      <c r="C1" s="197"/>
      <c r="D1" s="197"/>
      <c r="E1" s="197"/>
      <c r="F1" s="197"/>
      <c r="G1" s="197"/>
      <c r="H1" s="197"/>
      <c r="I1" s="197"/>
    </row>
    <row r="2" s="195" customFormat="1" ht="14.1" customHeight="1" spans="1:9">
      <c r="A2" s="192"/>
      <c r="B2" s="192"/>
      <c r="C2" s="192"/>
      <c r="D2" s="192"/>
      <c r="E2" s="192"/>
      <c r="F2" s="192"/>
      <c r="G2" s="192"/>
      <c r="H2" s="162" t="s">
        <v>289</v>
      </c>
      <c r="I2" s="162"/>
    </row>
    <row r="3" s="196" customFormat="1" ht="14.1" customHeight="1" spans="1:9">
      <c r="A3" s="192" t="s">
        <v>61</v>
      </c>
      <c r="B3" s="192"/>
      <c r="D3" s="192"/>
      <c r="E3" s="192"/>
      <c r="F3" s="192"/>
      <c r="G3" s="192"/>
      <c r="H3" s="198" t="s">
        <v>290</v>
      </c>
      <c r="I3" s="198"/>
    </row>
    <row r="4" ht="19.5" customHeight="1" spans="1:9">
      <c r="A4" s="167" t="s">
        <v>283</v>
      </c>
      <c r="B4" s="167"/>
      <c r="C4" s="167"/>
      <c r="D4" s="167" t="s">
        <v>284</v>
      </c>
      <c r="E4" s="167"/>
      <c r="F4" s="167"/>
      <c r="G4" s="167"/>
      <c r="H4" s="167"/>
      <c r="I4" s="167"/>
    </row>
    <row r="5" ht="19.5" customHeight="1" spans="1:9">
      <c r="A5" s="167" t="s">
        <v>291</v>
      </c>
      <c r="B5" s="167" t="s">
        <v>182</v>
      </c>
      <c r="C5" s="167" t="s">
        <v>67</v>
      </c>
      <c r="D5" s="167" t="s">
        <v>291</v>
      </c>
      <c r="E5" s="167" t="s">
        <v>182</v>
      </c>
      <c r="F5" s="167" t="s">
        <v>67</v>
      </c>
      <c r="G5" s="167" t="s">
        <v>291</v>
      </c>
      <c r="H5" s="167" t="s">
        <v>182</v>
      </c>
      <c r="I5" s="167" t="s">
        <v>67</v>
      </c>
    </row>
    <row r="6" ht="19.5" customHeight="1" spans="1:9">
      <c r="A6" s="167"/>
      <c r="B6" s="167"/>
      <c r="C6" s="167"/>
      <c r="D6" s="167"/>
      <c r="E6" s="167"/>
      <c r="F6" s="167"/>
      <c r="G6" s="167"/>
      <c r="H6" s="167"/>
      <c r="I6" s="167"/>
    </row>
    <row r="7" ht="19.5" customHeight="1" spans="1:9">
      <c r="A7" s="164" t="s">
        <v>292</v>
      </c>
      <c r="B7" s="164" t="s">
        <v>293</v>
      </c>
      <c r="C7" s="165">
        <v>14323096.29</v>
      </c>
      <c r="D7" s="164" t="s">
        <v>294</v>
      </c>
      <c r="E7" s="164" t="s">
        <v>295</v>
      </c>
      <c r="F7" s="165">
        <v>1536221.3</v>
      </c>
      <c r="G7" s="164" t="s">
        <v>296</v>
      </c>
      <c r="H7" s="164" t="s">
        <v>297</v>
      </c>
      <c r="I7" s="165">
        <v>3300</v>
      </c>
    </row>
    <row r="8" ht="19.5" customHeight="1" spans="1:9">
      <c r="A8" s="164" t="s">
        <v>298</v>
      </c>
      <c r="B8" s="164" t="s">
        <v>299</v>
      </c>
      <c r="C8" s="165">
        <v>3740212</v>
      </c>
      <c r="D8" s="164" t="s">
        <v>300</v>
      </c>
      <c r="E8" s="164" t="s">
        <v>301</v>
      </c>
      <c r="F8" s="165">
        <v>106825.84</v>
      </c>
      <c r="G8" s="164" t="s">
        <v>302</v>
      </c>
      <c r="H8" s="164" t="s">
        <v>303</v>
      </c>
      <c r="I8" s="165">
        <v>0</v>
      </c>
    </row>
    <row r="9" ht="19.5" customHeight="1" spans="1:9">
      <c r="A9" s="164" t="s">
        <v>304</v>
      </c>
      <c r="B9" s="164" t="s">
        <v>305</v>
      </c>
      <c r="C9" s="165">
        <v>6581085</v>
      </c>
      <c r="D9" s="164" t="s">
        <v>306</v>
      </c>
      <c r="E9" s="164" t="s">
        <v>307</v>
      </c>
      <c r="F9" s="165">
        <v>3319</v>
      </c>
      <c r="G9" s="164" t="s">
        <v>308</v>
      </c>
      <c r="H9" s="164" t="s">
        <v>309</v>
      </c>
      <c r="I9" s="165">
        <v>3300</v>
      </c>
    </row>
    <row r="10" ht="19.5" customHeight="1" spans="1:9">
      <c r="A10" s="164" t="s">
        <v>310</v>
      </c>
      <c r="B10" s="164" t="s">
        <v>311</v>
      </c>
      <c r="C10" s="165">
        <v>615327</v>
      </c>
      <c r="D10" s="164" t="s">
        <v>312</v>
      </c>
      <c r="E10" s="164" t="s">
        <v>313</v>
      </c>
      <c r="F10" s="165">
        <v>0</v>
      </c>
      <c r="G10" s="164" t="s">
        <v>314</v>
      </c>
      <c r="H10" s="164" t="s">
        <v>315</v>
      </c>
      <c r="I10" s="165">
        <v>0</v>
      </c>
    </row>
    <row r="11" ht="19.5" customHeight="1" spans="1:9">
      <c r="A11" s="164" t="s">
        <v>316</v>
      </c>
      <c r="B11" s="164" t="s">
        <v>317</v>
      </c>
      <c r="C11" s="165">
        <v>0</v>
      </c>
      <c r="D11" s="164" t="s">
        <v>318</v>
      </c>
      <c r="E11" s="164" t="s">
        <v>319</v>
      </c>
      <c r="F11" s="165">
        <v>0</v>
      </c>
      <c r="G11" s="164" t="s">
        <v>320</v>
      </c>
      <c r="H11" s="164" t="s">
        <v>321</v>
      </c>
      <c r="I11" s="165">
        <v>0</v>
      </c>
    </row>
    <row r="12" ht="19.5" customHeight="1" spans="1:9">
      <c r="A12" s="164" t="s">
        <v>322</v>
      </c>
      <c r="B12" s="164" t="s">
        <v>323</v>
      </c>
      <c r="C12" s="165">
        <v>0</v>
      </c>
      <c r="D12" s="164" t="s">
        <v>324</v>
      </c>
      <c r="E12" s="164" t="s">
        <v>325</v>
      </c>
      <c r="F12" s="165">
        <v>2142</v>
      </c>
      <c r="G12" s="164" t="s">
        <v>326</v>
      </c>
      <c r="H12" s="164" t="s">
        <v>327</v>
      </c>
      <c r="I12" s="165">
        <v>0</v>
      </c>
    </row>
    <row r="13" ht="19.5" customHeight="1" spans="1:9">
      <c r="A13" s="164" t="s">
        <v>328</v>
      </c>
      <c r="B13" s="164" t="s">
        <v>329</v>
      </c>
      <c r="C13" s="165">
        <v>968206.72</v>
      </c>
      <c r="D13" s="164" t="s">
        <v>330</v>
      </c>
      <c r="E13" s="164" t="s">
        <v>331</v>
      </c>
      <c r="F13" s="165">
        <v>33918.12</v>
      </c>
      <c r="G13" s="164" t="s">
        <v>332</v>
      </c>
      <c r="H13" s="164" t="s">
        <v>333</v>
      </c>
      <c r="I13" s="165">
        <v>0</v>
      </c>
    </row>
    <row r="14" ht="19.5" customHeight="1" spans="1:9">
      <c r="A14" s="164" t="s">
        <v>334</v>
      </c>
      <c r="B14" s="164" t="s">
        <v>335</v>
      </c>
      <c r="C14" s="165">
        <v>69782.43</v>
      </c>
      <c r="D14" s="164" t="s">
        <v>336</v>
      </c>
      <c r="E14" s="164" t="s">
        <v>337</v>
      </c>
      <c r="F14" s="165">
        <v>23628.63</v>
      </c>
      <c r="G14" s="164" t="s">
        <v>338</v>
      </c>
      <c r="H14" s="164" t="s">
        <v>339</v>
      </c>
      <c r="I14" s="165">
        <v>0</v>
      </c>
    </row>
    <row r="15" ht="19.5" customHeight="1" spans="1:9">
      <c r="A15" s="164" t="s">
        <v>340</v>
      </c>
      <c r="B15" s="164" t="s">
        <v>341</v>
      </c>
      <c r="C15" s="165">
        <v>760374.9</v>
      </c>
      <c r="D15" s="164" t="s">
        <v>342</v>
      </c>
      <c r="E15" s="164" t="s">
        <v>343</v>
      </c>
      <c r="F15" s="165">
        <v>0</v>
      </c>
      <c r="G15" s="164" t="s">
        <v>344</v>
      </c>
      <c r="H15" s="164" t="s">
        <v>345</v>
      </c>
      <c r="I15" s="165">
        <v>0</v>
      </c>
    </row>
    <row r="16" ht="19.5" customHeight="1" spans="1:9">
      <c r="A16" s="164" t="s">
        <v>346</v>
      </c>
      <c r="B16" s="164" t="s">
        <v>347</v>
      </c>
      <c r="C16" s="165">
        <v>358261.36</v>
      </c>
      <c r="D16" s="164" t="s">
        <v>348</v>
      </c>
      <c r="E16" s="164" t="s">
        <v>349</v>
      </c>
      <c r="F16" s="165">
        <v>0</v>
      </c>
      <c r="G16" s="164" t="s">
        <v>350</v>
      </c>
      <c r="H16" s="164" t="s">
        <v>351</v>
      </c>
      <c r="I16" s="165">
        <v>0</v>
      </c>
    </row>
    <row r="17" ht="19.5" customHeight="1" spans="1:9">
      <c r="A17" s="164" t="s">
        <v>352</v>
      </c>
      <c r="B17" s="164" t="s">
        <v>353</v>
      </c>
      <c r="C17" s="165">
        <v>92723.88</v>
      </c>
      <c r="D17" s="164" t="s">
        <v>354</v>
      </c>
      <c r="E17" s="164" t="s">
        <v>355</v>
      </c>
      <c r="F17" s="165">
        <v>35249.83</v>
      </c>
      <c r="G17" s="164" t="s">
        <v>356</v>
      </c>
      <c r="H17" s="164" t="s">
        <v>357</v>
      </c>
      <c r="I17" s="165">
        <v>0</v>
      </c>
    </row>
    <row r="18" ht="19.5" customHeight="1" spans="1:9">
      <c r="A18" s="164" t="s">
        <v>358</v>
      </c>
      <c r="B18" s="164" t="s">
        <v>359</v>
      </c>
      <c r="C18" s="165">
        <v>1137123</v>
      </c>
      <c r="D18" s="164" t="s">
        <v>360</v>
      </c>
      <c r="E18" s="164" t="s">
        <v>361</v>
      </c>
      <c r="F18" s="165">
        <v>0</v>
      </c>
      <c r="G18" s="164" t="s">
        <v>362</v>
      </c>
      <c r="H18" s="164" t="s">
        <v>363</v>
      </c>
      <c r="I18" s="165">
        <v>0</v>
      </c>
    </row>
    <row r="19" ht="19.5" customHeight="1" spans="1:9">
      <c r="A19" s="164" t="s">
        <v>364</v>
      </c>
      <c r="B19" s="164" t="s">
        <v>365</v>
      </c>
      <c r="C19" s="165">
        <v>0</v>
      </c>
      <c r="D19" s="164" t="s">
        <v>366</v>
      </c>
      <c r="E19" s="164" t="s">
        <v>367</v>
      </c>
      <c r="F19" s="165">
        <v>7180</v>
      </c>
      <c r="G19" s="164" t="s">
        <v>368</v>
      </c>
      <c r="H19" s="164" t="s">
        <v>369</v>
      </c>
      <c r="I19" s="165">
        <v>0</v>
      </c>
    </row>
    <row r="20" ht="19.5" customHeight="1" spans="1:9">
      <c r="A20" s="164" t="s">
        <v>370</v>
      </c>
      <c r="B20" s="164" t="s">
        <v>371</v>
      </c>
      <c r="C20" s="165">
        <v>0</v>
      </c>
      <c r="D20" s="164" t="s">
        <v>372</v>
      </c>
      <c r="E20" s="164" t="s">
        <v>373</v>
      </c>
      <c r="F20" s="165">
        <v>0</v>
      </c>
      <c r="G20" s="164" t="s">
        <v>374</v>
      </c>
      <c r="H20" s="164" t="s">
        <v>375</v>
      </c>
      <c r="I20" s="165">
        <v>0</v>
      </c>
    </row>
    <row r="21" ht="19.5" customHeight="1" spans="1:9">
      <c r="A21" s="164" t="s">
        <v>376</v>
      </c>
      <c r="B21" s="164" t="s">
        <v>377</v>
      </c>
      <c r="C21" s="165">
        <v>229246</v>
      </c>
      <c r="D21" s="164" t="s">
        <v>378</v>
      </c>
      <c r="E21" s="164" t="s">
        <v>379</v>
      </c>
      <c r="F21" s="165">
        <v>16618</v>
      </c>
      <c r="G21" s="164" t="s">
        <v>380</v>
      </c>
      <c r="H21" s="164" t="s">
        <v>381</v>
      </c>
      <c r="I21" s="165">
        <v>0</v>
      </c>
    </row>
    <row r="22" ht="19.5" customHeight="1" spans="1:9">
      <c r="A22" s="164" t="s">
        <v>382</v>
      </c>
      <c r="B22" s="164" t="s">
        <v>383</v>
      </c>
      <c r="C22" s="165">
        <v>0</v>
      </c>
      <c r="D22" s="164" t="s">
        <v>384</v>
      </c>
      <c r="E22" s="164" t="s">
        <v>385</v>
      </c>
      <c r="F22" s="165">
        <v>6114.8</v>
      </c>
      <c r="G22" s="164" t="s">
        <v>386</v>
      </c>
      <c r="H22" s="164" t="s">
        <v>387</v>
      </c>
      <c r="I22" s="165">
        <v>0</v>
      </c>
    </row>
    <row r="23" ht="19.5" customHeight="1" spans="1:9">
      <c r="A23" s="164" t="s">
        <v>388</v>
      </c>
      <c r="B23" s="164" t="s">
        <v>389</v>
      </c>
      <c r="C23" s="165">
        <v>600</v>
      </c>
      <c r="D23" s="164" t="s">
        <v>390</v>
      </c>
      <c r="E23" s="164" t="s">
        <v>391</v>
      </c>
      <c r="F23" s="165">
        <v>370</v>
      </c>
      <c r="G23" s="164" t="s">
        <v>392</v>
      </c>
      <c r="H23" s="164" t="s">
        <v>393</v>
      </c>
      <c r="I23" s="165">
        <v>0</v>
      </c>
    </row>
    <row r="24" ht="19.5" customHeight="1" spans="1:9">
      <c r="A24" s="164" t="s">
        <v>394</v>
      </c>
      <c r="B24" s="164" t="s">
        <v>395</v>
      </c>
      <c r="C24" s="165">
        <v>0</v>
      </c>
      <c r="D24" s="164" t="s">
        <v>396</v>
      </c>
      <c r="E24" s="164" t="s">
        <v>397</v>
      </c>
      <c r="F24" s="165">
        <v>0</v>
      </c>
      <c r="G24" s="164" t="s">
        <v>398</v>
      </c>
      <c r="H24" s="164" t="s">
        <v>399</v>
      </c>
      <c r="I24" s="165">
        <v>0</v>
      </c>
    </row>
    <row r="25" ht="19.5" customHeight="1" spans="1:9">
      <c r="A25" s="164" t="s">
        <v>400</v>
      </c>
      <c r="B25" s="164" t="s">
        <v>401</v>
      </c>
      <c r="C25" s="165">
        <v>228406</v>
      </c>
      <c r="D25" s="164" t="s">
        <v>402</v>
      </c>
      <c r="E25" s="164" t="s">
        <v>403</v>
      </c>
      <c r="F25" s="165">
        <v>0</v>
      </c>
      <c r="G25" s="164" t="s">
        <v>404</v>
      </c>
      <c r="H25" s="164" t="s">
        <v>405</v>
      </c>
      <c r="I25" s="165">
        <v>0</v>
      </c>
    </row>
    <row r="26" ht="19.5" customHeight="1" spans="1:9">
      <c r="A26" s="164" t="s">
        <v>406</v>
      </c>
      <c r="B26" s="164" t="s">
        <v>407</v>
      </c>
      <c r="C26" s="165">
        <v>0</v>
      </c>
      <c r="D26" s="164" t="s">
        <v>408</v>
      </c>
      <c r="E26" s="164" t="s">
        <v>409</v>
      </c>
      <c r="F26" s="165">
        <v>0</v>
      </c>
      <c r="G26" s="164" t="s">
        <v>410</v>
      </c>
      <c r="H26" s="164" t="s">
        <v>411</v>
      </c>
      <c r="I26" s="165">
        <v>0</v>
      </c>
    </row>
    <row r="27" ht="19.5" customHeight="1" spans="1:9">
      <c r="A27" s="164" t="s">
        <v>412</v>
      </c>
      <c r="B27" s="164" t="s">
        <v>413</v>
      </c>
      <c r="C27" s="165">
        <v>0</v>
      </c>
      <c r="D27" s="164" t="s">
        <v>414</v>
      </c>
      <c r="E27" s="164" t="s">
        <v>415</v>
      </c>
      <c r="F27" s="165">
        <v>86849.82</v>
      </c>
      <c r="G27" s="164" t="s">
        <v>416</v>
      </c>
      <c r="H27" s="164" t="s">
        <v>417</v>
      </c>
      <c r="I27" s="165">
        <v>0</v>
      </c>
    </row>
    <row r="28" ht="19.5" customHeight="1" spans="1:9">
      <c r="A28" s="164" t="s">
        <v>418</v>
      </c>
      <c r="B28" s="164" t="s">
        <v>419</v>
      </c>
      <c r="C28" s="165">
        <v>0</v>
      </c>
      <c r="D28" s="164" t="s">
        <v>420</v>
      </c>
      <c r="E28" s="164" t="s">
        <v>421</v>
      </c>
      <c r="F28" s="165">
        <v>70000</v>
      </c>
      <c r="G28" s="164" t="s">
        <v>422</v>
      </c>
      <c r="H28" s="164" t="s">
        <v>423</v>
      </c>
      <c r="I28" s="165">
        <v>0</v>
      </c>
    </row>
    <row r="29" ht="19.5" customHeight="1" spans="1:9">
      <c r="A29" s="164" t="s">
        <v>424</v>
      </c>
      <c r="B29" s="164" t="s">
        <v>425</v>
      </c>
      <c r="C29" s="165">
        <v>0</v>
      </c>
      <c r="D29" s="164" t="s">
        <v>426</v>
      </c>
      <c r="E29" s="164" t="s">
        <v>427</v>
      </c>
      <c r="F29" s="165">
        <v>192503.76</v>
      </c>
      <c r="G29" s="164" t="s">
        <v>428</v>
      </c>
      <c r="H29" s="164" t="s">
        <v>429</v>
      </c>
      <c r="I29" s="165">
        <v>0</v>
      </c>
    </row>
    <row r="30" ht="19.5" customHeight="1" spans="1:9">
      <c r="A30" s="164" t="s">
        <v>430</v>
      </c>
      <c r="B30" s="164" t="s">
        <v>431</v>
      </c>
      <c r="C30" s="165">
        <v>0</v>
      </c>
      <c r="D30" s="164" t="s">
        <v>432</v>
      </c>
      <c r="E30" s="164" t="s">
        <v>433</v>
      </c>
      <c r="F30" s="165">
        <v>0</v>
      </c>
      <c r="G30" s="164" t="s">
        <v>434</v>
      </c>
      <c r="H30" s="164" t="s">
        <v>249</v>
      </c>
      <c r="I30" s="165">
        <v>0</v>
      </c>
    </row>
    <row r="31" ht="19.5" customHeight="1" spans="1:9">
      <c r="A31" s="164" t="s">
        <v>435</v>
      </c>
      <c r="B31" s="164" t="s">
        <v>436</v>
      </c>
      <c r="C31" s="165">
        <v>0</v>
      </c>
      <c r="D31" s="164" t="s">
        <v>437</v>
      </c>
      <c r="E31" s="164" t="s">
        <v>438</v>
      </c>
      <c r="F31" s="165">
        <v>126117.5</v>
      </c>
      <c r="G31" s="164" t="s">
        <v>439</v>
      </c>
      <c r="H31" s="164" t="s">
        <v>440</v>
      </c>
      <c r="I31" s="165">
        <v>0</v>
      </c>
    </row>
    <row r="32" ht="19.5" customHeight="1" spans="1:9">
      <c r="A32" s="164" t="s">
        <v>441</v>
      </c>
      <c r="B32" s="164" t="s">
        <v>442</v>
      </c>
      <c r="C32" s="165">
        <v>0</v>
      </c>
      <c r="D32" s="164" t="s">
        <v>443</v>
      </c>
      <c r="E32" s="164" t="s">
        <v>444</v>
      </c>
      <c r="F32" s="165">
        <v>825384</v>
      </c>
      <c r="G32" s="164" t="s">
        <v>445</v>
      </c>
      <c r="H32" s="164" t="s">
        <v>446</v>
      </c>
      <c r="I32" s="165">
        <v>0</v>
      </c>
    </row>
    <row r="33" ht="19.5" customHeight="1" spans="1:9">
      <c r="A33" s="164" t="s">
        <v>447</v>
      </c>
      <c r="B33" s="164" t="s">
        <v>448</v>
      </c>
      <c r="C33" s="165">
        <v>240</v>
      </c>
      <c r="D33" s="164" t="s">
        <v>449</v>
      </c>
      <c r="E33" s="164" t="s">
        <v>450</v>
      </c>
      <c r="F33" s="165">
        <v>0</v>
      </c>
      <c r="G33" s="164" t="s">
        <v>451</v>
      </c>
      <c r="H33" s="164" t="s">
        <v>452</v>
      </c>
      <c r="I33" s="165">
        <v>0</v>
      </c>
    </row>
    <row r="34" ht="19.5" customHeight="1" spans="1:9">
      <c r="A34" s="164"/>
      <c r="B34" s="164"/>
      <c r="C34" s="199"/>
      <c r="D34" s="164" t="s">
        <v>453</v>
      </c>
      <c r="E34" s="164" t="s">
        <v>454</v>
      </c>
      <c r="F34" s="165">
        <v>0</v>
      </c>
      <c r="G34" s="164" t="s">
        <v>455</v>
      </c>
      <c r="H34" s="164" t="s">
        <v>456</v>
      </c>
      <c r="I34" s="165">
        <v>0</v>
      </c>
    </row>
    <row r="35" ht="19.5" customHeight="1" spans="1:9">
      <c r="A35" s="164"/>
      <c r="B35" s="164"/>
      <c r="C35" s="199"/>
      <c r="D35" s="164" t="s">
        <v>457</v>
      </c>
      <c r="E35" s="164" t="s">
        <v>458</v>
      </c>
      <c r="F35" s="165">
        <v>0</v>
      </c>
      <c r="G35" s="164" t="s">
        <v>459</v>
      </c>
      <c r="H35" s="164" t="s">
        <v>460</v>
      </c>
      <c r="I35" s="165">
        <v>0</v>
      </c>
    </row>
    <row r="36" ht="19.5" customHeight="1" spans="1:9">
      <c r="A36" s="164"/>
      <c r="B36" s="164"/>
      <c r="C36" s="199"/>
      <c r="D36" s="164" t="s">
        <v>461</v>
      </c>
      <c r="E36" s="164" t="s">
        <v>462</v>
      </c>
      <c r="F36" s="165">
        <v>0</v>
      </c>
      <c r="G36" s="164"/>
      <c r="H36" s="164"/>
      <c r="I36" s="199"/>
    </row>
    <row r="37" ht="19.5" customHeight="1" spans="1:9">
      <c r="A37" s="164"/>
      <c r="B37" s="164"/>
      <c r="C37" s="199"/>
      <c r="D37" s="164" t="s">
        <v>463</v>
      </c>
      <c r="E37" s="164" t="s">
        <v>464</v>
      </c>
      <c r="F37" s="165">
        <v>0</v>
      </c>
      <c r="G37" s="164"/>
      <c r="H37" s="164"/>
      <c r="I37" s="199"/>
    </row>
    <row r="38" ht="19.5" customHeight="1" spans="1:9">
      <c r="A38" s="164"/>
      <c r="B38" s="164"/>
      <c r="C38" s="199"/>
      <c r="D38" s="164" t="s">
        <v>465</v>
      </c>
      <c r="E38" s="164" t="s">
        <v>466</v>
      </c>
      <c r="F38" s="165">
        <v>0</v>
      </c>
      <c r="G38" s="164"/>
      <c r="H38" s="164"/>
      <c r="I38" s="199"/>
    </row>
    <row r="39" ht="19.5" customHeight="1" spans="1:9">
      <c r="A39" s="164"/>
      <c r="B39" s="164"/>
      <c r="C39" s="199"/>
      <c r="D39" s="164" t="s">
        <v>467</v>
      </c>
      <c r="E39" s="164" t="s">
        <v>468</v>
      </c>
      <c r="F39" s="165">
        <v>0</v>
      </c>
      <c r="G39" s="164"/>
      <c r="H39" s="164"/>
      <c r="I39" s="199"/>
    </row>
    <row r="40" ht="19.5" customHeight="1" spans="1:9">
      <c r="A40" s="163" t="s">
        <v>469</v>
      </c>
      <c r="B40" s="163"/>
      <c r="C40" s="165">
        <v>14552342.29</v>
      </c>
      <c r="D40" s="163" t="s">
        <v>470</v>
      </c>
      <c r="E40" s="163"/>
      <c r="F40" s="163"/>
      <c r="G40" s="163"/>
      <c r="H40" s="163"/>
      <c r="I40" s="165">
        <v>1539521.3</v>
      </c>
    </row>
    <row r="41" ht="19.5" customHeight="1" spans="1:9">
      <c r="A41" s="164" t="s">
        <v>471</v>
      </c>
      <c r="B41" s="164"/>
      <c r="C41" s="164"/>
      <c r="D41" s="164"/>
      <c r="E41" s="164"/>
      <c r="F41" s="164"/>
      <c r="G41" s="164"/>
      <c r="H41" s="164"/>
      <c r="I41" s="16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7" workbookViewId="0">
      <selection activeCell="I46" sqref="I46"/>
    </sheetView>
  </sheetViews>
  <sheetFormatPr defaultColWidth="9" defaultRowHeight="13.5"/>
  <cols>
    <col min="1" max="1" width="8.33333333333333" style="159" customWidth="1"/>
    <col min="2" max="2" width="30" style="159" customWidth="1"/>
    <col min="3" max="3" width="15" style="159" customWidth="1"/>
    <col min="4" max="4" width="8.33333333333333" style="159" customWidth="1"/>
    <col min="5" max="5" width="20.6666666666667" style="159" customWidth="1"/>
    <col min="6" max="6" width="15" style="159" customWidth="1"/>
    <col min="7" max="7" width="8.33333333333333" style="159" customWidth="1"/>
    <col min="8" max="8" width="24.1083333333333" style="159" customWidth="1"/>
    <col min="9" max="9" width="15" style="159" customWidth="1"/>
    <col min="10" max="10" width="8.33333333333333" style="159" customWidth="1"/>
    <col min="11" max="11" width="36.8833333333333" style="159" customWidth="1"/>
    <col min="12" max="12" width="15" style="159" customWidth="1"/>
    <col min="13" max="16384" width="9" style="159"/>
  </cols>
  <sheetData>
    <row r="1" s="190" customFormat="1" ht="27" spans="1:12">
      <c r="A1" s="191" t="s">
        <v>472</v>
      </c>
      <c r="B1" s="191"/>
      <c r="C1" s="191"/>
      <c r="D1" s="191"/>
      <c r="E1" s="191"/>
      <c r="F1" s="191"/>
      <c r="G1" s="191"/>
      <c r="H1" s="191"/>
      <c r="I1" s="191"/>
      <c r="J1" s="191"/>
      <c r="K1" s="191"/>
      <c r="L1" s="191"/>
    </row>
    <row r="2" s="190" customFormat="1" ht="12.75" spans="12:12">
      <c r="L2" s="194" t="s">
        <v>473</v>
      </c>
    </row>
    <row r="3" s="190" customFormat="1" ht="12.75" spans="1:12">
      <c r="A3" s="192" t="s">
        <v>61</v>
      </c>
      <c r="F3" s="193"/>
      <c r="G3" s="193"/>
      <c r="H3" s="193"/>
      <c r="I3" s="193"/>
      <c r="L3" s="194" t="s">
        <v>62</v>
      </c>
    </row>
    <row r="4" ht="15" customHeight="1" spans="1:12">
      <c r="A4" s="163" t="s">
        <v>474</v>
      </c>
      <c r="B4" s="163"/>
      <c r="C4" s="163"/>
      <c r="D4" s="163"/>
      <c r="E4" s="163"/>
      <c r="F4" s="163"/>
      <c r="G4" s="163"/>
      <c r="H4" s="163"/>
      <c r="I4" s="163"/>
      <c r="J4" s="163"/>
      <c r="K4" s="163"/>
      <c r="L4" s="163"/>
    </row>
    <row r="5" ht="15" customHeight="1" spans="1:12">
      <c r="A5" s="163" t="s">
        <v>291</v>
      </c>
      <c r="B5" s="163" t="s">
        <v>182</v>
      </c>
      <c r="C5" s="163" t="s">
        <v>67</v>
      </c>
      <c r="D5" s="163" t="s">
        <v>291</v>
      </c>
      <c r="E5" s="163" t="s">
        <v>182</v>
      </c>
      <c r="F5" s="163" t="s">
        <v>67</v>
      </c>
      <c r="G5" s="163" t="s">
        <v>291</v>
      </c>
      <c r="H5" s="163" t="s">
        <v>182</v>
      </c>
      <c r="I5" s="163" t="s">
        <v>67</v>
      </c>
      <c r="J5" s="163" t="s">
        <v>291</v>
      </c>
      <c r="K5" s="163" t="s">
        <v>182</v>
      </c>
      <c r="L5" s="163" t="s">
        <v>67</v>
      </c>
    </row>
    <row r="6" ht="15" customHeight="1" spans="1:12">
      <c r="A6" s="164" t="s">
        <v>292</v>
      </c>
      <c r="B6" s="164" t="s">
        <v>293</v>
      </c>
      <c r="C6" s="165">
        <v>0</v>
      </c>
      <c r="D6" s="164" t="s">
        <v>294</v>
      </c>
      <c r="E6" s="164" t="s">
        <v>295</v>
      </c>
      <c r="F6" s="165">
        <v>2346001.33</v>
      </c>
      <c r="G6" s="164" t="s">
        <v>475</v>
      </c>
      <c r="H6" s="164" t="s">
        <v>476</v>
      </c>
      <c r="I6" s="165">
        <v>0</v>
      </c>
      <c r="J6" s="164" t="s">
        <v>477</v>
      </c>
      <c r="K6" s="164" t="s">
        <v>478</v>
      </c>
      <c r="L6" s="165">
        <v>0</v>
      </c>
    </row>
    <row r="7" ht="15" customHeight="1" spans="1:12">
      <c r="A7" s="164" t="s">
        <v>298</v>
      </c>
      <c r="B7" s="164" t="s">
        <v>299</v>
      </c>
      <c r="C7" s="165">
        <v>0</v>
      </c>
      <c r="D7" s="164" t="s">
        <v>300</v>
      </c>
      <c r="E7" s="164" t="s">
        <v>301</v>
      </c>
      <c r="F7" s="165">
        <v>1281606.29</v>
      </c>
      <c r="G7" s="164" t="s">
        <v>479</v>
      </c>
      <c r="H7" s="164" t="s">
        <v>303</v>
      </c>
      <c r="I7" s="165">
        <v>0</v>
      </c>
      <c r="J7" s="164" t="s">
        <v>480</v>
      </c>
      <c r="K7" s="164" t="s">
        <v>405</v>
      </c>
      <c r="L7" s="165">
        <v>0</v>
      </c>
    </row>
    <row r="8" ht="15" customHeight="1" spans="1:12">
      <c r="A8" s="164" t="s">
        <v>304</v>
      </c>
      <c r="B8" s="164" t="s">
        <v>305</v>
      </c>
      <c r="C8" s="165">
        <v>0</v>
      </c>
      <c r="D8" s="164" t="s">
        <v>306</v>
      </c>
      <c r="E8" s="164" t="s">
        <v>307</v>
      </c>
      <c r="F8" s="165">
        <v>0</v>
      </c>
      <c r="G8" s="164" t="s">
        <v>481</v>
      </c>
      <c r="H8" s="164" t="s">
        <v>309</v>
      </c>
      <c r="I8" s="165">
        <v>0</v>
      </c>
      <c r="J8" s="164" t="s">
        <v>482</v>
      </c>
      <c r="K8" s="164" t="s">
        <v>429</v>
      </c>
      <c r="L8" s="165">
        <v>0</v>
      </c>
    </row>
    <row r="9" ht="15" customHeight="1" spans="1:12">
      <c r="A9" s="164" t="s">
        <v>310</v>
      </c>
      <c r="B9" s="164" t="s">
        <v>311</v>
      </c>
      <c r="C9" s="165">
        <v>0</v>
      </c>
      <c r="D9" s="164" t="s">
        <v>312</v>
      </c>
      <c r="E9" s="164" t="s">
        <v>313</v>
      </c>
      <c r="F9" s="165">
        <v>0</v>
      </c>
      <c r="G9" s="164" t="s">
        <v>483</v>
      </c>
      <c r="H9" s="164" t="s">
        <v>315</v>
      </c>
      <c r="I9" s="165">
        <v>0</v>
      </c>
      <c r="J9" s="164" t="s">
        <v>398</v>
      </c>
      <c r="K9" s="164" t="s">
        <v>399</v>
      </c>
      <c r="L9" s="165">
        <v>0</v>
      </c>
    </row>
    <row r="10" ht="15" customHeight="1" spans="1:12">
      <c r="A10" s="164" t="s">
        <v>316</v>
      </c>
      <c r="B10" s="164" t="s">
        <v>317</v>
      </c>
      <c r="C10" s="165">
        <v>0</v>
      </c>
      <c r="D10" s="164" t="s">
        <v>318</v>
      </c>
      <c r="E10" s="164" t="s">
        <v>319</v>
      </c>
      <c r="F10" s="165">
        <v>0</v>
      </c>
      <c r="G10" s="164" t="s">
        <v>484</v>
      </c>
      <c r="H10" s="164" t="s">
        <v>321</v>
      </c>
      <c r="I10" s="165">
        <v>0</v>
      </c>
      <c r="J10" s="164" t="s">
        <v>404</v>
      </c>
      <c r="K10" s="164" t="s">
        <v>405</v>
      </c>
      <c r="L10" s="165">
        <v>0</v>
      </c>
    </row>
    <row r="11" ht="15" customHeight="1" spans="1:12">
      <c r="A11" s="164" t="s">
        <v>322</v>
      </c>
      <c r="B11" s="164" t="s">
        <v>323</v>
      </c>
      <c r="C11" s="165">
        <v>0</v>
      </c>
      <c r="D11" s="164" t="s">
        <v>324</v>
      </c>
      <c r="E11" s="164" t="s">
        <v>325</v>
      </c>
      <c r="F11" s="165">
        <v>5388.6</v>
      </c>
      <c r="G11" s="164" t="s">
        <v>485</v>
      </c>
      <c r="H11" s="164" t="s">
        <v>327</v>
      </c>
      <c r="I11" s="165">
        <v>0</v>
      </c>
      <c r="J11" s="164" t="s">
        <v>410</v>
      </c>
      <c r="K11" s="164" t="s">
        <v>411</v>
      </c>
      <c r="L11" s="165">
        <v>0</v>
      </c>
    </row>
    <row r="12" ht="15" customHeight="1" spans="1:12">
      <c r="A12" s="164" t="s">
        <v>328</v>
      </c>
      <c r="B12" s="164" t="s">
        <v>329</v>
      </c>
      <c r="C12" s="165">
        <v>0</v>
      </c>
      <c r="D12" s="164" t="s">
        <v>330</v>
      </c>
      <c r="E12" s="164" t="s">
        <v>331</v>
      </c>
      <c r="F12" s="165">
        <v>16994.87</v>
      </c>
      <c r="G12" s="164" t="s">
        <v>486</v>
      </c>
      <c r="H12" s="164" t="s">
        <v>333</v>
      </c>
      <c r="I12" s="165">
        <v>0</v>
      </c>
      <c r="J12" s="164" t="s">
        <v>416</v>
      </c>
      <c r="K12" s="164" t="s">
        <v>417</v>
      </c>
      <c r="L12" s="165">
        <v>0</v>
      </c>
    </row>
    <row r="13" ht="15" customHeight="1" spans="1:12">
      <c r="A13" s="164" t="s">
        <v>334</v>
      </c>
      <c r="B13" s="164" t="s">
        <v>335</v>
      </c>
      <c r="C13" s="165">
        <v>0</v>
      </c>
      <c r="D13" s="164" t="s">
        <v>336</v>
      </c>
      <c r="E13" s="164" t="s">
        <v>337</v>
      </c>
      <c r="F13" s="165">
        <v>18901.06</v>
      </c>
      <c r="G13" s="164" t="s">
        <v>487</v>
      </c>
      <c r="H13" s="164" t="s">
        <v>339</v>
      </c>
      <c r="I13" s="165">
        <v>0</v>
      </c>
      <c r="J13" s="164" t="s">
        <v>422</v>
      </c>
      <c r="K13" s="164" t="s">
        <v>423</v>
      </c>
      <c r="L13" s="165">
        <v>0</v>
      </c>
    </row>
    <row r="14" ht="15" customHeight="1" spans="1:12">
      <c r="A14" s="164" t="s">
        <v>340</v>
      </c>
      <c r="B14" s="164" t="s">
        <v>341</v>
      </c>
      <c r="C14" s="165">
        <v>0</v>
      </c>
      <c r="D14" s="164" t="s">
        <v>342</v>
      </c>
      <c r="E14" s="164" t="s">
        <v>343</v>
      </c>
      <c r="F14" s="165">
        <v>0</v>
      </c>
      <c r="G14" s="164" t="s">
        <v>488</v>
      </c>
      <c r="H14" s="164" t="s">
        <v>369</v>
      </c>
      <c r="I14" s="165">
        <v>0</v>
      </c>
      <c r="J14" s="164" t="s">
        <v>428</v>
      </c>
      <c r="K14" s="164" t="s">
        <v>429</v>
      </c>
      <c r="L14" s="165">
        <v>0</v>
      </c>
    </row>
    <row r="15" ht="15" customHeight="1" spans="1:12">
      <c r="A15" s="164" t="s">
        <v>346</v>
      </c>
      <c r="B15" s="164" t="s">
        <v>347</v>
      </c>
      <c r="C15" s="165">
        <v>0</v>
      </c>
      <c r="D15" s="164" t="s">
        <v>348</v>
      </c>
      <c r="E15" s="164" t="s">
        <v>349</v>
      </c>
      <c r="F15" s="165">
        <v>0</v>
      </c>
      <c r="G15" s="164" t="s">
        <v>489</v>
      </c>
      <c r="H15" s="164" t="s">
        <v>375</v>
      </c>
      <c r="I15" s="165">
        <v>0</v>
      </c>
      <c r="J15" s="164" t="s">
        <v>490</v>
      </c>
      <c r="K15" s="164" t="s">
        <v>491</v>
      </c>
      <c r="L15" s="165">
        <v>0</v>
      </c>
    </row>
    <row r="16" ht="15" customHeight="1" spans="1:12">
      <c r="A16" s="164" t="s">
        <v>352</v>
      </c>
      <c r="B16" s="164" t="s">
        <v>353</v>
      </c>
      <c r="C16" s="165">
        <v>0</v>
      </c>
      <c r="D16" s="164" t="s">
        <v>354</v>
      </c>
      <c r="E16" s="164" t="s">
        <v>355</v>
      </c>
      <c r="F16" s="165">
        <v>551306.7</v>
      </c>
      <c r="G16" s="164" t="s">
        <v>492</v>
      </c>
      <c r="H16" s="164" t="s">
        <v>381</v>
      </c>
      <c r="I16" s="165">
        <v>0</v>
      </c>
      <c r="J16" s="164" t="s">
        <v>493</v>
      </c>
      <c r="K16" s="164" t="s">
        <v>494</v>
      </c>
      <c r="L16" s="165">
        <v>0</v>
      </c>
    </row>
    <row r="17" ht="15" customHeight="1" spans="1:12">
      <c r="A17" s="164" t="s">
        <v>358</v>
      </c>
      <c r="B17" s="164" t="s">
        <v>359</v>
      </c>
      <c r="C17" s="165">
        <v>0</v>
      </c>
      <c r="D17" s="164" t="s">
        <v>360</v>
      </c>
      <c r="E17" s="164" t="s">
        <v>361</v>
      </c>
      <c r="F17" s="165">
        <v>0</v>
      </c>
      <c r="G17" s="164" t="s">
        <v>495</v>
      </c>
      <c r="H17" s="164" t="s">
        <v>387</v>
      </c>
      <c r="I17" s="165">
        <v>0</v>
      </c>
      <c r="J17" s="164" t="s">
        <v>496</v>
      </c>
      <c r="K17" s="164" t="s">
        <v>497</v>
      </c>
      <c r="L17" s="165">
        <v>0</v>
      </c>
    </row>
    <row r="18" ht="15" customHeight="1" spans="1:12">
      <c r="A18" s="164" t="s">
        <v>364</v>
      </c>
      <c r="B18" s="164" t="s">
        <v>365</v>
      </c>
      <c r="C18" s="165">
        <v>0</v>
      </c>
      <c r="D18" s="164" t="s">
        <v>366</v>
      </c>
      <c r="E18" s="164" t="s">
        <v>367</v>
      </c>
      <c r="F18" s="165">
        <v>10203</v>
      </c>
      <c r="G18" s="164" t="s">
        <v>498</v>
      </c>
      <c r="H18" s="164" t="s">
        <v>499</v>
      </c>
      <c r="I18" s="165">
        <v>0</v>
      </c>
      <c r="J18" s="164" t="s">
        <v>500</v>
      </c>
      <c r="K18" s="164" t="s">
        <v>501</v>
      </c>
      <c r="L18" s="165">
        <v>0</v>
      </c>
    </row>
    <row r="19" ht="15" customHeight="1" spans="1:12">
      <c r="A19" s="164" t="s">
        <v>370</v>
      </c>
      <c r="B19" s="164" t="s">
        <v>371</v>
      </c>
      <c r="C19" s="165">
        <v>0</v>
      </c>
      <c r="D19" s="164" t="s">
        <v>372</v>
      </c>
      <c r="E19" s="164" t="s">
        <v>373</v>
      </c>
      <c r="F19" s="165">
        <v>0</v>
      </c>
      <c r="G19" s="164" t="s">
        <v>296</v>
      </c>
      <c r="H19" s="164" t="s">
        <v>297</v>
      </c>
      <c r="I19" s="165">
        <v>1701969.17</v>
      </c>
      <c r="J19" s="164" t="s">
        <v>434</v>
      </c>
      <c r="K19" s="164" t="s">
        <v>249</v>
      </c>
      <c r="L19" s="165">
        <v>0</v>
      </c>
    </row>
    <row r="20" ht="15" customHeight="1" spans="1:12">
      <c r="A20" s="164" t="s">
        <v>376</v>
      </c>
      <c r="B20" s="164" t="s">
        <v>377</v>
      </c>
      <c r="C20" s="165">
        <v>10040</v>
      </c>
      <c r="D20" s="164" t="s">
        <v>378</v>
      </c>
      <c r="E20" s="164" t="s">
        <v>379</v>
      </c>
      <c r="F20" s="165">
        <v>5300</v>
      </c>
      <c r="G20" s="164" t="s">
        <v>302</v>
      </c>
      <c r="H20" s="164" t="s">
        <v>303</v>
      </c>
      <c r="I20" s="165">
        <v>0</v>
      </c>
      <c r="J20" s="164" t="s">
        <v>439</v>
      </c>
      <c r="K20" s="164" t="s">
        <v>440</v>
      </c>
      <c r="L20" s="165">
        <v>0</v>
      </c>
    </row>
    <row r="21" ht="15" customHeight="1" spans="1:12">
      <c r="A21" s="164" t="s">
        <v>382</v>
      </c>
      <c r="B21" s="164" t="s">
        <v>383</v>
      </c>
      <c r="C21" s="165">
        <v>0</v>
      </c>
      <c r="D21" s="164" t="s">
        <v>384</v>
      </c>
      <c r="E21" s="164" t="s">
        <v>385</v>
      </c>
      <c r="F21" s="165">
        <v>9459</v>
      </c>
      <c r="G21" s="164" t="s">
        <v>308</v>
      </c>
      <c r="H21" s="164" t="s">
        <v>309</v>
      </c>
      <c r="I21" s="165">
        <v>4260</v>
      </c>
      <c r="J21" s="164" t="s">
        <v>445</v>
      </c>
      <c r="K21" s="164" t="s">
        <v>446</v>
      </c>
      <c r="L21" s="165">
        <v>0</v>
      </c>
    </row>
    <row r="22" ht="15" customHeight="1" spans="1:12">
      <c r="A22" s="164" t="s">
        <v>388</v>
      </c>
      <c r="B22" s="164" t="s">
        <v>389</v>
      </c>
      <c r="C22" s="165">
        <v>0</v>
      </c>
      <c r="D22" s="164" t="s">
        <v>390</v>
      </c>
      <c r="E22" s="164" t="s">
        <v>391</v>
      </c>
      <c r="F22" s="165">
        <v>3710</v>
      </c>
      <c r="G22" s="164" t="s">
        <v>314</v>
      </c>
      <c r="H22" s="164" t="s">
        <v>315</v>
      </c>
      <c r="I22" s="165">
        <v>0</v>
      </c>
      <c r="J22" s="164" t="s">
        <v>451</v>
      </c>
      <c r="K22" s="164" t="s">
        <v>452</v>
      </c>
      <c r="L22" s="165">
        <v>0</v>
      </c>
    </row>
    <row r="23" ht="15" customHeight="1" spans="1:12">
      <c r="A23" s="164" t="s">
        <v>394</v>
      </c>
      <c r="B23" s="164" t="s">
        <v>395</v>
      </c>
      <c r="C23" s="165">
        <v>0</v>
      </c>
      <c r="D23" s="164" t="s">
        <v>396</v>
      </c>
      <c r="E23" s="164" t="s">
        <v>397</v>
      </c>
      <c r="F23" s="165">
        <v>0</v>
      </c>
      <c r="G23" s="164" t="s">
        <v>320</v>
      </c>
      <c r="H23" s="164" t="s">
        <v>321</v>
      </c>
      <c r="I23" s="165">
        <v>1697709.17</v>
      </c>
      <c r="J23" s="164" t="s">
        <v>455</v>
      </c>
      <c r="K23" s="164" t="s">
        <v>456</v>
      </c>
      <c r="L23" s="165">
        <v>0</v>
      </c>
    </row>
    <row r="24" ht="15" customHeight="1" spans="1:12">
      <c r="A24" s="164" t="s">
        <v>400</v>
      </c>
      <c r="B24" s="164" t="s">
        <v>401</v>
      </c>
      <c r="C24" s="165">
        <v>0</v>
      </c>
      <c r="D24" s="164" t="s">
        <v>402</v>
      </c>
      <c r="E24" s="164" t="s">
        <v>403</v>
      </c>
      <c r="F24" s="165">
        <v>0</v>
      </c>
      <c r="G24" s="164" t="s">
        <v>326</v>
      </c>
      <c r="H24" s="164" t="s">
        <v>327</v>
      </c>
      <c r="I24" s="165">
        <v>0</v>
      </c>
      <c r="J24" s="164" t="s">
        <v>459</v>
      </c>
      <c r="K24" s="164" t="s">
        <v>460</v>
      </c>
      <c r="L24" s="165">
        <v>0</v>
      </c>
    </row>
    <row r="25" ht="15" customHeight="1" spans="1:12">
      <c r="A25" s="164" t="s">
        <v>406</v>
      </c>
      <c r="B25" s="164" t="s">
        <v>407</v>
      </c>
      <c r="C25" s="165">
        <v>9440</v>
      </c>
      <c r="D25" s="164" t="s">
        <v>408</v>
      </c>
      <c r="E25" s="164" t="s">
        <v>409</v>
      </c>
      <c r="F25" s="165">
        <v>0</v>
      </c>
      <c r="G25" s="164" t="s">
        <v>332</v>
      </c>
      <c r="H25" s="164" t="s">
        <v>333</v>
      </c>
      <c r="I25" s="165">
        <v>0</v>
      </c>
      <c r="J25" s="164"/>
      <c r="K25" s="164"/>
      <c r="L25" s="163"/>
    </row>
    <row r="26" ht="15" customHeight="1" spans="1:12">
      <c r="A26" s="164" t="s">
        <v>412</v>
      </c>
      <c r="B26" s="164" t="s">
        <v>413</v>
      </c>
      <c r="C26" s="165">
        <v>0</v>
      </c>
      <c r="D26" s="164" t="s">
        <v>414</v>
      </c>
      <c r="E26" s="164" t="s">
        <v>415</v>
      </c>
      <c r="F26" s="165">
        <v>12100</v>
      </c>
      <c r="G26" s="164" t="s">
        <v>338</v>
      </c>
      <c r="H26" s="164" t="s">
        <v>339</v>
      </c>
      <c r="I26" s="165">
        <v>0</v>
      </c>
      <c r="J26" s="164"/>
      <c r="K26" s="164"/>
      <c r="L26" s="163"/>
    </row>
    <row r="27" ht="15" customHeight="1" spans="1:12">
      <c r="A27" s="164" t="s">
        <v>418</v>
      </c>
      <c r="B27" s="164" t="s">
        <v>419</v>
      </c>
      <c r="C27" s="165">
        <v>0</v>
      </c>
      <c r="D27" s="164" t="s">
        <v>420</v>
      </c>
      <c r="E27" s="164" t="s">
        <v>421</v>
      </c>
      <c r="F27" s="165">
        <v>148966.83</v>
      </c>
      <c r="G27" s="164" t="s">
        <v>344</v>
      </c>
      <c r="H27" s="164" t="s">
        <v>345</v>
      </c>
      <c r="I27" s="165">
        <v>0</v>
      </c>
      <c r="J27" s="164"/>
      <c r="K27" s="164"/>
      <c r="L27" s="163"/>
    </row>
    <row r="28" ht="15" customHeight="1" spans="1:12">
      <c r="A28" s="164" t="s">
        <v>424</v>
      </c>
      <c r="B28" s="164" t="s">
        <v>425</v>
      </c>
      <c r="C28" s="165">
        <v>0</v>
      </c>
      <c r="D28" s="164" t="s">
        <v>426</v>
      </c>
      <c r="E28" s="164" t="s">
        <v>427</v>
      </c>
      <c r="F28" s="165">
        <v>0</v>
      </c>
      <c r="G28" s="164" t="s">
        <v>350</v>
      </c>
      <c r="H28" s="164" t="s">
        <v>351</v>
      </c>
      <c r="I28" s="165">
        <v>0</v>
      </c>
      <c r="J28" s="164"/>
      <c r="K28" s="164"/>
      <c r="L28" s="163"/>
    </row>
    <row r="29" ht="15" customHeight="1" spans="1:12">
      <c r="A29" s="164" t="s">
        <v>430</v>
      </c>
      <c r="B29" s="164" t="s">
        <v>431</v>
      </c>
      <c r="C29" s="165">
        <v>600</v>
      </c>
      <c r="D29" s="164" t="s">
        <v>432</v>
      </c>
      <c r="E29" s="164" t="s">
        <v>433</v>
      </c>
      <c r="F29" s="165">
        <v>0</v>
      </c>
      <c r="G29" s="164" t="s">
        <v>356</v>
      </c>
      <c r="H29" s="164" t="s">
        <v>357</v>
      </c>
      <c r="I29" s="165">
        <v>0</v>
      </c>
      <c r="J29" s="164"/>
      <c r="K29" s="164"/>
      <c r="L29" s="163"/>
    </row>
    <row r="30" ht="15" customHeight="1" spans="1:12">
      <c r="A30" s="164" t="s">
        <v>435</v>
      </c>
      <c r="B30" s="164" t="s">
        <v>436</v>
      </c>
      <c r="C30" s="165">
        <v>0</v>
      </c>
      <c r="D30" s="164" t="s">
        <v>437</v>
      </c>
      <c r="E30" s="164" t="s">
        <v>438</v>
      </c>
      <c r="F30" s="165">
        <v>29261.48</v>
      </c>
      <c r="G30" s="164" t="s">
        <v>362</v>
      </c>
      <c r="H30" s="164" t="s">
        <v>363</v>
      </c>
      <c r="I30" s="165">
        <v>0</v>
      </c>
      <c r="J30" s="164"/>
      <c r="K30" s="164"/>
      <c r="L30" s="163"/>
    </row>
    <row r="31" ht="15" customHeight="1" spans="1:12">
      <c r="A31" s="164" t="s">
        <v>441</v>
      </c>
      <c r="B31" s="164" t="s">
        <v>442</v>
      </c>
      <c r="C31" s="165">
        <v>0</v>
      </c>
      <c r="D31" s="164" t="s">
        <v>443</v>
      </c>
      <c r="E31" s="164" t="s">
        <v>444</v>
      </c>
      <c r="F31" s="165">
        <v>252803.5</v>
      </c>
      <c r="G31" s="164" t="s">
        <v>368</v>
      </c>
      <c r="H31" s="164" t="s">
        <v>369</v>
      </c>
      <c r="I31" s="165">
        <v>0</v>
      </c>
      <c r="J31" s="164"/>
      <c r="K31" s="164"/>
      <c r="L31" s="163"/>
    </row>
    <row r="32" ht="15" customHeight="1" spans="1:12">
      <c r="A32" s="164" t="s">
        <v>447</v>
      </c>
      <c r="B32" s="164" t="s">
        <v>502</v>
      </c>
      <c r="C32" s="165">
        <v>0</v>
      </c>
      <c r="D32" s="164" t="s">
        <v>449</v>
      </c>
      <c r="E32" s="164" t="s">
        <v>450</v>
      </c>
      <c r="F32" s="165">
        <v>0</v>
      </c>
      <c r="G32" s="164" t="s">
        <v>374</v>
      </c>
      <c r="H32" s="164" t="s">
        <v>375</v>
      </c>
      <c r="I32" s="165">
        <v>0</v>
      </c>
      <c r="J32" s="164"/>
      <c r="K32" s="164"/>
      <c r="L32" s="163"/>
    </row>
    <row r="33" ht="15" customHeight="1" spans="1:12">
      <c r="A33" s="164"/>
      <c r="B33" s="164"/>
      <c r="C33" s="163"/>
      <c r="D33" s="164" t="s">
        <v>453</v>
      </c>
      <c r="E33" s="164" t="s">
        <v>454</v>
      </c>
      <c r="F33" s="165">
        <v>0</v>
      </c>
      <c r="G33" s="164" t="s">
        <v>380</v>
      </c>
      <c r="H33" s="164" t="s">
        <v>381</v>
      </c>
      <c r="I33" s="165">
        <v>0</v>
      </c>
      <c r="J33" s="164"/>
      <c r="K33" s="164"/>
      <c r="L33" s="163"/>
    </row>
    <row r="34" ht="15" customHeight="1" spans="1:12">
      <c r="A34" s="164"/>
      <c r="B34" s="164"/>
      <c r="C34" s="163"/>
      <c r="D34" s="164" t="s">
        <v>457</v>
      </c>
      <c r="E34" s="164" t="s">
        <v>458</v>
      </c>
      <c r="F34" s="165">
        <v>0</v>
      </c>
      <c r="G34" s="164" t="s">
        <v>386</v>
      </c>
      <c r="H34" s="164" t="s">
        <v>387</v>
      </c>
      <c r="I34" s="165">
        <v>0</v>
      </c>
      <c r="J34" s="164"/>
      <c r="K34" s="164"/>
      <c r="L34" s="163"/>
    </row>
    <row r="35" ht="15" customHeight="1" spans="1:12">
      <c r="A35" s="164"/>
      <c r="B35" s="164"/>
      <c r="C35" s="163"/>
      <c r="D35" s="164" t="s">
        <v>461</v>
      </c>
      <c r="E35" s="164" t="s">
        <v>462</v>
      </c>
      <c r="F35" s="165">
        <v>0</v>
      </c>
      <c r="G35" s="164" t="s">
        <v>392</v>
      </c>
      <c r="H35" s="164" t="s">
        <v>393</v>
      </c>
      <c r="I35" s="165">
        <v>0</v>
      </c>
      <c r="J35" s="164"/>
      <c r="K35" s="164"/>
      <c r="L35" s="163"/>
    </row>
    <row r="36" ht="15" customHeight="1" spans="1:12">
      <c r="A36" s="164"/>
      <c r="B36" s="164"/>
      <c r="C36" s="163"/>
      <c r="D36" s="164" t="s">
        <v>463</v>
      </c>
      <c r="E36" s="164" t="s">
        <v>464</v>
      </c>
      <c r="F36" s="165">
        <v>0</v>
      </c>
      <c r="G36" s="164"/>
      <c r="H36" s="164"/>
      <c r="I36" s="163"/>
      <c r="J36" s="164"/>
      <c r="K36" s="164"/>
      <c r="L36" s="163"/>
    </row>
    <row r="37" ht="15" customHeight="1" spans="1:12">
      <c r="A37" s="164"/>
      <c r="B37" s="164"/>
      <c r="C37" s="163"/>
      <c r="D37" s="164" t="s">
        <v>465</v>
      </c>
      <c r="E37" s="164" t="s">
        <v>466</v>
      </c>
      <c r="F37" s="165">
        <v>0</v>
      </c>
      <c r="G37" s="164"/>
      <c r="H37" s="164"/>
      <c r="I37" s="163"/>
      <c r="J37" s="164"/>
      <c r="K37" s="164"/>
      <c r="L37" s="163"/>
    </row>
    <row r="38" ht="15" customHeight="1" spans="1:12">
      <c r="A38" s="164"/>
      <c r="B38" s="164"/>
      <c r="C38" s="163"/>
      <c r="D38" s="164" t="s">
        <v>467</v>
      </c>
      <c r="E38" s="164" t="s">
        <v>468</v>
      </c>
      <c r="F38" s="165">
        <v>0</v>
      </c>
      <c r="G38" s="164"/>
      <c r="H38" s="164"/>
      <c r="I38" s="163"/>
      <c r="J38" s="164"/>
      <c r="K38" s="164"/>
      <c r="L38" s="163"/>
    </row>
    <row r="39" ht="15" customHeight="1" spans="1:12">
      <c r="A39" s="164" t="s">
        <v>503</v>
      </c>
      <c r="B39" s="164"/>
      <c r="C39" s="164"/>
      <c r="D39" s="164"/>
      <c r="E39" s="164"/>
      <c r="F39" s="164"/>
      <c r="G39" s="164"/>
      <c r="H39" s="164"/>
      <c r="I39" s="164"/>
      <c r="J39" s="164"/>
      <c r="K39" s="164"/>
      <c r="L39" s="164"/>
    </row>
  </sheetData>
  <mergeCells count="3">
    <mergeCell ref="A1:L1"/>
    <mergeCell ref="A4:L4"/>
    <mergeCell ref="A39:L39"/>
  </mergeCells>
  <pageMargins left="0.7" right="0.7" top="0.75" bottom="0.75" header="0.3" footer="0.3"/>
  <pageSetup paperSize="9" scale="6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H27" sqref="H27"/>
    </sheetView>
  </sheetViews>
  <sheetFormatPr defaultColWidth="9" defaultRowHeight="13.5"/>
  <cols>
    <col min="1" max="3" width="2.775" style="159" customWidth="1"/>
    <col min="4" max="4" width="32.775" style="159" customWidth="1"/>
    <col min="5" max="8" width="14" style="159" customWidth="1"/>
    <col min="9" max="10" width="15" style="159" customWidth="1"/>
    <col min="11" max="11" width="14" style="159" customWidth="1"/>
    <col min="12" max="13" width="15" style="159" customWidth="1"/>
    <col min="14" max="17" width="14" style="159" customWidth="1"/>
    <col min="18" max="19" width="15" style="159" customWidth="1"/>
    <col min="20" max="20" width="14" style="159" customWidth="1"/>
    <col min="21" max="16384" width="9" style="159"/>
  </cols>
  <sheetData>
    <row r="1" s="172" customFormat="1" ht="35.25" customHeight="1" spans="1:20">
      <c r="A1" s="160" t="s">
        <v>504</v>
      </c>
      <c r="B1" s="160"/>
      <c r="C1" s="160"/>
      <c r="D1" s="160"/>
      <c r="E1" s="160"/>
      <c r="F1" s="160"/>
      <c r="G1" s="160"/>
      <c r="H1" s="160"/>
      <c r="I1" s="160"/>
      <c r="J1" s="160"/>
      <c r="K1" s="160"/>
      <c r="L1" s="160"/>
      <c r="M1" s="160"/>
      <c r="N1" s="160"/>
      <c r="O1" s="160"/>
      <c r="P1" s="160"/>
      <c r="Q1" s="160"/>
      <c r="R1" s="160"/>
      <c r="S1" s="160"/>
      <c r="T1" s="160"/>
    </row>
    <row r="2" s="172" customFormat="1" ht="18" customHeight="1" spans="1:20">
      <c r="A2" s="173"/>
      <c r="B2" s="173"/>
      <c r="C2" s="173"/>
      <c r="D2" s="173"/>
      <c r="E2" s="173"/>
      <c r="F2" s="173"/>
      <c r="G2" s="173"/>
      <c r="H2" s="173"/>
      <c r="I2" s="173"/>
      <c r="J2" s="173"/>
      <c r="K2" s="173"/>
      <c r="L2" s="173"/>
      <c r="M2" s="173"/>
      <c r="N2" s="173"/>
      <c r="P2" s="161"/>
      <c r="Q2" s="189"/>
      <c r="R2" s="189"/>
      <c r="S2" s="189"/>
      <c r="T2" s="188" t="s">
        <v>505</v>
      </c>
    </row>
    <row r="3" s="172" customFormat="1" ht="18" customHeight="1" spans="1:20">
      <c r="A3" s="174" t="s">
        <v>61</v>
      </c>
      <c r="B3" s="174"/>
      <c r="C3" s="174"/>
      <c r="D3" s="174"/>
      <c r="E3" s="173"/>
      <c r="F3" s="173"/>
      <c r="G3" s="173"/>
      <c r="H3" s="173"/>
      <c r="I3" s="173"/>
      <c r="J3" s="173"/>
      <c r="K3" s="173"/>
      <c r="L3" s="173"/>
      <c r="M3" s="173"/>
      <c r="N3" s="173"/>
      <c r="P3" s="161"/>
      <c r="Q3" s="189"/>
      <c r="R3" s="189"/>
      <c r="S3" s="189"/>
      <c r="T3" s="188" t="s">
        <v>290</v>
      </c>
    </row>
    <row r="4" ht="19.5" customHeight="1" spans="1:20">
      <c r="A4" s="167" t="s">
        <v>65</v>
      </c>
      <c r="B4" s="167"/>
      <c r="C4" s="167"/>
      <c r="D4" s="167"/>
      <c r="E4" s="167" t="s">
        <v>278</v>
      </c>
      <c r="F4" s="167"/>
      <c r="G4" s="167"/>
      <c r="H4" s="167" t="s">
        <v>279</v>
      </c>
      <c r="I4" s="167"/>
      <c r="J4" s="167"/>
      <c r="K4" s="167" t="s">
        <v>280</v>
      </c>
      <c r="L4" s="167"/>
      <c r="M4" s="167"/>
      <c r="N4" s="167"/>
      <c r="O4" s="167"/>
      <c r="P4" s="167" t="s">
        <v>166</v>
      </c>
      <c r="Q4" s="167"/>
      <c r="R4" s="167"/>
      <c r="S4" s="167"/>
      <c r="T4" s="167"/>
    </row>
    <row r="5" ht="19.5" customHeight="1" spans="1:20">
      <c r="A5" s="167" t="s">
        <v>181</v>
      </c>
      <c r="B5" s="167"/>
      <c r="C5" s="167"/>
      <c r="D5" s="167" t="s">
        <v>182</v>
      </c>
      <c r="E5" s="167" t="s">
        <v>188</v>
      </c>
      <c r="F5" s="167" t="s">
        <v>281</v>
      </c>
      <c r="G5" s="167" t="s">
        <v>282</v>
      </c>
      <c r="H5" s="167" t="s">
        <v>188</v>
      </c>
      <c r="I5" s="167" t="s">
        <v>243</v>
      </c>
      <c r="J5" s="167" t="s">
        <v>244</v>
      </c>
      <c r="K5" s="167" t="s">
        <v>188</v>
      </c>
      <c r="L5" s="167" t="s">
        <v>243</v>
      </c>
      <c r="M5" s="167"/>
      <c r="N5" s="167" t="s">
        <v>243</v>
      </c>
      <c r="O5" s="167" t="s">
        <v>244</v>
      </c>
      <c r="P5" s="167" t="s">
        <v>188</v>
      </c>
      <c r="Q5" s="167" t="s">
        <v>281</v>
      </c>
      <c r="R5" s="167" t="s">
        <v>282</v>
      </c>
      <c r="S5" s="167" t="s">
        <v>282</v>
      </c>
      <c r="T5" s="167"/>
    </row>
    <row r="6" ht="19.5" customHeight="1" spans="1:20">
      <c r="A6" s="167"/>
      <c r="B6" s="167"/>
      <c r="C6" s="167"/>
      <c r="D6" s="167"/>
      <c r="E6" s="167"/>
      <c r="F6" s="167"/>
      <c r="G6" s="167" t="s">
        <v>183</v>
      </c>
      <c r="H6" s="167"/>
      <c r="I6" s="167"/>
      <c r="J6" s="167" t="s">
        <v>183</v>
      </c>
      <c r="K6" s="167"/>
      <c r="L6" s="167" t="s">
        <v>183</v>
      </c>
      <c r="M6" s="167" t="s">
        <v>283</v>
      </c>
      <c r="N6" s="167" t="s">
        <v>284</v>
      </c>
      <c r="O6" s="167" t="s">
        <v>183</v>
      </c>
      <c r="P6" s="167"/>
      <c r="Q6" s="167"/>
      <c r="R6" s="167" t="s">
        <v>183</v>
      </c>
      <c r="S6" s="167" t="s">
        <v>285</v>
      </c>
      <c r="T6" s="167" t="s">
        <v>286</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185</v>
      </c>
      <c r="B8" s="167" t="s">
        <v>186</v>
      </c>
      <c r="C8" s="167" t="s">
        <v>187</v>
      </c>
      <c r="D8" s="167" t="s">
        <v>69</v>
      </c>
      <c r="E8" s="163" t="s">
        <v>70</v>
      </c>
      <c r="F8" s="163" t="s">
        <v>71</v>
      </c>
      <c r="G8" s="163" t="s">
        <v>79</v>
      </c>
      <c r="H8" s="163" t="s">
        <v>83</v>
      </c>
      <c r="I8" s="163" t="s">
        <v>87</v>
      </c>
      <c r="J8" s="163" t="s">
        <v>91</v>
      </c>
      <c r="K8" s="163" t="s">
        <v>95</v>
      </c>
      <c r="L8" s="163" t="s">
        <v>99</v>
      </c>
      <c r="M8" s="163" t="s">
        <v>102</v>
      </c>
      <c r="N8" s="163" t="s">
        <v>105</v>
      </c>
      <c r="O8" s="163" t="s">
        <v>108</v>
      </c>
      <c r="P8" s="163" t="s">
        <v>111</v>
      </c>
      <c r="Q8" s="163" t="s">
        <v>114</v>
      </c>
      <c r="R8" s="163" t="s">
        <v>117</v>
      </c>
      <c r="S8" s="163" t="s">
        <v>120</v>
      </c>
      <c r="T8" s="163" t="s">
        <v>123</v>
      </c>
    </row>
    <row r="9" ht="19.5" customHeight="1" spans="1:20">
      <c r="A9" s="167"/>
      <c r="B9" s="167"/>
      <c r="C9" s="167"/>
      <c r="D9" s="167" t="s">
        <v>188</v>
      </c>
      <c r="E9" s="165">
        <v>8975245.24</v>
      </c>
      <c r="F9" s="165">
        <v>0</v>
      </c>
      <c r="G9" s="165">
        <v>8975245.24</v>
      </c>
      <c r="H9" s="165"/>
      <c r="I9" s="165"/>
      <c r="J9" s="165"/>
      <c r="K9" s="165">
        <v>8975245.24</v>
      </c>
      <c r="L9" s="165"/>
      <c r="M9" s="165"/>
      <c r="N9" s="165"/>
      <c r="O9" s="165">
        <v>8975245.24</v>
      </c>
      <c r="P9" s="165">
        <v>0</v>
      </c>
      <c r="Q9" s="165">
        <v>0</v>
      </c>
      <c r="R9" s="165">
        <v>0</v>
      </c>
      <c r="S9" s="165">
        <v>0</v>
      </c>
      <c r="T9" s="165">
        <v>0</v>
      </c>
    </row>
    <row r="10" ht="19.5" customHeight="1" spans="1:20">
      <c r="A10" s="164" t="s">
        <v>252</v>
      </c>
      <c r="B10" s="164"/>
      <c r="C10" s="164"/>
      <c r="D10" s="164" t="s">
        <v>253</v>
      </c>
      <c r="E10" s="165">
        <v>8975245.24</v>
      </c>
      <c r="F10" s="165">
        <v>0</v>
      </c>
      <c r="G10" s="165">
        <v>8975245.24</v>
      </c>
      <c r="H10" s="165"/>
      <c r="I10" s="165"/>
      <c r="J10" s="165"/>
      <c r="K10" s="165">
        <v>8975245.24</v>
      </c>
      <c r="L10" s="165"/>
      <c r="M10" s="165"/>
      <c r="N10" s="165"/>
      <c r="O10" s="165">
        <v>8975245.24</v>
      </c>
      <c r="P10" s="165">
        <v>0</v>
      </c>
      <c r="Q10" s="165">
        <v>0</v>
      </c>
      <c r="R10" s="165">
        <v>0</v>
      </c>
      <c r="S10" s="165">
        <v>0</v>
      </c>
      <c r="T10" s="165">
        <v>0</v>
      </c>
    </row>
    <row r="11" ht="19.5" customHeight="1" spans="1:20">
      <c r="A11" s="164" t="s">
        <v>506</v>
      </c>
      <c r="B11" s="164"/>
      <c r="C11" s="164"/>
      <c r="D11" s="164"/>
      <c r="E11" s="164"/>
      <c r="F11" s="164"/>
      <c r="G11" s="164"/>
      <c r="H11" s="164"/>
      <c r="I11" s="164"/>
      <c r="J11" s="164"/>
      <c r="K11" s="164"/>
      <c r="L11" s="164"/>
      <c r="M11" s="164"/>
      <c r="N11" s="164"/>
      <c r="O11" s="164"/>
      <c r="P11" s="164"/>
      <c r="Q11" s="164"/>
      <c r="R11" s="164"/>
      <c r="S11" s="164"/>
      <c r="T11" s="164"/>
    </row>
  </sheetData>
  <mergeCells count="32">
    <mergeCell ref="A1:T1"/>
    <mergeCell ref="A3:D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项目支出绩效自评表（项目1）</vt:lpstr>
      <vt:lpstr>GK15 项目支出绩效自评表（项目2）</vt:lpstr>
      <vt:lpstr>GK15 项目支出绩效自评表（项目3）</vt:lpstr>
      <vt:lpstr>GK15 项目支出绩效自评表（项目4）</vt:lpstr>
      <vt:lpstr>GK15 项目支出绩效自评表（项目5)</vt:lpstr>
      <vt:lpstr>GK15 项目支出绩效自评表（项目6)</vt:lpstr>
      <vt:lpstr>GK15 项目支出绩效自评表（项目7)</vt:lpstr>
      <vt:lpstr>GK15 项目支出绩效自评表（项目8)</vt:lpstr>
      <vt:lpstr>GK15 项目支出绩效自评表（项目9)</vt:lpstr>
      <vt:lpstr>GK15 项目支出绩效自评表（项目10)</vt:lpstr>
      <vt:lpstr>GK15 项目支出绩效自评表（项目11)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2024-08-18T02:56:00Z</dcterms:created>
  <dcterms:modified xsi:type="dcterms:W3CDTF">2024-10-28T09:00:43Z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319AF02EEF9344608A6C82F44DE83D2B_12</vt:lpwstr>
  </property>
</Properties>
</file>