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E:\财务资料\2020年起资料\201909李鹏飞接手\预算决算预算调整\预决算公开整改\202410决算公开\10洱源县2023年度部门决算公开核查结果\47-06洱源县牛街中心学校\"/>
    </mc:Choice>
  </mc:AlternateContent>
  <xr:revisionPtr revIDLastSave="0" documentId="13_ncr:1_{C9892BFB-CC01-4DB9-890C-E9BC087FF6FF}" xr6:coauthVersionLast="47" xr6:coauthVersionMax="47" xr10:uidLastSave="{00000000-0000-0000-0000-000000000000}"/>
  <bookViews>
    <workbookView xWindow="-108" yWindow="-108" windowWidth="23256" windowHeight="12576" tabRatio="803" firstSheet="17" activeTab="20" xr2:uid="{00000000-000D-0000-FFFF-FFFF00000000}"/>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项目支出绩效自评表（项目1）" sheetId="16" r:id="rId13"/>
    <sheet name="附表13 项目支出绩效自评表（项目2）" sheetId="17" r:id="rId14"/>
    <sheet name="附表13 项目支出绩效自评表（项目3）" sheetId="18" r:id="rId15"/>
    <sheet name="附表13 项目支出绩效自评表（项4）" sheetId="19" r:id="rId16"/>
    <sheet name="附表13 项目支出绩效自评表（项目5）" sheetId="20" r:id="rId17"/>
    <sheet name="附表13 项目支出绩效自评表（项目6）" sheetId="14" r:id="rId18"/>
    <sheet name="附表13 项目支出绩效自评表（项7）" sheetId="21" r:id="rId19"/>
    <sheet name="附表13 项目支出绩效自评表（项目8）" sheetId="13" r:id="rId20"/>
    <sheet name="附表13 项目支出绩效自评表（项目9）" sheetId="22" r:id="rId21"/>
  </sheets>
  <definedNames>
    <definedName name="_xlnm.Print_Area" localSheetId="9">'附表10财政拨款“三公”经费、行政参公单位机关运行经费情况表'!$A$1:$E$32</definedName>
    <definedName name="_xlnm.Print_Area" localSheetId="15">'附表13 项目支出绩效自评表（项4）'!#REF!</definedName>
    <definedName name="_xlnm.Print_Area" localSheetId="18">'附表13 项目支出绩效自评表（项7）'!#REF!</definedName>
    <definedName name="_xlnm.Print_Area" localSheetId="12">'附表13 项目支出绩效自评表（项目1）'!#REF!</definedName>
    <definedName name="_xlnm.Print_Area" localSheetId="13">'附表13 项目支出绩效自评表（项目2）'!#REF!</definedName>
    <definedName name="_xlnm.Print_Area" localSheetId="14">'附表13 项目支出绩效自评表（项目3）'!#REF!</definedName>
    <definedName name="_xlnm.Print_Area" localSheetId="16">'附表13 项目支出绩效自评表（项目5）'!#REF!</definedName>
    <definedName name="_xlnm.Print_Area" localSheetId="17">'附表13 项目支出绩效自评表（项目6）'!#REF!</definedName>
    <definedName name="_xlnm.Print_Area" localSheetId="19">'附表13 项目支出绩效自评表（项目8）'!#REF!</definedName>
    <definedName name="_xlnm.Print_Area" localSheetId="20">'附表13 项目支出绩效自评表（项目9）'!#REF!</definedName>
    <definedName name="_xlnm.Print_Area" localSheetId="0">附表1收入支出决算表!$A$1:$F$38</definedName>
    <definedName name="_xlnm.Print_Area" localSheetId="1">附表2收入决算表!$A$1:$L$33</definedName>
    <definedName name="_xlnm.Print_Area" localSheetId="2">附表3支出决算表!$A$1:$J$35</definedName>
    <definedName name="_xlnm.Print_Area" localSheetId="3">附表4财政拨款收入支出决算表!$A$1:$I$40</definedName>
    <definedName name="_xlnm.Print_Area" localSheetId="4">附表5一般公共预算财政拨款收入支出决算表!$A$1:$T$32</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附表9国有资本经营预算财政拨款收入支出决算表!$A$1:$L$15</definedName>
    <definedName name="地区名称" localSheetId="9">#REF!</definedName>
    <definedName name="地区名称" localSheetId="10">#REF!</definedName>
    <definedName name="地区名称" localSheetId="15">#REF!</definedName>
    <definedName name="地区名称" localSheetId="18">#REF!</definedName>
    <definedName name="地区名称" localSheetId="12">#REF!</definedName>
    <definedName name="地区名称" localSheetId="13">#REF!</definedName>
    <definedName name="地区名称" localSheetId="14">#REF!</definedName>
    <definedName name="地区名称" localSheetId="16">#REF!</definedName>
    <definedName name="地区名称" localSheetId="17">#REF!</definedName>
    <definedName name="地区名称" localSheetId="19">#REF!</definedName>
    <definedName name="地区名称" localSheetId="20">#REF!</definedName>
    <definedName name="地区名称" localSheetId="0">#REF!</definedName>
    <definedName name="地区名称" localSheetId="1">#REF!</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8">#REF!</definedName>
    <definedName name="地区名称">#REF!</definedName>
  </definedNames>
  <calcPr calcId="191029"/>
</workbook>
</file>

<file path=xl/calcChain.xml><?xml version="1.0" encoding="utf-8"?>
<calcChain xmlns="http://schemas.openxmlformats.org/spreadsheetml/2006/main">
  <c r="I24" i="22" l="1"/>
  <c r="H10" i="22"/>
  <c r="H9" i="22"/>
  <c r="H8" i="22"/>
  <c r="F7" i="22"/>
  <c r="E7" i="22"/>
  <c r="D7" i="22"/>
  <c r="I20" i="21"/>
  <c r="H10" i="21"/>
  <c r="H9" i="21"/>
  <c r="H8" i="21"/>
  <c r="F7" i="21"/>
  <c r="E7" i="21"/>
  <c r="H7" i="21" s="1"/>
  <c r="D7" i="21"/>
  <c r="H7" i="22" l="1"/>
  <c r="I26" i="20"/>
  <c r="H10" i="20"/>
  <c r="H9" i="20"/>
  <c r="H8" i="20"/>
  <c r="F7" i="20"/>
  <c r="E7" i="20"/>
  <c r="D7" i="20"/>
  <c r="I20" i="19"/>
  <c r="H10" i="19"/>
  <c r="H9" i="19"/>
  <c r="H8" i="19"/>
  <c r="F7" i="19"/>
  <c r="E7" i="19"/>
  <c r="D7" i="19"/>
  <c r="I21" i="18"/>
  <c r="H10" i="18"/>
  <c r="H9" i="18"/>
  <c r="H8" i="18"/>
  <c r="F7" i="18"/>
  <c r="E7" i="18"/>
  <c r="D7" i="18"/>
  <c r="I21" i="17"/>
  <c r="H10" i="17"/>
  <c r="H9" i="17"/>
  <c r="H8" i="17"/>
  <c r="F7" i="17"/>
  <c r="E7" i="17"/>
  <c r="D7" i="17"/>
  <c r="I22" i="16"/>
  <c r="H10" i="16"/>
  <c r="H9" i="16"/>
  <c r="H8" i="16"/>
  <c r="F7" i="16"/>
  <c r="E7" i="16"/>
  <c r="H7" i="16" s="1"/>
  <c r="D7" i="16"/>
  <c r="I24" i="14"/>
  <c r="H10" i="14"/>
  <c r="H9" i="14"/>
  <c r="H8" i="14"/>
  <c r="F7" i="14"/>
  <c r="E7" i="14"/>
  <c r="H7" i="14" s="1"/>
  <c r="D7" i="14"/>
  <c r="I27" i="13"/>
  <c r="H10" i="13"/>
  <c r="H9" i="13"/>
  <c r="H8" i="13"/>
  <c r="F7" i="13"/>
  <c r="E7" i="13"/>
  <c r="H7" i="13" s="1"/>
  <c r="D7" i="13"/>
  <c r="G8" i="12"/>
  <c r="C8" i="12" s="1"/>
  <c r="F8" i="12"/>
  <c r="D8" i="12"/>
  <c r="H7" i="20" l="1"/>
  <c r="H7" i="19"/>
  <c r="H7" i="18"/>
  <c r="H7" i="17"/>
</calcChain>
</file>

<file path=xl/sharedStrings.xml><?xml version="1.0" encoding="utf-8"?>
<sst xmlns="http://schemas.openxmlformats.org/spreadsheetml/2006/main" count="2102" uniqueCount="575">
  <si>
    <t>收入支出决算表</t>
  </si>
  <si>
    <t>公开01表</t>
  </si>
  <si>
    <t>单位：洱源县牛街中心学校</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</si>
  <si>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</si>
  <si>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</si>
  <si>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</si>
  <si>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</si>
  <si>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</si>
  <si>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</si>
  <si>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</si>
  <si>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</si>
  <si>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</si>
  <si>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</si>
  <si>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</si>
  <si>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</si>
  <si>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</si>
  <si>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</si>
  <si>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</si>
  <si>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</si>
  <si>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</si>
  <si>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</si>
  <si>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</si>
  <si>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</si>
  <si>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</si>
  <si>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</si>
  <si>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</si>
  <si>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</si>
  <si>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</si>
  <si>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</si>
  <si>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</si>
  <si>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</si>
  <si>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</si>
  <si>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</si>
  <si>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</si>
  <si>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</si>
  <si>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</si>
  <si>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</si>
  <si>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</si>
  <si>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</si>
  <si>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</si>
  <si>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</si>
  <si>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</si>
  <si>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</si>
  <si>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</si>
  <si>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</si>
  <si>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</si>
  <si>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</si>
  <si>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</si>
  <si>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</si>
  <si>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</si>
  <si>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</si>
  <si>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</si>
  <si>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</si>
  <si>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</si>
  <si>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</si>
  <si>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</si>
  <si>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</si>
  <si>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</si>
  <si>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</si>
  <si>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</si>
  <si>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</si>
  <si>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</si>
  <si>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</si>
  <si>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</si>
  <si>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</si>
  <si>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</si>
  <si>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</si>
  <si>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</si>
  <si>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</si>
  <si>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</si>
  <si>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</si>
  <si>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</si>
  <si>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</si>
  <si>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</si>
  <si>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</si>
  <si>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</si>
  <si>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</si>
  <si>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</si>
  <si>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</si>
  <si>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</si>
  <si>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</si>
  <si>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</si>
  <si>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</si>
  <si>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</si>
  <si>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</si>
  <si>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</si>
  <si>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</si>
  <si>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</si>
  <si>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</si>
  <si>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</si>
  <si>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</si>
  <si>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</si>
  <si>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</si>
  <si>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</si>
  <si>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</si>
  <si>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</si>
  <si>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</si>
  <si>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</si>
  <si>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</si>
  <si>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</si>
  <si>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</si>
  <si>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2050201</t>
  </si>
  <si>
    <t>学前教育</t>
  </si>
  <si>
    <t>2050202</t>
  </si>
  <si>
    <t>小学教育</t>
  </si>
  <si>
    <t>2050203</t>
  </si>
  <si>
    <t>初中教育</t>
  </si>
  <si>
    <t>2050299</t>
  </si>
  <si>
    <t>其他普通教育支出</t>
  </si>
  <si>
    <t>2080502</t>
  </si>
  <si>
    <t>事业单位离退休</t>
  </si>
  <si>
    <t>2080505</t>
  </si>
  <si>
    <t>机关事业单位基本养老保险缴费支出</t>
  </si>
  <si>
    <t>2080801</t>
  </si>
  <si>
    <t>死亡抚恤</t>
  </si>
  <si>
    <t>2101102</t>
  </si>
  <si>
    <t>事业单位医疗</t>
  </si>
  <si>
    <t>2101103</t>
  </si>
  <si>
    <t>公务员医疗补助</t>
  </si>
  <si>
    <t>2101199</t>
  </si>
  <si>
    <t>其他行政事业单位医疗支出</t>
  </si>
  <si>
    <t>2210201</t>
  </si>
  <si>
    <t>住房公积金</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</si>
  <si>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</si>
  <si>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</si>
  <si>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</si>
  <si>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</si>
  <si>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</si>
  <si>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</si>
  <si>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</si>
  <si>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</si>
  <si>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</si>
  <si>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</si>
  <si>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2050901</t>
  </si>
  <si>
    <t>农村中小学校舍建设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</si>
  <si>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</si>
  <si>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</si>
  <si>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</si>
  <si>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</si>
  <si>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</si>
  <si>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</si>
  <si>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</si>
  <si>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</si>
  <si>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</si>
  <si>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</si>
  <si>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</si>
  <si>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</si>
  <si>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</si>
  <si>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</si>
  <si>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</si>
  <si>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</si>
  <si>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</si>
  <si>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</si>
  <si>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</si>
  <si>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</si>
  <si>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</si>
  <si>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</si>
  <si>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</si>
  <si>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</si>
  <si>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</si>
  <si>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</si>
  <si>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</si>
  <si>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</si>
  <si>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</si>
  <si>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</si>
  <si>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</si>
  <si>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</si>
  <si>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</si>
  <si>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</si>
  <si>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</si>
  <si>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</si>
  <si>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</si>
  <si>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</si>
  <si>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</si>
  <si>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</si>
  <si>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</si>
  <si>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</si>
  <si>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</si>
  <si>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</si>
  <si>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</si>
  <si>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</si>
  <si>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</si>
  <si>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</si>
  <si>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</si>
  <si>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</si>
  <si>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</si>
  <si>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</si>
  <si>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</si>
  <si>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</si>
  <si>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</si>
  <si>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</si>
  <si>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</si>
  <si>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</si>
  <si>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</si>
  <si>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</si>
  <si>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</si>
  <si>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</si>
  <si>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</si>
  <si>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</si>
  <si>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</si>
  <si>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</si>
  <si>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</si>
  <si>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</si>
  <si>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</si>
  <si>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</si>
  <si>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</si>
  <si>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</si>
  <si>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</si>
  <si>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</si>
  <si>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</si>
  <si>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</si>
  <si>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</si>
  <si>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</si>
  <si>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</si>
  <si>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</si>
  <si>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</si>
  <si>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</si>
  <si>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</si>
  <si>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</si>
  <si>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</si>
  <si>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</si>
  <si>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</si>
  <si>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</si>
  <si>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</si>
  <si>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</si>
  <si>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</si>
  <si>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</si>
  <si>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</si>
  <si>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</si>
  <si>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</si>
  <si>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</si>
  <si>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</si>
  <si>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</si>
  <si>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</si>
  <si>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</si>
  <si>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</si>
  <si>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</si>
  <si>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</si>
  <si>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</si>
  <si>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</si>
  <si>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</si>
  <si>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</si>
  <si>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</si>
  <si>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</si>
  <si>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</si>
  <si>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</si>
  <si>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</si>
  <si>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</si>
  <si>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</si>
  <si>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</si>
  <si>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</si>
  <si>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</si>
  <si>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</si>
  <si>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</si>
  <si>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</si>
  <si>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</si>
  <si>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</si>
  <si>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</si>
  <si>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</si>
  <si>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</si>
  <si>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</si>
  <si>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</si>
  <si>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</si>
  <si>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</si>
  <si>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</si>
  <si>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</si>
  <si>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</si>
  <si>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</si>
  <si>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</si>
  <si>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</si>
  <si>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</si>
  <si>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</si>
  <si>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</si>
  <si>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</si>
  <si>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</si>
  <si>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</si>
  <si>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</si>
  <si>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</si>
  <si>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</si>
  <si>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</si>
  <si>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</si>
  <si>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</si>
  <si>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</si>
  <si>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</si>
  <si>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</si>
  <si>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</si>
  <si>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</si>
  <si>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</si>
  <si>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</si>
  <si>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</si>
  <si>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</si>
  <si>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</si>
  <si>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</si>
  <si>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</si>
  <si>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</si>
  <si>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</si>
  <si>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</si>
  <si>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</si>
  <si>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</si>
  <si>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</si>
  <si>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</si>
  <si>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</si>
  <si>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</si>
  <si>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</si>
  <si>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</si>
  <si>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</si>
  <si>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</si>
  <si>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</si>
  <si>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</si>
  <si>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</si>
  <si>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</si>
  <si>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</si>
  <si>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</si>
  <si>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</si>
  <si>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</si>
  <si>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</si>
  <si>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</si>
  <si>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</si>
  <si>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</si>
  <si>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</si>
  <si>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</si>
  <si>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</si>
  <si>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</si>
  <si>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</si>
  <si>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</si>
  <si>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</si>
  <si>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</si>
  <si>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</si>
  <si>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</si>
  <si>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</si>
  <si>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</si>
  <si>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</si>
  <si>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</si>
  <si>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</si>
  <si>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</si>
  <si>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</si>
  <si>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</si>
  <si>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</si>
  <si>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</si>
  <si>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</si>
  <si>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</si>
  <si>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</si>
  <si>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</si>
  <si>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</si>
  <si>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</si>
  <si>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</si>
  <si>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</si>
  <si>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</si>
  <si>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</si>
  <si>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</si>
  <si>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</si>
  <si>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</si>
  <si>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</si>
  <si>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</si>
  <si>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</si>
  <si>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</si>
  <si>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</si>
  <si>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</si>
  <si>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</si>
  <si>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</si>
  <si>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</si>
  <si>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</si>
  <si>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</si>
  <si>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</si>
  <si>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</si>
  <si>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</si>
  <si>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</si>
  <si>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</si>
  <si>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</si>
  <si>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</si>
  <si>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</si>
  <si>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</si>
  <si>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</si>
  <si>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</si>
  <si>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</si>
  <si>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</si>
  <si>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说明：本单位无此公开事项。</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</si>
  <si>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</si>
  <si>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</si>
  <si>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</si>
  <si>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</si>
  <si>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</si>
  <si>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</si>
  <si>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</si>
  <si>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</si>
  <si>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</si>
  <si>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</si>
  <si>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</si>
  <si>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</si>
  <si>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</si>
  <si>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</si>
  <si>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</si>
  <si>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</si>
  <si>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</si>
  <si>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</si>
  <si>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</si>
  <si>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</si>
  <si>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</si>
  <si>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</si>
  <si>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</si>
  <si>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</si>
  <si>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</si>
  <si>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</si>
  <si>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</si>
  <si>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</si>
  <si>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</si>
  <si>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</si>
  <si>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</si>
  <si>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</si>
  <si>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family val="3"/>
        <charset val="134"/>
      </rPr>
      <t>注：1．财政拨款“三公”经费为单位使用一般公共预算、政府性基金和国有资本经营预算安排的支出，包括当年财政拨款和以前年度财政拨款结转结余资金安排的实际支出。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</si>
  <si>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</si>
  <si>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公开11表</t>
  </si>
  <si>
    <t>“三公”经费支出</t>
  </si>
  <si>
    <r>
      <rPr>
        <sz val="10"/>
        <rFont val="宋体"/>
        <family val="3"/>
        <charset val="134"/>
      </rPr>
      <t>注：本表所列“三公”经费为单位使用一般公共预算财政拨款安排的支出，包括当年一般公共预算财政拨款和以前年度一般公共预算财政拨款结转结余资金安排的实际支出。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</si>
  <si>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</si>
  <si>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</si>
  <si>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</si>
  <si>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</si>
  <si>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</si>
  <si>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</si>
  <si>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</si>
  <si>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</si>
  <si>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</si>
  <si>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</si>
  <si>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</si>
  <si>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</si>
  <si>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</si>
  <si>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</si>
  <si>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</si>
  <si>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</si>
  <si>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</si>
  <si>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</si>
  <si>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</si>
  <si>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</si>
  <si>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</si>
  <si>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</si>
  <si>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</si>
  <si>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项目名称</t>
  </si>
  <si>
    <t>主管部门</t>
  </si>
  <si>
    <t>洱源县教育体育局</t>
  </si>
  <si>
    <t>实施单位</t>
  </si>
  <si>
    <t>洱源县牛街中心学校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</si>
  <si>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</si>
  <si>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</si>
  <si>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</si>
  <si>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</si>
  <si>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</si>
  <si>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</si>
  <si>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</si>
  <si>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</si>
  <si>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</si>
  <si>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</si>
  <si>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</si>
  <si>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</si>
  <si>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</si>
  <si>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巩固城乡义务教育经费保障机制，对城乡义务教育家庭困难学生提供生活补助，帮助家庭经济困难学生顺利就学，提升义务教育巩固率。</t>
  </si>
  <si>
    <t>绩效指标</t>
  </si>
  <si>
    <t xml:space="preserve">年度指标值 </t>
  </si>
  <si>
    <t>实际完成值</t>
  </si>
  <si>
    <r>
      <rPr>
        <sz val="10"/>
        <rFont val="宋体"/>
        <family val="3"/>
        <charset val="134"/>
      </rPr>
      <t>分值(</t>
    </r>
    <r>
      <rPr>
        <b/>
        <sz val="10"/>
        <rFont val="宋体"/>
        <family val="3"/>
        <charset val="134"/>
      </rPr>
      <t>90分</t>
    </r>
    <r>
      <rPr>
        <sz val="10"/>
        <rFont val="宋体"/>
        <family val="3"/>
        <charset val="134"/>
      </rPr>
      <t>)</t>
    </r>
  </si>
  <si>
    <t>偏差原因分析及改进措施</t>
  </si>
  <si>
    <t>一级指标</t>
  </si>
  <si>
    <t>二级指标</t>
  </si>
  <si>
    <t>三级指标</t>
  </si>
  <si>
    <t>指标性质</t>
  </si>
  <si>
    <t>指标值</t>
  </si>
  <si>
    <t>度量单位</t>
  </si>
  <si>
    <t>产出指标</t>
  </si>
  <si>
    <t>质量指标</t>
  </si>
  <si>
    <t>建档立卡学生覆盖率</t>
  </si>
  <si>
    <t>＝</t>
  </si>
  <si>
    <t>%</t>
  </si>
  <si>
    <t>无偏差</t>
  </si>
  <si>
    <t>时效指标</t>
  </si>
  <si>
    <t>补助资金当年到位率</t>
  </si>
  <si>
    <t>成本指标</t>
  </si>
  <si>
    <t>小学寄宿学生人均补助标准</t>
  </si>
  <si>
    <t>元/生·年</t>
  </si>
  <si>
    <t>小学非寄宿学生人均补助标准</t>
  </si>
  <si>
    <t>初中寄宿学生人均补助标准</t>
  </si>
  <si>
    <t>初中非寄宿学生人均补助标准</t>
  </si>
  <si>
    <t>8个少少民族学生人均增加补助标准</t>
  </si>
  <si>
    <t>效益指标</t>
  </si>
  <si>
    <t>社会效益
指标</t>
  </si>
  <si>
    <t>九年义务教育巩固率</t>
  </si>
  <si>
    <t>≥</t>
  </si>
  <si>
    <t>补助对象政策的知晓度</t>
  </si>
  <si>
    <t>满意度指标</t>
  </si>
  <si>
    <t>服务对象满意度指标等</t>
  </si>
  <si>
    <t>学生满意度</t>
  </si>
  <si>
    <t>家长满意度</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</si>
  <si>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</si>
  <si>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</si>
  <si>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</si>
  <si>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</si>
  <si>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</si>
  <si>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</si>
  <si>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</si>
  <si>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</si>
  <si>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</si>
  <si>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</si>
  <si>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</si>
  <si>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</si>
  <si>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</si>
  <si>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巩固城乡义务教育经费保障机制，对农村义务教育学生提供营养膳食补助，改善农村义务教育学生营养状况。</t>
  </si>
  <si>
    <t>数量指标</t>
  </si>
  <si>
    <t>应补助人数</t>
  </si>
  <si>
    <t>人</t>
  </si>
  <si>
    <t>人均补助标准</t>
  </si>
  <si>
    <t>一般公共预算财政拨款“三公”经费情况表</t>
    <phoneticPr fontId="26" type="noConversion"/>
  </si>
  <si>
    <t>教育支出</t>
    <phoneticPr fontId="26" type="noConversion"/>
  </si>
  <si>
    <t>社会保障和就业支出</t>
    <phoneticPr fontId="26" type="noConversion"/>
  </si>
  <si>
    <t>卫生健康支出</t>
    <phoneticPr fontId="26" type="noConversion"/>
  </si>
  <si>
    <t>住房保障支出</t>
    <phoneticPr fontId="26" type="noConversion"/>
  </si>
  <si>
    <t>其他支出</t>
    <phoneticPr fontId="26" type="noConversion"/>
  </si>
  <si>
    <t>普通教育</t>
    <phoneticPr fontId="26" type="noConversion"/>
  </si>
  <si>
    <t>行政事业单位养老支出</t>
    <phoneticPr fontId="26" type="noConversion"/>
  </si>
  <si>
    <t>抚恤</t>
    <phoneticPr fontId="26" type="noConversion"/>
  </si>
  <si>
    <t>行政事业单位医疗</t>
    <phoneticPr fontId="26" type="noConversion"/>
  </si>
  <si>
    <t>住房改革支出</t>
    <phoneticPr fontId="26" type="noConversion"/>
  </si>
  <si>
    <t>用于其他社会公益事业的彩票公益金支出</t>
    <phoneticPr fontId="26" type="noConversion"/>
  </si>
  <si>
    <t>彩票公益金安排的支出</t>
    <phoneticPr fontId="26" type="noConversion"/>
  </si>
  <si>
    <t>教育费附加安排的支出</t>
    <phoneticPr fontId="26" type="noConversion"/>
  </si>
  <si>
    <t>事业单位医疗</t>
    <phoneticPr fontId="26" type="noConversion"/>
  </si>
  <si>
    <t>义务教育阶段家庭经济困难学生生活补助</t>
    <phoneticPr fontId="26" type="noConversion"/>
  </si>
  <si>
    <t>农村义务教育学生营养改善计划国家试点县中央资金</t>
    <phoneticPr fontId="26" type="noConversion"/>
  </si>
  <si>
    <t>学前教育保教费收入项目</t>
    <phoneticPr fontId="26" type="noConversion"/>
  </si>
  <si>
    <t>幼儿园数量</t>
  </si>
  <si>
    <t>所</t>
  </si>
  <si>
    <t>严格按收费标准进行收费</t>
  </si>
  <si>
    <t>可持续影响指标</t>
  </si>
  <si>
    <t>学前教育巩固率</t>
  </si>
  <si>
    <t>90</t>
  </si>
  <si>
    <t>学前教育家庭经济困难儿童补助资金项目经费</t>
    <phoneticPr fontId="26" type="noConversion"/>
  </si>
  <si>
    <t>帮助家庭经济困难儿童顺利就学，保障学前幼儿受教育权利。</t>
    <phoneticPr fontId="26" type="noConversion"/>
  </si>
  <si>
    <t>完成</t>
    <phoneticPr fontId="26" type="noConversion"/>
  </si>
  <si>
    <t>受助学生覆盖率</t>
  </si>
  <si>
    <t>100%</t>
  </si>
  <si>
    <t>助学金补助标准</t>
  </si>
  <si>
    <t>元/生.年</t>
  </si>
  <si>
    <t>社会效益指标</t>
  </si>
  <si>
    <t>服务对象满_x000D_
意度指标等</t>
  </si>
  <si>
    <t>保障学前教育幼儿园正常运转。</t>
    <phoneticPr fontId="26" type="noConversion"/>
  </si>
  <si>
    <t>学前教育保普惠性幼儿园奖补资金</t>
    <phoneticPr fontId="26" type="noConversion"/>
  </si>
  <si>
    <t>引导和扶持普惠性民办幼儿园发展，提高普惠性民办幼儿园覆盖率。</t>
    <phoneticPr fontId="26" type="noConversion"/>
  </si>
  <si>
    <t>普惠性幼儿园个数</t>
    <phoneticPr fontId="26" type="noConversion"/>
  </si>
  <si>
    <t>普惠性幼儿园在园学生</t>
    <phoneticPr fontId="26" type="noConversion"/>
  </si>
  <si>
    <t>普惠性幼儿园覆盖率</t>
    <phoneticPr fontId="26" type="noConversion"/>
  </si>
  <si>
    <t>幼儿家长满意度</t>
    <phoneticPr fontId="26" type="noConversion"/>
  </si>
  <si>
    <t>学前教育建设工程项目</t>
    <phoneticPr fontId="26" type="noConversion"/>
  </si>
  <si>
    <t>牛街乡公立中心示范幼儿园项目建设，保障幼儿校舍充足。</t>
    <phoneticPr fontId="26" type="noConversion"/>
  </si>
  <si>
    <t>建设项目覆盖率</t>
    <phoneticPr fontId="26" type="noConversion"/>
  </si>
  <si>
    <t>补助资金当年到位率</t>
    <phoneticPr fontId="26" type="noConversion"/>
  </si>
  <si>
    <t>社会效益指标</t>
    <phoneticPr fontId="26" type="noConversion"/>
  </si>
  <si>
    <t>补助对象对政策的知晓度</t>
    <phoneticPr fontId="26" type="noConversion"/>
  </si>
  <si>
    <t>城乡义务教育学校生均公用经费</t>
    <phoneticPr fontId="26" type="noConversion"/>
  </si>
  <si>
    <t>确保义务教育学校正常运转，确保教师培训所需资金得到有效保障。</t>
    <phoneticPr fontId="26" type="noConversion"/>
  </si>
  <si>
    <t>小学阶段应补助人数（人）</t>
  </si>
  <si>
    <t>初中阶段应补助人数（人）</t>
  </si>
  <si>
    <t>小学公用经费人均补助标准</t>
  </si>
  <si>
    <t>元</t>
  </si>
  <si>
    <t>初中公用经费人均补助标准</t>
  </si>
  <si>
    <t>经济效益
指标</t>
  </si>
  <si>
    <t>可持续影响
指标</t>
  </si>
  <si>
    <t>义务教育免费年限</t>
  </si>
  <si>
    <t>年</t>
  </si>
  <si>
    <t>95</t>
  </si>
  <si>
    <t>义务教育学校校舍维修项目</t>
    <phoneticPr fontId="26" type="noConversion"/>
  </si>
  <si>
    <t>学生家长满意度</t>
    <phoneticPr fontId="26" type="noConversion"/>
  </si>
  <si>
    <t>各学校舍维修改造，保障各学校舍安全。</t>
    <phoneticPr fontId="26" type="noConversion"/>
  </si>
  <si>
    <t>彩票公益金项目</t>
    <phoneticPr fontId="26" type="noConversion"/>
  </si>
  <si>
    <t>保障少年宫学校正常开展活动。</t>
    <phoneticPr fontId="26" type="noConversion"/>
  </si>
  <si>
    <t>学校覆盖数</t>
  </si>
  <si>
    <t>活动开展次数</t>
  </si>
  <si>
    <t>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</si>
</sst>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quot;;[Red]\-#,##0.00"/>
    <numFmt numFmtId="177" formatCode="0.00_);[Red]\(0.00\)"/>
    <numFmt numFmtId="178" formatCode="0_ "/>
    <numFmt numFmtId="179" formatCode="0.00_ ;[Red]\-0.00\ "/>
  </numFmts>
  <fonts count="29" x14ac:knownFonts="1">
    <font>
      <sz val="12"/>
      <name val="宋体"/>
      <charset val="134"/>
    </font>
    <font>
      <sz val="11"/>
      <color indexed="8"/>
      <name val="宋体"/>
      <family val="3"/>
      <charset val="134"/>
    </font>
    <font>
      <sz val="10"/>
      <name val="Arial"/>
      <family val="2"/>
    </font>
    <font>
      <b/>
      <sz val="18"/>
      <name val="宋体"/>
      <family val="3"/>
      <charset val="134"/>
      <scheme val="minor"/>
    </font>
    <font>
      <sz val="10"/>
      <color indexed="8"/>
      <name val="宋体"/>
      <family val="3"/>
      <charset val="134"/>
      <scheme val="minor"/>
    </font>
    <font>
      <sz val="10"/>
      <name val="宋体"/>
      <family val="3"/>
      <charset val="134"/>
      <scheme val="minor"/>
    </font>
    <font>
      <b/>
      <sz val="10"/>
      <name val="宋体"/>
      <family val="3"/>
      <charset val="134"/>
      <scheme val="minor"/>
    </font>
    <font>
      <sz val="10"/>
      <name val="宋体"/>
      <family val="3"/>
      <charset val="134"/>
    </font>
    <font>
      <b/>
      <sz val="10"/>
      <color indexed="8"/>
      <name val="宋体"/>
      <family val="3"/>
      <charset val="134"/>
      <scheme val="minor"/>
    </font>
    <font>
      <sz val="9"/>
      <color indexed="8"/>
      <name val="宋体"/>
      <family val="3"/>
      <charset val="134"/>
      <scheme val="minor"/>
    </font>
    <font>
      <b/>
      <sz val="9"/>
      <color indexed="8"/>
      <name val="宋体"/>
      <family val="3"/>
      <charset val="134"/>
      <scheme val="minor"/>
    </font>
    <font>
      <sz val="9"/>
      <name val="宋体"/>
      <family val="3"/>
      <charset val="134"/>
      <scheme val="minor"/>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2"/>
      <name val="Arial"/>
      <family val="2"/>
    </font>
    <font>
      <b/>
      <sz val="18"/>
      <color indexed="8"/>
      <name val="宋体"/>
      <family val="3"/>
      <charset val="134"/>
    </font>
    <font>
      <sz val="11"/>
      <color indexed="8"/>
      <name val="宋体"/>
      <family val="3"/>
      <charset val="134"/>
      <scheme val="minor"/>
    </font>
    <font>
      <sz val="8"/>
      <color indexed="8"/>
      <name val="宋体"/>
      <family val="3"/>
      <charset val="134"/>
      <scheme val="minor"/>
    </font>
    <font>
      <sz val="11"/>
      <color rgb="FF000000"/>
      <name val="宋体"/>
      <family val="3"/>
      <charset val="134"/>
    </font>
    <font>
      <sz val="11"/>
      <name val="宋体"/>
      <family val="3"/>
      <charset val="134"/>
    </font>
    <font>
      <sz val="8"/>
      <color indexed="8"/>
      <name val="Arial"/>
      <family val="2"/>
    </font>
    <font>
      <sz val="9"/>
      <color indexed="8"/>
      <name val="Arial"/>
      <family val="2"/>
    </font>
    <font>
      <b/>
      <sz val="10"/>
      <color indexed="8"/>
      <name val="宋体"/>
      <family val="3"/>
      <charset val="134"/>
    </font>
    <font>
      <sz val="10"/>
      <name val="仿宋_GB2312"/>
      <family val="3"/>
      <charset val="134"/>
    </font>
    <font>
      <sz val="9"/>
      <name val="宋体"/>
      <family val="3"/>
      <charset val="134"/>
    </font>
    <font>
      <sz val="9"/>
      <name val="Microsoft YaHei UI"/>
      <family val="2"/>
      <charset val="134"/>
    </font>
    <font>
      <b/>
      <sz val="10"/>
      <name val="宋体"/>
      <family val="3"/>
      <charset val="134"/>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2" fillId="0" borderId="0">
      <alignment vertical="center"/>
    </xf>
    <xf numFmtId="0" fontId="14" fillId="0" borderId="0"/>
    <xf numFmtId="0" fontId="12" fillId="0" borderId="0">
      <alignment vertical="center"/>
    </xf>
    <xf numFmtId="0" fontId="27" fillId="0" borderId="0">
      <alignment vertical="top"/>
      <protection locked="0"/>
    </xf>
    <xf numFmtId="0" fontId="26" fillId="0" borderId="0">
      <alignment vertical="top"/>
      <protection locked="0"/>
    </xf>
    <xf numFmtId="0" fontId="1" fillId="0" borderId="0"/>
    <xf numFmtId="0" fontId="1" fillId="0" borderId="0">
      <alignment vertical="center"/>
    </xf>
    <xf numFmtId="0" fontId="7" fillId="0" borderId="0"/>
    <xf numFmtId="0" fontId="12" fillId="0" borderId="0"/>
  </cellStyleXfs>
  <cellXfs count="260">
    <xf numFmtId="0" fontId="0" fillId="0" borderId="0" xfId="0"/>
    <xf numFmtId="0" fontId="1" fillId="0" borderId="0" xfId="6" applyAlignment="1">
      <alignment vertical="center" wrapText="1"/>
    </xf>
    <xf numFmtId="0" fontId="2" fillId="0" borderId="0" xfId="0" applyFont="1"/>
    <xf numFmtId="0" fontId="1" fillId="0" borderId="0" xfId="0" applyFont="1" applyAlignment="1">
      <alignment wrapText="1"/>
    </xf>
    <xf numFmtId="0" fontId="1" fillId="2" borderId="0" xfId="6" applyFill="1" applyAlignment="1">
      <alignment wrapText="1"/>
    </xf>
    <xf numFmtId="0" fontId="1" fillId="0" borderId="0" xfId="6" applyAlignment="1">
      <alignment wrapText="1"/>
    </xf>
    <xf numFmtId="0" fontId="3" fillId="0" borderId="0" xfId="6" applyFont="1" applyAlignment="1">
      <alignment horizontal="center" vertical="center" wrapText="1"/>
    </xf>
    <xf numFmtId="0" fontId="4" fillId="0" borderId="1" xfId="6" applyFont="1" applyBorder="1" applyAlignment="1">
      <alignment horizontal="center" vertical="center" wrapText="1"/>
    </xf>
    <xf numFmtId="0" fontId="5" fillId="0" borderId="1" xfId="6" applyFont="1" applyBorder="1" applyAlignment="1">
      <alignment horizontal="center" vertical="center" wrapText="1"/>
    </xf>
    <xf numFmtId="0" fontId="5" fillId="0" borderId="1" xfId="6" applyFont="1" applyBorder="1" applyAlignment="1">
      <alignment vertical="center" wrapText="1"/>
    </xf>
    <xf numFmtId="176" fontId="6" fillId="3" borderId="1" xfId="6" applyNumberFormat="1" applyFont="1" applyFill="1" applyBorder="1" applyAlignment="1">
      <alignment horizontal="right" vertical="center" shrinkToFit="1"/>
    </xf>
    <xf numFmtId="0" fontId="6" fillId="0" borderId="1" xfId="6" applyFont="1" applyBorder="1" applyAlignment="1">
      <alignment horizontal="center" vertical="center" wrapText="1"/>
    </xf>
    <xf numFmtId="10" fontId="6" fillId="3" borderId="1" xfId="6" applyNumberFormat="1" applyFont="1" applyFill="1" applyBorder="1" applyAlignment="1">
      <alignment horizontal="right" vertical="center" wrapText="1"/>
    </xf>
    <xf numFmtId="176" fontId="5" fillId="0" borderId="1" xfId="6" applyNumberFormat="1" applyFont="1" applyBorder="1" applyAlignment="1">
      <alignment horizontal="right" vertical="center" shrinkToFit="1"/>
    </xf>
    <xf numFmtId="10" fontId="5" fillId="3" borderId="1" xfId="6" applyNumberFormat="1" applyFont="1" applyFill="1" applyBorder="1" applyAlignment="1">
      <alignment horizontal="right" vertical="center" wrapText="1"/>
    </xf>
    <xf numFmtId="0" fontId="5" fillId="0" borderId="2" xfId="6" applyFont="1" applyBorder="1" applyAlignment="1">
      <alignment horizontal="center" vertical="center" wrapText="1"/>
    </xf>
    <xf numFmtId="0" fontId="5" fillId="4" borderId="1" xfId="6" applyFont="1" applyFill="1" applyBorder="1" applyAlignment="1">
      <alignment horizontal="center" vertical="center" wrapText="1"/>
    </xf>
    <xf numFmtId="0" fontId="5" fillId="4" borderId="6" xfId="6" applyFont="1" applyFill="1" applyBorder="1" applyAlignment="1">
      <alignment horizontal="center" vertical="center" wrapText="1"/>
    </xf>
    <xf numFmtId="0" fontId="5" fillId="0" borderId="5" xfId="6" applyFont="1" applyBorder="1" applyAlignment="1">
      <alignment horizontal="center" vertical="center" wrapText="1"/>
    </xf>
    <xf numFmtId="0" fontId="5" fillId="0" borderId="1" xfId="6" applyFont="1" applyBorder="1" applyAlignment="1">
      <alignment horizontal="center" vertical="center"/>
    </xf>
    <xf numFmtId="9" fontId="5" fillId="4" borderId="6" xfId="6" applyNumberFormat="1" applyFont="1" applyFill="1" applyBorder="1" applyAlignment="1">
      <alignment horizontal="center" vertical="center" wrapText="1"/>
    </xf>
    <xf numFmtId="178" fontId="5" fillId="4" borderId="6" xfId="6"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78" fontId="5" fillId="0" borderId="1" xfId="6" applyNumberFormat="1" applyFont="1" applyBorder="1" applyAlignment="1">
      <alignment horizontal="center" vertical="center" wrapText="1"/>
    </xf>
    <xf numFmtId="0" fontId="8" fillId="0" borderId="1" xfId="6" applyFont="1" applyBorder="1" applyAlignment="1">
      <alignment horizontal="center" vertical="center" wrapText="1"/>
    </xf>
    <xf numFmtId="0" fontId="6" fillId="0" borderId="0" xfId="6" applyFont="1" applyAlignment="1">
      <alignment horizontal="left" vertical="center" wrapText="1"/>
    </xf>
    <xf numFmtId="0" fontId="5" fillId="0" borderId="0" xfId="6" applyFont="1" applyAlignment="1">
      <alignment horizontal="center" vertical="center" wrapText="1"/>
    </xf>
    <xf numFmtId="0" fontId="7" fillId="0" borderId="0" xfId="0" applyFont="1" applyAlignment="1">
      <alignment horizontal="right" vertical="center"/>
    </xf>
    <xf numFmtId="0" fontId="9" fillId="0" borderId="1" xfId="6" applyFont="1" applyBorder="1" applyAlignment="1">
      <alignment horizontal="center" vertical="center" wrapText="1"/>
    </xf>
    <xf numFmtId="179" fontId="8" fillId="3" borderId="1" xfId="6" applyNumberFormat="1" applyFont="1" applyFill="1" applyBorder="1" applyAlignment="1">
      <alignment horizontal="center" vertical="center" wrapText="1"/>
    </xf>
    <xf numFmtId="0" fontId="10" fillId="0" borderId="1" xfId="6" applyFont="1" applyBorder="1" applyAlignment="1">
      <alignment horizontal="center" vertical="center" wrapText="1"/>
    </xf>
    <xf numFmtId="0" fontId="11" fillId="0" borderId="0" xfId="6" applyFont="1" applyAlignment="1">
      <alignment horizontal="center" vertical="center" wrapText="1"/>
    </xf>
    <xf numFmtId="0" fontId="5" fillId="0" borderId="1" xfId="6" applyFont="1" applyBorder="1" applyAlignment="1">
      <alignment horizontal="left"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178" fontId="7" fillId="0" borderId="1" xfId="0" applyNumberFormat="1" applyFont="1" applyBorder="1" applyAlignment="1">
      <alignment horizontal="center" vertical="center"/>
    </xf>
    <xf numFmtId="0" fontId="12" fillId="0" borderId="0" xfId="9" applyAlignment="1">
      <alignment vertical="center"/>
    </xf>
    <xf numFmtId="0" fontId="12" fillId="0" borderId="0" xfId="9" applyAlignment="1">
      <alignment vertical="center" wrapText="1"/>
    </xf>
    <xf numFmtId="0" fontId="13" fillId="0" borderId="0" xfId="0" applyFont="1" applyAlignment="1">
      <alignment horizontal="center"/>
    </xf>
    <xf numFmtId="0" fontId="14" fillId="0" borderId="0" xfId="0" applyFont="1"/>
    <xf numFmtId="0" fontId="15" fillId="5" borderId="0" xfId="0" applyFont="1" applyFill="1"/>
    <xf numFmtId="0" fontId="15" fillId="0" borderId="0" xfId="0" applyFont="1" applyAlignment="1">
      <alignment horizontal="center"/>
    </xf>
    <xf numFmtId="0" fontId="1" fillId="0" borderId="1" xfId="0" applyFont="1" applyBorder="1" applyAlignment="1">
      <alignment horizontal="center" vertical="center" shrinkToFit="1"/>
    </xf>
    <xf numFmtId="4" fontId="1" fillId="0" borderId="1"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5" fillId="0" borderId="1" xfId="0" applyFont="1" applyBorder="1" applyAlignment="1">
      <alignment horizontal="center" vertical="center" shrinkToFit="1"/>
    </xf>
    <xf numFmtId="49" fontId="15"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6" fontId="1" fillId="3" borderId="1" xfId="0" applyNumberFormat="1" applyFont="1" applyFill="1" applyBorder="1" applyAlignment="1">
      <alignment horizontal="right" vertical="center" shrinkToFit="1"/>
    </xf>
    <xf numFmtId="176" fontId="1" fillId="0" borderId="1" xfId="0" applyNumberFormat="1" applyFont="1" applyBorder="1" applyAlignment="1">
      <alignment horizontal="right" vertical="center" shrinkToFit="1"/>
    </xf>
    <xf numFmtId="0" fontId="0" fillId="0" borderId="0" xfId="0" applyAlignment="1">
      <alignment wrapText="1"/>
    </xf>
    <xf numFmtId="176" fontId="0" fillId="0" borderId="1" xfId="0" applyNumberFormat="1" applyBorder="1" applyAlignment="1">
      <alignment vertical="center" shrinkToFit="1"/>
    </xf>
    <xf numFmtId="0" fontId="15" fillId="0" borderId="0" xfId="0" applyFont="1" applyAlignment="1">
      <alignment horizontal="right"/>
    </xf>
    <xf numFmtId="49" fontId="1" fillId="0" borderId="2" xfId="0" applyNumberFormat="1" applyFont="1" applyBorder="1" applyAlignment="1">
      <alignment horizontal="center" vertical="center" shrinkToFit="1"/>
    </xf>
    <xf numFmtId="0" fontId="16" fillId="0" borderId="0" xfId="0" applyFont="1"/>
    <xf numFmtId="0" fontId="16"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18" fillId="0" borderId="0" xfId="0" applyFont="1"/>
    <xf numFmtId="0" fontId="19" fillId="0" borderId="1" xfId="0" applyFont="1" applyBorder="1" applyAlignment="1">
      <alignment horizontal="center" vertical="center" wrapText="1" shrinkToFit="1"/>
    </xf>
    <xf numFmtId="4" fontId="16" fillId="0" borderId="0" xfId="0" applyNumberFormat="1" applyFont="1" applyAlignment="1">
      <alignment horizontal="center"/>
    </xf>
    <xf numFmtId="0" fontId="16"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vertical="center"/>
    </xf>
    <xf numFmtId="0" fontId="15" fillId="0" borderId="0" xfId="0" applyFont="1" applyAlignment="1">
      <alignment horizontal="left" vertical="center"/>
    </xf>
    <xf numFmtId="0" fontId="1" fillId="0" borderId="1" xfId="0" applyFont="1" applyBorder="1" applyAlignment="1">
      <alignment horizontal="center" vertical="center" wrapText="1" shrinkToFit="1"/>
    </xf>
    <xf numFmtId="4" fontId="1" fillId="0" borderId="1" xfId="0" applyNumberFormat="1" applyFont="1" applyBorder="1" applyAlignment="1">
      <alignment horizontal="right" vertical="center" shrinkToFit="1"/>
    </xf>
    <xf numFmtId="0" fontId="15" fillId="0" borderId="0" xfId="0" applyFont="1" applyAlignment="1">
      <alignment horizontal="right" vertical="center"/>
    </xf>
    <xf numFmtId="0" fontId="7" fillId="0" borderId="0" xfId="0" applyFont="1"/>
    <xf numFmtId="4" fontId="20" fillId="6" borderId="15" xfId="0" applyNumberFormat="1" applyFont="1" applyFill="1" applyBorder="1" applyAlignment="1">
      <alignment horizontal="right" vertical="center"/>
    </xf>
    <xf numFmtId="0" fontId="20" fillId="6" borderId="15" xfId="0" applyFont="1" applyFill="1" applyBorder="1" applyAlignment="1">
      <alignment horizontal="left" vertical="center"/>
    </xf>
    <xf numFmtId="0" fontId="15" fillId="0" borderId="0" xfId="0" applyFont="1" applyAlignment="1">
      <alignment vertical="center"/>
    </xf>
    <xf numFmtId="0" fontId="7" fillId="0" borderId="6" xfId="0" applyFont="1" applyBorder="1" applyAlignment="1">
      <alignment horizontal="center" vertical="center" wrapTex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20" fillId="6" borderId="15" xfId="0" applyFont="1" applyFill="1" applyBorder="1" applyAlignment="1">
      <alignment horizontal="center" vertical="center"/>
    </xf>
    <xf numFmtId="4" fontId="1" fillId="0" borderId="19" xfId="0" applyNumberFormat="1" applyFont="1" applyBorder="1" applyAlignment="1">
      <alignment horizontal="right" vertical="center" shrinkToFit="1"/>
    </xf>
    <xf numFmtId="0" fontId="1" fillId="0" borderId="19" xfId="0" applyFont="1" applyBorder="1" applyAlignment="1">
      <alignment horizontal="center" vertical="center" shrinkToFit="1"/>
    </xf>
    <xf numFmtId="0" fontId="21" fillId="0" borderId="19" xfId="0" applyFont="1" applyBorder="1" applyAlignment="1">
      <alignment horizontal="left" vertical="center"/>
    </xf>
    <xf numFmtId="0" fontId="14" fillId="0" borderId="0" xfId="2"/>
    <xf numFmtId="0" fontId="7" fillId="0" borderId="0" xfId="3" applyFont="1" applyAlignment="1">
      <alignment vertical="center" wrapText="1"/>
    </xf>
    <xf numFmtId="0" fontId="15"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3" fillId="0" borderId="0" xfId="2" applyFont="1"/>
    <xf numFmtId="0" fontId="15" fillId="0" borderId="0" xfId="0" applyFont="1"/>
    <xf numFmtId="0" fontId="20" fillId="6" borderId="15" xfId="0" applyFont="1" applyFill="1" applyBorder="1" applyAlignment="1">
      <alignment horizontal="right" vertical="center"/>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6" fillId="0" borderId="0" xfId="0" applyFont="1" applyAlignment="1">
      <alignment wrapText="1"/>
    </xf>
    <xf numFmtId="0" fontId="2" fillId="0" borderId="0" xfId="0" applyFont="1" applyAlignment="1">
      <alignment wrapText="1"/>
    </xf>
    <xf numFmtId="0" fontId="24" fillId="0" borderId="0" xfId="0" applyFont="1" applyAlignment="1">
      <alignment horizontal="center" vertical="center"/>
    </xf>
    <xf numFmtId="0" fontId="15" fillId="0" borderId="14" xfId="0" applyFont="1" applyBorder="1" applyAlignment="1">
      <alignment vertical="center" wrapText="1"/>
    </xf>
    <xf numFmtId="0" fontId="15" fillId="0" borderId="1" xfId="0" applyFont="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0" xfId="0" applyFont="1"/>
    <xf numFmtId="0" fontId="5" fillId="0" borderId="0" xfId="0" applyFont="1" applyAlignment="1">
      <alignment wrapText="1"/>
    </xf>
    <xf numFmtId="0" fontId="5" fillId="0" borderId="1" xfId="0" applyFont="1" applyBorder="1" applyAlignment="1">
      <alignment horizontal="centerContinuous" vertical="center" wrapText="1"/>
    </xf>
    <xf numFmtId="0" fontId="25" fillId="0" borderId="0" xfId="0" applyFont="1"/>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7" fillId="5" borderId="0" xfId="9" applyFont="1" applyFill="1" applyAlignment="1">
      <alignment vertical="center"/>
    </xf>
    <xf numFmtId="0" fontId="7" fillId="5" borderId="0" xfId="1" applyFont="1" applyFill="1" applyAlignment="1">
      <alignment horizontal="right" vertical="center"/>
    </xf>
    <xf numFmtId="0" fontId="12" fillId="5" borderId="0" xfId="9" applyFill="1" applyAlignment="1">
      <alignment vertical="center"/>
    </xf>
    <xf numFmtId="0" fontId="14" fillId="5" borderId="0" xfId="0" applyFont="1" applyFill="1"/>
    <xf numFmtId="0" fontId="15" fillId="5" borderId="0" xfId="0" applyFont="1" applyFill="1" applyAlignment="1">
      <alignment horizontal="right"/>
    </xf>
    <xf numFmtId="0" fontId="15" fillId="5" borderId="0" xfId="0" applyFont="1" applyFill="1" applyAlignment="1">
      <alignment horizontal="center"/>
    </xf>
    <xf numFmtId="0" fontId="1" fillId="5" borderId="18"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18" xfId="0" applyFont="1" applyFill="1" applyBorder="1" applyAlignment="1">
      <alignment horizontal="left" vertical="center" shrinkToFit="1"/>
    </xf>
    <xf numFmtId="0" fontId="1" fillId="5" borderId="19" xfId="0" applyFont="1" applyFill="1" applyBorder="1" applyAlignment="1">
      <alignment horizontal="left" vertical="center" shrinkToFit="1"/>
    </xf>
    <xf numFmtId="0" fontId="1" fillId="5" borderId="18" xfId="0" applyFont="1" applyFill="1" applyBorder="1" applyAlignment="1">
      <alignment horizontal="left" vertical="center"/>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49" fontId="5" fillId="0" borderId="5" xfId="6" applyNumberFormat="1" applyFont="1" applyBorder="1" applyAlignment="1">
      <alignment horizontal="center" vertical="center" wrapText="1"/>
    </xf>
    <xf numFmtId="0" fontId="5" fillId="0" borderId="25" xfId="6" applyFont="1" applyBorder="1" applyAlignment="1">
      <alignment horizontal="center" vertical="center" wrapText="1"/>
    </xf>
    <xf numFmtId="0" fontId="5" fillId="4" borderId="25" xfId="6" applyFont="1" applyFill="1" applyBorder="1" applyAlignment="1">
      <alignment horizontal="center" vertical="center" wrapText="1"/>
    </xf>
    <xf numFmtId="0" fontId="5" fillId="0" borderId="26" xfId="6" applyFont="1" applyBorder="1" applyAlignment="1">
      <alignment horizontal="center" vertical="center" wrapText="1"/>
    </xf>
    <xf numFmtId="0" fontId="5" fillId="0" borderId="25" xfId="6" applyFont="1" applyBorder="1" applyAlignment="1">
      <alignment horizontal="center" vertical="center"/>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13"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20" xfId="0" applyFont="1" applyFill="1" applyBorder="1" applyAlignment="1">
      <alignment horizontal="center" vertical="center" shrinkToFit="1"/>
    </xf>
    <xf numFmtId="0" fontId="26" fillId="5" borderId="0" xfId="9" applyFont="1" applyFill="1" applyAlignment="1">
      <alignment horizontal="left" vertical="center"/>
    </xf>
    <xf numFmtId="0" fontId="20" fillId="6" borderId="15" xfId="0" applyFont="1" applyFill="1" applyBorder="1" applyAlignment="1">
      <alignment horizontal="left" vertical="center"/>
    </xf>
    <xf numFmtId="0" fontId="1" fillId="0" borderId="1" xfId="0" applyFont="1" applyBorder="1" applyAlignment="1">
      <alignment horizontal="center" vertical="center" wrapText="1" shrinkToFit="1"/>
    </xf>
    <xf numFmtId="0" fontId="1" fillId="0" borderId="1" xfId="0" applyFont="1" applyBorder="1" applyAlignment="1">
      <alignment horizontal="left" vertical="center" wrapText="1" shrinkToFit="1"/>
    </xf>
    <xf numFmtId="0" fontId="1" fillId="0" borderId="1" xfId="0" applyFont="1" applyBorder="1" applyAlignment="1">
      <alignment horizontal="center" vertical="center" shrinkToFit="1"/>
    </xf>
    <xf numFmtId="0" fontId="7" fillId="0" borderId="0" xfId="9" applyFont="1" applyAlignment="1">
      <alignment horizontal="left" vertical="center"/>
    </xf>
    <xf numFmtId="0" fontId="7" fillId="0" borderId="12" xfId="0" applyFont="1" applyBorder="1" applyAlignment="1">
      <alignment horizontal="left" vertical="center"/>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3" fillId="0" borderId="0" xfId="0" applyFont="1" applyAlignment="1">
      <alignment horizontal="center"/>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 xfId="0" applyFont="1" applyBorder="1" applyAlignment="1">
      <alignment horizontal="center" vertical="center" wrapText="1"/>
    </xf>
    <xf numFmtId="0" fontId="7"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vertical="center" wrapText="1"/>
    </xf>
    <xf numFmtId="0" fontId="15" fillId="0" borderId="4" xfId="0" applyFont="1" applyBorder="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right" vertical="center"/>
    </xf>
    <xf numFmtId="0" fontId="15" fillId="0" borderId="14" xfId="0" applyFont="1" applyBorder="1" applyAlignment="1">
      <alignment horizontal="left" vertical="center" wrapText="1"/>
    </xf>
    <xf numFmtId="0" fontId="15" fillId="0" borderId="0" xfId="0" applyFont="1" applyAlignment="1">
      <alignment horizontal="center" vertical="center" wrapText="1"/>
    </xf>
    <xf numFmtId="0" fontId="4" fillId="0" borderId="14" xfId="0" applyFont="1" applyBorder="1" applyAlignment="1">
      <alignment horizontal="righ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Alignment="1">
      <alignment horizontal="left" vertical="center" wrapText="1" shrinkToFit="1"/>
    </xf>
    <xf numFmtId="0" fontId="15" fillId="0" borderId="0" xfId="0" applyFont="1" applyAlignment="1">
      <alignment horizontal="left" vertical="center" wrapText="1" shrinkToFit="1"/>
    </xf>
    <xf numFmtId="0" fontId="17" fillId="0" borderId="0" xfId="0" applyFont="1" applyAlignment="1">
      <alignment horizontal="center"/>
    </xf>
    <xf numFmtId="0" fontId="1" fillId="0" borderId="21"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14" fontId="1" fillId="0" borderId="0" xfId="0" applyNumberFormat="1" applyFont="1" applyAlignment="1">
      <alignment horizontal="left" vertical="center" wrapText="1" shrinkToFit="1"/>
    </xf>
    <xf numFmtId="0" fontId="1" fillId="0" borderId="1" xfId="0" applyFont="1" applyBorder="1" applyAlignment="1">
      <alignment horizontal="left" vertical="center" shrinkToFit="1"/>
    </xf>
    <xf numFmtId="0" fontId="7" fillId="0" borderId="0" xfId="0" applyFont="1" applyAlignment="1">
      <alignment horizontal="left" vertical="center"/>
    </xf>
    <xf numFmtId="0" fontId="15" fillId="0" borderId="0" xfId="0" applyFont="1" applyAlignment="1">
      <alignment horizontal="left" vertical="center"/>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7" fillId="0" borderId="0" xfId="5" applyFont="1" applyAlignment="1">
      <alignment horizontal="left" vertical="center"/>
      <protection locked="0"/>
    </xf>
    <xf numFmtId="0" fontId="5" fillId="0" borderId="0" xfId="0" applyFont="1" applyAlignment="1">
      <alignment horizontal="left" vertical="center" wrapText="1" shrinkToFit="1"/>
    </xf>
    <xf numFmtId="0" fontId="4" fillId="0" borderId="0" xfId="0" applyFont="1" applyAlignment="1">
      <alignment horizontal="left" vertical="center" wrapText="1" shrinkToFit="1"/>
    </xf>
    <xf numFmtId="0" fontId="4" fillId="0" borderId="1" xfId="0" applyFont="1" applyBorder="1" applyAlignment="1">
      <alignment horizontal="center" vertical="center" shrinkToFit="1"/>
    </xf>
    <xf numFmtId="0" fontId="7" fillId="0" borderId="0" xfId="0" applyFont="1" applyAlignment="1">
      <alignment horizontal="left"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4" xfId="0" applyFont="1" applyBorder="1" applyAlignment="1">
      <alignment horizontal="center" vertical="center" shrinkToFit="1"/>
    </xf>
    <xf numFmtId="0" fontId="13" fillId="0" borderId="0" xfId="0" applyFont="1" applyAlignment="1">
      <alignment horizontal="center" wrapTex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4" fontId="1" fillId="0" borderId="4" xfId="0" applyNumberFormat="1" applyFont="1" applyBorder="1" applyAlignment="1">
      <alignment horizontal="center" vertical="center" shrinkToFit="1"/>
    </xf>
    <xf numFmtId="4" fontId="1" fillId="0" borderId="1"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0" fontId="3" fillId="0" borderId="0" xfId="6" applyFont="1" applyAlignment="1">
      <alignment horizontal="center" vertical="center" wrapText="1"/>
    </xf>
    <xf numFmtId="0" fontId="4" fillId="0" borderId="1" xfId="6" applyFont="1" applyBorder="1" applyAlignment="1">
      <alignment horizontal="center" vertical="center" wrapText="1"/>
    </xf>
    <xf numFmtId="49" fontId="4" fillId="0" borderId="1" xfId="6" applyNumberFormat="1" applyFont="1" applyBorder="1" applyAlignment="1">
      <alignment horizontal="center" vertical="center" wrapText="1"/>
    </xf>
    <xf numFmtId="0" fontId="4" fillId="0" borderId="2" xfId="6" applyFont="1" applyBorder="1" applyAlignment="1">
      <alignment horizontal="center" vertical="center" wrapText="1"/>
    </xf>
    <xf numFmtId="0" fontId="4" fillId="0" borderId="3" xfId="6" applyFont="1" applyBorder="1" applyAlignment="1">
      <alignment horizontal="center" vertical="center" wrapText="1"/>
    </xf>
    <xf numFmtId="0" fontId="4" fillId="0" borderId="4" xfId="6" applyFont="1" applyBorder="1" applyAlignment="1">
      <alignment horizontal="center" vertical="center" wrapText="1"/>
    </xf>
    <xf numFmtId="0" fontId="8" fillId="0" borderId="1" xfId="6" applyFont="1" applyBorder="1" applyAlignment="1">
      <alignment horizontal="center" vertical="center" wrapText="1"/>
    </xf>
    <xf numFmtId="0" fontId="5" fillId="0" borderId="1" xfId="6" applyFont="1" applyBorder="1" applyAlignment="1">
      <alignment horizontal="center" vertical="center" wrapText="1"/>
    </xf>
    <xf numFmtId="177" fontId="5" fillId="0" borderId="1" xfId="6" applyNumberFormat="1" applyFont="1" applyBorder="1" applyAlignment="1">
      <alignment horizontal="center" vertical="center" wrapText="1"/>
    </xf>
    <xf numFmtId="0" fontId="5" fillId="4" borderId="5" xfId="6" applyFont="1" applyFill="1" applyBorder="1" applyAlignment="1">
      <alignment horizontal="center" vertical="center" wrapText="1"/>
    </xf>
    <xf numFmtId="0" fontId="5" fillId="4" borderId="6" xfId="6" applyFont="1" applyFill="1" applyBorder="1" applyAlignment="1">
      <alignment horizontal="center" vertical="center" wrapText="1"/>
    </xf>
    <xf numFmtId="49" fontId="5" fillId="0" borderId="2" xfId="6" applyNumberFormat="1" applyFont="1" applyBorder="1" applyAlignment="1">
      <alignment horizontal="left" vertical="top" wrapText="1"/>
    </xf>
    <xf numFmtId="49" fontId="5" fillId="0" borderId="3" xfId="6" applyNumberFormat="1" applyFont="1" applyBorder="1" applyAlignment="1">
      <alignment horizontal="left" vertical="top" wrapText="1"/>
    </xf>
    <xf numFmtId="49" fontId="5" fillId="0" borderId="4" xfId="6" applyNumberFormat="1" applyFont="1" applyBorder="1" applyAlignment="1">
      <alignment horizontal="left" vertical="top" wrapText="1"/>
    </xf>
    <xf numFmtId="49" fontId="5" fillId="0" borderId="25" xfId="6" applyNumberFormat="1" applyFont="1" applyBorder="1" applyAlignment="1">
      <alignment horizontal="center" vertical="center" wrapText="1"/>
    </xf>
    <xf numFmtId="0" fontId="5" fillId="4" borderId="2" xfId="6" applyFont="1" applyFill="1" applyBorder="1" applyAlignment="1">
      <alignment horizontal="center" vertical="center" wrapText="1"/>
    </xf>
    <xf numFmtId="0" fontId="5" fillId="4" borderId="3" xfId="6" applyFont="1" applyFill="1" applyBorder="1" applyAlignment="1">
      <alignment horizontal="center" vertical="center" wrapText="1"/>
    </xf>
    <xf numFmtId="0" fontId="5" fillId="4" borderId="4" xfId="6" applyFont="1" applyFill="1" applyBorder="1" applyAlignment="1">
      <alignment horizontal="center" vertical="center" wrapText="1"/>
    </xf>
    <xf numFmtId="0" fontId="5" fillId="0" borderId="0" xfId="6" applyFont="1" applyAlignment="1">
      <alignment horizontal="left" vertical="center" wrapText="1"/>
    </xf>
    <xf numFmtId="0" fontId="5" fillId="0" borderId="25" xfId="6" applyFont="1" applyBorder="1" applyAlignment="1">
      <alignment horizontal="center" vertical="center" wrapText="1"/>
    </xf>
    <xf numFmtId="0" fontId="5" fillId="0" borderId="5" xfId="6" applyFont="1" applyBorder="1" applyAlignment="1">
      <alignment horizontal="center" vertical="center" wrapText="1"/>
    </xf>
    <xf numFmtId="0" fontId="5" fillId="0" borderId="7" xfId="6" applyFont="1" applyBorder="1" applyAlignment="1">
      <alignment horizontal="center" vertical="center" wrapText="1"/>
    </xf>
    <xf numFmtId="0" fontId="5" fillId="0" borderId="6" xfId="6" applyFont="1" applyBorder="1" applyAlignment="1">
      <alignment horizontal="center" vertical="center" wrapText="1"/>
    </xf>
    <xf numFmtId="49" fontId="5" fillId="0" borderId="5" xfId="6" applyNumberFormat="1" applyFont="1" applyBorder="1" applyAlignment="1">
      <alignment horizontal="center" vertical="center" wrapText="1"/>
    </xf>
    <xf numFmtId="49" fontId="5" fillId="0" borderId="6" xfId="6" applyNumberFormat="1" applyFont="1" applyBorder="1" applyAlignment="1">
      <alignment horizontal="center" vertical="center" wrapText="1"/>
    </xf>
  </cellXfs>
  <cellStyles count="10">
    <cellStyle name="Normal" xfId="5" xr:uid="{00000000-0005-0000-0000-000000000000}"/>
    <cellStyle name="Normal 3" xfId="4" xr:uid="{00000000-0005-0000-0000-000001000000}"/>
    <cellStyle name="常规" xfId="0" builtinId="0"/>
    <cellStyle name="常规 2" xfId="6" xr:uid="{00000000-0005-0000-0000-000003000000}"/>
    <cellStyle name="常规 3" xfId="7" xr:uid="{00000000-0005-0000-0000-000004000000}"/>
    <cellStyle name="常规 5" xfId="8" xr:uid="{00000000-0005-0000-0000-000005000000}"/>
    <cellStyle name="常规 9" xfId="2" xr:uid="{00000000-0005-0000-0000-000006000000}"/>
    <cellStyle name="常规_04-分类改革-预算表" xfId="9" xr:uid="{00000000-0005-0000-0000-000007000000}"/>
    <cellStyle name="常规_2007年行政单位基层表样表" xfId="1" xr:uid="{00000000-0005-0000-0000-000008000000}"/>
    <cellStyle name="常规_事业单位部门决算报表（讨论稿） 2" xfId="3" xr:uid="{00000000-0005-0000-0000-000009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9"/>
  <sheetViews>
    <sheetView view="pageBreakPreview" zoomScaleNormal="100" zoomScaleSheetLayoutView="100" workbookViewId="0">
      <pane ySplit="6" topLeftCell="A7" activePane="bottomLeft" state="frozen"/>
      <selection pane="bottomLeft" activeCell="A3" sqref="A3"/>
    </sheetView>
  </sheetViews>
  <sheetFormatPr defaultColWidth="9" defaultRowHeight="15.6" x14ac:dyDescent="0.25"/>
  <cols>
    <col min="1" max="1" width="38.5" style="116" customWidth="1"/>
    <col min="2" max="2" width="6.5" style="116" customWidth="1"/>
    <col min="3" max="3" width="12.69921875" style="116" customWidth="1"/>
    <col min="4" max="4" width="29.09765625" style="116" customWidth="1"/>
    <col min="5" max="5" width="7.59765625" style="116" customWidth="1"/>
    <col min="6" max="6" width="13.3984375" style="116" customWidth="1"/>
    <col min="7" max="16384" width="9" style="116"/>
  </cols>
  <sheetData>
    <row r="1" spans="1:6" ht="22.5" customHeight="1" x14ac:dyDescent="0.4">
      <c r="A1" s="137" t="s">
        <v>0</v>
      </c>
      <c r="B1" s="137"/>
      <c r="C1" s="137"/>
      <c r="D1" s="137"/>
      <c r="E1" s="137"/>
      <c r="F1" s="137"/>
    </row>
    <row r="2" spans="1:6" s="114" customFormat="1" ht="21" customHeight="1" x14ac:dyDescent="0.25">
      <c r="A2" s="117"/>
      <c r="B2" s="117"/>
      <c r="C2" s="117"/>
      <c r="D2" s="117"/>
      <c r="E2" s="117"/>
      <c r="F2" s="118" t="s">
        <v>1</v>
      </c>
    </row>
    <row r="3" spans="1:6" s="114" customFormat="1" ht="21" customHeight="1" x14ac:dyDescent="0.25">
      <c r="A3" s="41" t="s">
        <v>2</v>
      </c>
      <c r="B3" s="117"/>
      <c r="C3" s="119"/>
      <c r="D3" s="117"/>
      <c r="E3" s="117"/>
      <c r="F3" s="118" t="s">
        <v>3</v>
      </c>
    </row>
    <row r="4" spans="1:6" s="115" customFormat="1" ht="18" customHeight="1" x14ac:dyDescent="0.25">
      <c r="A4" s="138" t="s">
        <v>4</v>
      </c>
      <c r="B4" s="139"/>
      <c r="C4" s="139"/>
      <c r="D4" s="139" t="s">
        <v>5</v>
      </c>
      <c r="E4" s="139"/>
      <c r="F4" s="139"/>
    </row>
    <row r="5" spans="1:6" s="115" customFormat="1" ht="18" customHeight="1" x14ac:dyDescent="0.25">
      <c r="A5" s="120" t="s">
        <v>6</v>
      </c>
      <c r="B5" s="121" t="s">
        <v>7</v>
      </c>
      <c r="C5" s="121" t="s">
        <v>8</v>
      </c>
      <c r="D5" s="121" t="s">
        <v>9</v>
      </c>
      <c r="E5" s="121" t="s">
        <v>7</v>
      </c>
      <c r="F5" s="121" t="s">
        <v>8</v>
      </c>
    </row>
    <row r="6" spans="1:6" s="115" customFormat="1" ht="18" customHeight="1" x14ac:dyDescent="0.25">
      <c r="A6" s="120" t="s">
        <v>10</v>
      </c>
      <c r="B6" s="121" t="s">
        <v>11</v>
      </c>
      <c r="C6" s="121" t="s">
        <v>12</v>
      </c>
      <c r="D6" s="121" t="s">
        <v>10</v>
      </c>
      <c r="E6" s="121" t="s">
        <v>11</v>
      </c>
      <c r="F6" s="121" t="s">
        <v>13</v>
      </c>
    </row>
    <row r="7" spans="1:6" s="115" customFormat="1" ht="18" customHeight="1" x14ac:dyDescent="0.25">
      <c r="A7" s="122" t="s">
        <v>14</v>
      </c>
      <c r="B7" s="121" t="s">
        <v>12</v>
      </c>
      <c r="C7" s="73">
        <v>32525674.550000001</v>
      </c>
      <c r="D7" s="123" t="s">
        <v>15</v>
      </c>
      <c r="E7" s="121">
        <v>31</v>
      </c>
      <c r="F7" s="73"/>
    </row>
    <row r="8" spans="1:6" s="115" customFormat="1" ht="19.95" customHeight="1" x14ac:dyDescent="0.25">
      <c r="A8" s="122" t="s">
        <v>16</v>
      </c>
      <c r="B8" s="121" t="s">
        <v>13</v>
      </c>
      <c r="C8" s="73">
        <v>28928</v>
      </c>
      <c r="D8" s="123" t="s">
        <v>17</v>
      </c>
      <c r="E8" s="121">
        <v>32</v>
      </c>
      <c r="F8" s="73"/>
    </row>
    <row r="9" spans="1:6" s="115" customFormat="1" ht="18" customHeight="1" x14ac:dyDescent="0.25">
      <c r="A9" s="122" t="s">
        <v>18</v>
      </c>
      <c r="B9" s="121" t="s">
        <v>19</v>
      </c>
      <c r="C9" s="73"/>
      <c r="D9" s="123" t="s">
        <v>20</v>
      </c>
      <c r="E9" s="121">
        <v>33</v>
      </c>
      <c r="F9" s="73"/>
    </row>
    <row r="10" spans="1:6" s="115" customFormat="1" ht="18" customHeight="1" x14ac:dyDescent="0.25">
      <c r="A10" s="122" t="s">
        <v>21</v>
      </c>
      <c r="B10" s="121" t="s">
        <v>22</v>
      </c>
      <c r="C10" s="73"/>
      <c r="D10" s="123" t="s">
        <v>23</v>
      </c>
      <c r="E10" s="121">
        <v>34</v>
      </c>
      <c r="F10" s="73"/>
    </row>
    <row r="11" spans="1:6" s="115" customFormat="1" ht="18" customHeight="1" x14ac:dyDescent="0.25">
      <c r="A11" s="122" t="s">
        <v>24</v>
      </c>
      <c r="B11" s="121" t="s">
        <v>25</v>
      </c>
      <c r="C11" s="73">
        <v>357521.67</v>
      </c>
      <c r="D11" s="123" t="s">
        <v>26</v>
      </c>
      <c r="E11" s="121">
        <v>35</v>
      </c>
      <c r="F11" s="73">
        <v>27823691.739999998</v>
      </c>
    </row>
    <row r="12" spans="1:6" s="115" customFormat="1" ht="18" customHeight="1" x14ac:dyDescent="0.25">
      <c r="A12" s="122" t="s">
        <v>27</v>
      </c>
      <c r="B12" s="121" t="s">
        <v>28</v>
      </c>
      <c r="C12" s="73"/>
      <c r="D12" s="123" t="s">
        <v>29</v>
      </c>
      <c r="E12" s="121">
        <v>36</v>
      </c>
      <c r="F12" s="73"/>
    </row>
    <row r="13" spans="1:6" s="115" customFormat="1" ht="18" customHeight="1" x14ac:dyDescent="0.25">
      <c r="A13" s="122" t="s">
        <v>30</v>
      </c>
      <c r="B13" s="121" t="s">
        <v>31</v>
      </c>
      <c r="C13" s="73"/>
      <c r="D13" s="123" t="s">
        <v>32</v>
      </c>
      <c r="E13" s="121">
        <v>37</v>
      </c>
      <c r="F13" s="73"/>
    </row>
    <row r="14" spans="1:6" s="115" customFormat="1" ht="18" customHeight="1" x14ac:dyDescent="0.25">
      <c r="A14" s="124" t="s">
        <v>33</v>
      </c>
      <c r="B14" s="121" t="s">
        <v>34</v>
      </c>
      <c r="C14" s="73"/>
      <c r="D14" s="123" t="s">
        <v>35</v>
      </c>
      <c r="E14" s="121">
        <v>38</v>
      </c>
      <c r="F14" s="73">
        <v>1750825.04</v>
      </c>
    </row>
    <row r="15" spans="1:6" s="115" customFormat="1" ht="18" customHeight="1" x14ac:dyDescent="0.25">
      <c r="A15" s="122" t="s">
        <v>11</v>
      </c>
      <c r="B15" s="121" t="s">
        <v>36</v>
      </c>
      <c r="C15" s="91"/>
      <c r="D15" s="123" t="s">
        <v>37</v>
      </c>
      <c r="E15" s="121">
        <v>39</v>
      </c>
      <c r="F15" s="73">
        <v>2264595.5699999998</v>
      </c>
    </row>
    <row r="16" spans="1:6" s="115" customFormat="1" ht="18" customHeight="1" x14ac:dyDescent="0.25">
      <c r="A16" s="122" t="s">
        <v>11</v>
      </c>
      <c r="B16" s="121" t="s">
        <v>38</v>
      </c>
      <c r="C16" s="91"/>
      <c r="D16" s="123" t="s">
        <v>39</v>
      </c>
      <c r="E16" s="121">
        <v>40</v>
      </c>
      <c r="F16" s="73"/>
    </row>
    <row r="17" spans="1:6" s="115" customFormat="1" ht="18" customHeight="1" x14ac:dyDescent="0.25">
      <c r="A17" s="122" t="s">
        <v>11</v>
      </c>
      <c r="B17" s="121" t="s">
        <v>40</v>
      </c>
      <c r="C17" s="91"/>
      <c r="D17" s="123" t="s">
        <v>41</v>
      </c>
      <c r="E17" s="121">
        <v>41</v>
      </c>
      <c r="F17" s="73"/>
    </row>
    <row r="18" spans="1:6" s="115" customFormat="1" ht="18" customHeight="1" x14ac:dyDescent="0.25">
      <c r="A18" s="122" t="s">
        <v>11</v>
      </c>
      <c r="B18" s="121" t="s">
        <v>42</v>
      </c>
      <c r="C18" s="91"/>
      <c r="D18" s="123" t="s">
        <v>43</v>
      </c>
      <c r="E18" s="121">
        <v>42</v>
      </c>
      <c r="F18" s="73"/>
    </row>
    <row r="19" spans="1:6" s="115" customFormat="1" ht="18" customHeight="1" x14ac:dyDescent="0.25">
      <c r="A19" s="122" t="s">
        <v>11</v>
      </c>
      <c r="B19" s="121" t="s">
        <v>44</v>
      </c>
      <c r="C19" s="91"/>
      <c r="D19" s="123" t="s">
        <v>45</v>
      </c>
      <c r="E19" s="121">
        <v>43</v>
      </c>
      <c r="F19" s="73"/>
    </row>
    <row r="20" spans="1:6" s="115" customFormat="1" ht="18" customHeight="1" x14ac:dyDescent="0.25">
      <c r="A20" s="122" t="s">
        <v>11</v>
      </c>
      <c r="B20" s="121" t="s">
        <v>46</v>
      </c>
      <c r="C20" s="91"/>
      <c r="D20" s="123" t="s">
        <v>47</v>
      </c>
      <c r="E20" s="121">
        <v>44</v>
      </c>
      <c r="F20" s="73"/>
    </row>
    <row r="21" spans="1:6" s="115" customFormat="1" ht="18" customHeight="1" x14ac:dyDescent="0.25">
      <c r="A21" s="122" t="s">
        <v>11</v>
      </c>
      <c r="B21" s="121" t="s">
        <v>48</v>
      </c>
      <c r="C21" s="91"/>
      <c r="D21" s="123" t="s">
        <v>49</v>
      </c>
      <c r="E21" s="121">
        <v>45</v>
      </c>
      <c r="F21" s="73"/>
    </row>
    <row r="22" spans="1:6" s="115" customFormat="1" ht="18" customHeight="1" x14ac:dyDescent="0.25">
      <c r="A22" s="122" t="s">
        <v>11</v>
      </c>
      <c r="B22" s="121" t="s">
        <v>50</v>
      </c>
      <c r="C22" s="91"/>
      <c r="D22" s="123" t="s">
        <v>51</v>
      </c>
      <c r="E22" s="121">
        <v>46</v>
      </c>
      <c r="F22" s="73"/>
    </row>
    <row r="23" spans="1:6" s="115" customFormat="1" ht="18" customHeight="1" x14ac:dyDescent="0.25">
      <c r="A23" s="122" t="s">
        <v>11</v>
      </c>
      <c r="B23" s="121" t="s">
        <v>52</v>
      </c>
      <c r="C23" s="91"/>
      <c r="D23" s="123" t="s">
        <v>53</v>
      </c>
      <c r="E23" s="121">
        <v>47</v>
      </c>
      <c r="F23" s="73"/>
    </row>
    <row r="24" spans="1:6" s="115" customFormat="1" ht="18" customHeight="1" x14ac:dyDescent="0.25">
      <c r="A24" s="122" t="s">
        <v>11</v>
      </c>
      <c r="B24" s="121" t="s">
        <v>54</v>
      </c>
      <c r="C24" s="91"/>
      <c r="D24" s="123" t="s">
        <v>55</v>
      </c>
      <c r="E24" s="121">
        <v>48</v>
      </c>
      <c r="F24" s="73"/>
    </row>
    <row r="25" spans="1:6" s="115" customFormat="1" ht="18" customHeight="1" x14ac:dyDescent="0.25">
      <c r="A25" s="122" t="s">
        <v>11</v>
      </c>
      <c r="B25" s="121" t="s">
        <v>56</v>
      </c>
      <c r="C25" s="91"/>
      <c r="D25" s="123" t="s">
        <v>57</v>
      </c>
      <c r="E25" s="121">
        <v>49</v>
      </c>
      <c r="F25" s="73">
        <v>1873121</v>
      </c>
    </row>
    <row r="26" spans="1:6" s="115" customFormat="1" ht="18" customHeight="1" x14ac:dyDescent="0.25">
      <c r="A26" s="122" t="s">
        <v>11</v>
      </c>
      <c r="B26" s="121" t="s">
        <v>58</v>
      </c>
      <c r="C26" s="91"/>
      <c r="D26" s="123" t="s">
        <v>59</v>
      </c>
      <c r="E26" s="121">
        <v>50</v>
      </c>
      <c r="F26" s="73"/>
    </row>
    <row r="27" spans="1:6" s="115" customFormat="1" ht="18" customHeight="1" x14ac:dyDescent="0.25">
      <c r="A27" s="122"/>
      <c r="B27" s="121" t="s">
        <v>60</v>
      </c>
      <c r="C27" s="91"/>
      <c r="D27" s="123" t="s">
        <v>61</v>
      </c>
      <c r="E27" s="121">
        <v>51</v>
      </c>
      <c r="F27" s="73"/>
    </row>
    <row r="28" spans="1:6" s="115" customFormat="1" ht="18" customHeight="1" x14ac:dyDescent="0.25">
      <c r="A28" s="122" t="s">
        <v>11</v>
      </c>
      <c r="B28" s="121" t="s">
        <v>62</v>
      </c>
      <c r="C28" s="91"/>
      <c r="D28" s="123" t="s">
        <v>63</v>
      </c>
      <c r="E28" s="121">
        <v>52</v>
      </c>
      <c r="F28" s="73"/>
    </row>
    <row r="29" spans="1:6" s="115" customFormat="1" ht="18" customHeight="1" x14ac:dyDescent="0.25">
      <c r="A29" s="122" t="s">
        <v>11</v>
      </c>
      <c r="B29" s="121" t="s">
        <v>64</v>
      </c>
      <c r="C29" s="91"/>
      <c r="D29" s="123" t="s">
        <v>65</v>
      </c>
      <c r="E29" s="121">
        <v>53</v>
      </c>
      <c r="F29" s="73">
        <v>28928</v>
      </c>
    </row>
    <row r="30" spans="1:6" s="115" customFormat="1" ht="18" customHeight="1" x14ac:dyDescent="0.25">
      <c r="A30" s="122" t="s">
        <v>11</v>
      </c>
      <c r="B30" s="121" t="s">
        <v>66</v>
      </c>
      <c r="C30" s="91"/>
      <c r="D30" s="123" t="s">
        <v>67</v>
      </c>
      <c r="E30" s="121">
        <v>54</v>
      </c>
      <c r="F30" s="73"/>
    </row>
    <row r="31" spans="1:6" s="115" customFormat="1" ht="18" customHeight="1" x14ac:dyDescent="0.25">
      <c r="A31" s="122"/>
      <c r="B31" s="121" t="s">
        <v>68</v>
      </c>
      <c r="C31" s="91"/>
      <c r="D31" s="123" t="s">
        <v>69</v>
      </c>
      <c r="E31" s="121">
        <v>55</v>
      </c>
      <c r="F31" s="73"/>
    </row>
    <row r="32" spans="1:6" s="115" customFormat="1" ht="18" customHeight="1" x14ac:dyDescent="0.25">
      <c r="A32" s="122"/>
      <c r="B32" s="121" t="s">
        <v>70</v>
      </c>
      <c r="C32" s="91"/>
      <c r="D32" s="123" t="s">
        <v>71</v>
      </c>
      <c r="E32" s="121">
        <v>56</v>
      </c>
      <c r="F32" s="73"/>
    </row>
    <row r="33" spans="1:6" s="115" customFormat="1" ht="18" customHeight="1" x14ac:dyDescent="0.25">
      <c r="A33" s="120" t="s">
        <v>72</v>
      </c>
      <c r="B33" s="121" t="s">
        <v>73</v>
      </c>
      <c r="C33" s="73">
        <v>32912124.219999999</v>
      </c>
      <c r="D33" s="121" t="s">
        <v>74</v>
      </c>
      <c r="E33" s="121">
        <v>57</v>
      </c>
      <c r="F33" s="73">
        <v>33741161.350000001</v>
      </c>
    </row>
    <row r="34" spans="1:6" s="115" customFormat="1" ht="18" customHeight="1" x14ac:dyDescent="0.25">
      <c r="A34" s="125" t="s">
        <v>75</v>
      </c>
      <c r="B34" s="126" t="s">
        <v>76</v>
      </c>
      <c r="C34" s="73"/>
      <c r="D34" s="127" t="s">
        <v>77</v>
      </c>
      <c r="E34" s="126">
        <v>58</v>
      </c>
      <c r="F34" s="73"/>
    </row>
    <row r="35" spans="1:6" s="115" customFormat="1" ht="18" customHeight="1" x14ac:dyDescent="0.25">
      <c r="A35" s="128" t="s">
        <v>78</v>
      </c>
      <c r="B35" s="129" t="s">
        <v>79</v>
      </c>
      <c r="C35" s="73">
        <v>927804.06</v>
      </c>
      <c r="D35" s="128" t="s">
        <v>80</v>
      </c>
      <c r="E35" s="129">
        <v>59</v>
      </c>
      <c r="F35" s="73">
        <v>98766.93</v>
      </c>
    </row>
    <row r="36" spans="1:6" s="115" customFormat="1" ht="18" customHeight="1" x14ac:dyDescent="0.25">
      <c r="A36" s="129" t="s">
        <v>81</v>
      </c>
      <c r="B36" s="129" t="s">
        <v>82</v>
      </c>
      <c r="C36" s="73">
        <v>33839928.280000001</v>
      </c>
      <c r="D36" s="129" t="s">
        <v>81</v>
      </c>
      <c r="E36" s="129">
        <v>60</v>
      </c>
      <c r="F36" s="73">
        <v>33839928.280000001</v>
      </c>
    </row>
    <row r="37" spans="1:6" ht="22.05" customHeight="1" x14ac:dyDescent="0.25">
      <c r="A37" s="140" t="s">
        <v>83</v>
      </c>
      <c r="B37" s="140"/>
      <c r="C37" s="140"/>
      <c r="D37" s="140"/>
      <c r="E37" s="140"/>
      <c r="F37" s="140"/>
    </row>
    <row r="38" spans="1:6" ht="22.05" customHeight="1" x14ac:dyDescent="0.25">
      <c r="A38" s="140" t="s">
        <v>84</v>
      </c>
      <c r="B38" s="140"/>
      <c r="C38" s="140"/>
      <c r="D38" s="140"/>
      <c r="E38" s="140"/>
      <c r="F38" s="140"/>
    </row>
    <row r="39" spans="1:6" ht="26.25" customHeight="1" x14ac:dyDescent="0.25"/>
    <row r="40" spans="1:6" ht="26.25" customHeight="1" x14ac:dyDescent="0.25"/>
    <row r="41" spans="1:6" ht="26.25" customHeight="1" x14ac:dyDescent="0.25"/>
    <row r="42" spans="1:6" ht="26.25" customHeight="1" x14ac:dyDescent="0.25"/>
    <row r="43" spans="1:6" ht="26.25" customHeight="1" x14ac:dyDescent="0.25"/>
    <row r="44" spans="1:6" ht="26.25" customHeight="1" x14ac:dyDescent="0.25"/>
    <row r="45" spans="1:6" ht="26.25" customHeight="1" x14ac:dyDescent="0.25"/>
    <row r="46" spans="1:6" ht="26.25" customHeight="1" x14ac:dyDescent="0.25"/>
    <row r="47" spans="1:6" ht="26.25" customHeight="1" x14ac:dyDescent="0.25"/>
    <row r="48" spans="1:6"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19.95" customHeight="1" x14ac:dyDescent="0.25"/>
    <row r="257" ht="19.95" customHeight="1" x14ac:dyDescent="0.25"/>
    <row r="258" ht="19.95" customHeight="1" x14ac:dyDescent="0.25"/>
    <row r="259" ht="19.95" customHeight="1" x14ac:dyDescent="0.25"/>
  </sheetData>
  <mergeCells count="5">
    <mergeCell ref="A1:F1"/>
    <mergeCell ref="A4:C4"/>
    <mergeCell ref="D4:F4"/>
    <mergeCell ref="A37:F37"/>
    <mergeCell ref="A38:F38"/>
  </mergeCells>
  <phoneticPr fontId="26" type="noConversion"/>
  <pageMargins left="0.27500000000000002" right="0.23611111111111099" top="0.66944444444444495" bottom="0.2" header="0.75" footer="0.2"/>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2"/>
  <sheetViews>
    <sheetView view="pageBreakPreview" zoomScaleNormal="100" zoomScaleSheetLayoutView="100" workbookViewId="0">
      <pane ySplit="6" topLeftCell="A22" activePane="bottomLeft" state="frozen"/>
      <selection pane="bottomLeft" activeCell="D19" sqref="D19"/>
    </sheetView>
  </sheetViews>
  <sheetFormatPr defaultColWidth="9" defaultRowHeight="14.25" customHeight="1" x14ac:dyDescent="0.25"/>
  <cols>
    <col min="1" max="1" width="33.8984375" customWidth="1"/>
    <col min="2" max="2" width="10.59765625" customWidth="1"/>
    <col min="3" max="5" width="19.5" customWidth="1"/>
    <col min="6" max="7" width="9" style="2"/>
    <col min="8" max="8" width="18.8984375" style="2" customWidth="1"/>
    <col min="9" max="16384" width="9" style="2"/>
  </cols>
  <sheetData>
    <row r="1" spans="1:5" ht="26.25" customHeight="1" x14ac:dyDescent="0.25">
      <c r="A1" s="185" t="s">
        <v>377</v>
      </c>
      <c r="B1" s="185"/>
      <c r="C1" s="185"/>
      <c r="D1" s="185"/>
      <c r="E1" s="185"/>
    </row>
    <row r="2" spans="1:5" ht="18.899999999999999" customHeight="1" x14ac:dyDescent="0.25">
      <c r="A2" s="57"/>
      <c r="B2" s="57"/>
      <c r="C2" s="57"/>
      <c r="D2" s="57"/>
      <c r="E2" s="58" t="s">
        <v>378</v>
      </c>
    </row>
    <row r="3" spans="1:5" s="55" customFormat="1" ht="18.899999999999999" customHeight="1" x14ac:dyDescent="0.25">
      <c r="A3" s="41" t="s">
        <v>2</v>
      </c>
      <c r="B3" s="57"/>
      <c r="C3" s="57"/>
      <c r="D3" s="57"/>
      <c r="E3" s="58" t="s">
        <v>157</v>
      </c>
    </row>
    <row r="4" spans="1:5" s="55" customFormat="1" ht="18.899999999999999" customHeight="1" x14ac:dyDescent="0.25">
      <c r="A4" s="59" t="s">
        <v>379</v>
      </c>
      <c r="B4" s="217" t="s">
        <v>7</v>
      </c>
      <c r="C4" s="59" t="s">
        <v>380</v>
      </c>
      <c r="D4" s="59" t="s">
        <v>381</v>
      </c>
      <c r="E4" s="59" t="s">
        <v>382</v>
      </c>
    </row>
    <row r="5" spans="1:5" s="56" customFormat="1" ht="18.899999999999999" customHeight="1" x14ac:dyDescent="0.25">
      <c r="A5" s="59" t="s">
        <v>383</v>
      </c>
      <c r="B5" s="217" t="s">
        <v>11</v>
      </c>
      <c r="C5" s="59" t="s">
        <v>12</v>
      </c>
      <c r="D5" s="59">
        <v>2</v>
      </c>
      <c r="E5" s="59">
        <v>3</v>
      </c>
    </row>
    <row r="6" spans="1:5" s="56" customFormat="1" ht="18.899999999999999" customHeight="1" x14ac:dyDescent="0.25">
      <c r="A6" s="60" t="s">
        <v>384</v>
      </c>
      <c r="B6" s="59">
        <v>1</v>
      </c>
      <c r="C6" s="59" t="s">
        <v>385</v>
      </c>
      <c r="D6" s="59" t="s">
        <v>385</v>
      </c>
      <c r="E6" s="59" t="s">
        <v>385</v>
      </c>
    </row>
    <row r="7" spans="1:5" s="56" customFormat="1" ht="26.25" customHeight="1" x14ac:dyDescent="0.25">
      <c r="A7" s="61" t="s">
        <v>386</v>
      </c>
      <c r="B7" s="59">
        <v>2</v>
      </c>
      <c r="C7" s="63"/>
      <c r="D7" s="63"/>
      <c r="E7" s="59" t="s">
        <v>385</v>
      </c>
    </row>
    <row r="8" spans="1:5" s="56" customFormat="1" ht="26.25" customHeight="1" x14ac:dyDescent="0.25">
      <c r="A8" s="61" t="s">
        <v>387</v>
      </c>
      <c r="B8" s="59">
        <v>3</v>
      </c>
      <c r="C8" s="63"/>
      <c r="D8" s="63"/>
      <c r="E8" s="59" t="s">
        <v>385</v>
      </c>
    </row>
    <row r="9" spans="1:5" s="56" customFormat="1" ht="26.25" customHeight="1" x14ac:dyDescent="0.25">
      <c r="A9" s="61" t="s">
        <v>388</v>
      </c>
      <c r="B9" s="59">
        <v>4</v>
      </c>
      <c r="C9" s="63"/>
      <c r="D9" s="63"/>
      <c r="E9" s="59" t="s">
        <v>385</v>
      </c>
    </row>
    <row r="10" spans="1:5" s="56" customFormat="1" ht="26.25" customHeight="1" x14ac:dyDescent="0.25">
      <c r="A10" s="61" t="s">
        <v>389</v>
      </c>
      <c r="B10" s="59">
        <v>5</v>
      </c>
      <c r="C10" s="63"/>
      <c r="D10" s="63"/>
      <c r="E10" s="59" t="s">
        <v>385</v>
      </c>
    </row>
    <row r="11" spans="1:5" s="56" customFormat="1" ht="26.25" customHeight="1" x14ac:dyDescent="0.25">
      <c r="A11" s="61" t="s">
        <v>390</v>
      </c>
      <c r="B11" s="59">
        <v>6</v>
      </c>
      <c r="C11" s="63"/>
      <c r="D11" s="63"/>
      <c r="E11" s="59" t="s">
        <v>385</v>
      </c>
    </row>
    <row r="12" spans="1:5" s="56" customFormat="1" ht="26.25" customHeight="1" x14ac:dyDescent="0.25">
      <c r="A12" s="61" t="s">
        <v>391</v>
      </c>
      <c r="B12" s="59">
        <v>7</v>
      </c>
      <c r="C12" s="63"/>
      <c r="D12" s="63"/>
      <c r="E12" s="59" t="s">
        <v>385</v>
      </c>
    </row>
    <row r="13" spans="1:5" s="56" customFormat="1" ht="15" x14ac:dyDescent="0.25">
      <c r="A13" s="61" t="s">
        <v>392</v>
      </c>
      <c r="B13" s="59">
        <v>8</v>
      </c>
      <c r="C13" s="59" t="s">
        <v>385</v>
      </c>
      <c r="D13" s="59" t="s">
        <v>385</v>
      </c>
      <c r="E13" s="59" t="s">
        <v>385</v>
      </c>
    </row>
    <row r="14" spans="1:5" s="56" customFormat="1" ht="15" x14ac:dyDescent="0.25">
      <c r="A14" s="61" t="s">
        <v>393</v>
      </c>
      <c r="B14" s="59">
        <v>9</v>
      </c>
      <c r="C14" s="59" t="s">
        <v>385</v>
      </c>
      <c r="D14" s="59" t="s">
        <v>385</v>
      </c>
      <c r="E14" s="59" t="s">
        <v>385</v>
      </c>
    </row>
    <row r="15" spans="1:5" s="56" customFormat="1" ht="15" x14ac:dyDescent="0.25">
      <c r="A15" s="61" t="s">
        <v>394</v>
      </c>
      <c r="B15" s="59">
        <v>10</v>
      </c>
      <c r="C15" s="59" t="s">
        <v>385</v>
      </c>
      <c r="D15" s="59" t="s">
        <v>385</v>
      </c>
      <c r="E15" s="59" t="s">
        <v>385</v>
      </c>
    </row>
    <row r="16" spans="1:5" s="56" customFormat="1" ht="15" x14ac:dyDescent="0.25">
      <c r="A16" s="61" t="s">
        <v>395</v>
      </c>
      <c r="B16" s="59">
        <v>11</v>
      </c>
      <c r="C16" s="59" t="s">
        <v>385</v>
      </c>
      <c r="D16" s="59" t="s">
        <v>385</v>
      </c>
      <c r="E16" s="59" t="s">
        <v>385</v>
      </c>
    </row>
    <row r="17" spans="1:8" s="56" customFormat="1" ht="15" x14ac:dyDescent="0.25">
      <c r="A17" s="61" t="s">
        <v>396</v>
      </c>
      <c r="B17" s="59">
        <v>12</v>
      </c>
      <c r="C17" s="59" t="s">
        <v>385</v>
      </c>
      <c r="D17" s="59" t="s">
        <v>385</v>
      </c>
      <c r="E17" s="59" t="s">
        <v>385</v>
      </c>
    </row>
    <row r="18" spans="1:8" s="56" customFormat="1" ht="15" x14ac:dyDescent="0.25">
      <c r="A18" s="61" t="s">
        <v>397</v>
      </c>
      <c r="B18" s="59">
        <v>13</v>
      </c>
      <c r="C18" s="59" t="s">
        <v>385</v>
      </c>
      <c r="D18" s="59" t="s">
        <v>385</v>
      </c>
      <c r="E18" s="59" t="s">
        <v>385</v>
      </c>
    </row>
    <row r="19" spans="1:8" s="56" customFormat="1" ht="15" x14ac:dyDescent="0.25">
      <c r="A19" s="61" t="s">
        <v>398</v>
      </c>
      <c r="B19" s="59">
        <v>14</v>
      </c>
      <c r="C19" s="59" t="s">
        <v>385</v>
      </c>
      <c r="D19" s="59" t="s">
        <v>385</v>
      </c>
      <c r="E19" s="59" t="s">
        <v>385</v>
      </c>
    </row>
    <row r="20" spans="1:8" s="56" customFormat="1" ht="15" x14ac:dyDescent="0.25">
      <c r="A20" s="61" t="s">
        <v>399</v>
      </c>
      <c r="B20" s="59">
        <v>15</v>
      </c>
      <c r="C20" s="59" t="s">
        <v>385</v>
      </c>
      <c r="D20" s="59" t="s">
        <v>385</v>
      </c>
      <c r="E20" s="59" t="s">
        <v>385</v>
      </c>
    </row>
    <row r="21" spans="1:8" s="56" customFormat="1" ht="15" x14ac:dyDescent="0.25">
      <c r="A21" s="61" t="s">
        <v>400</v>
      </c>
      <c r="B21" s="59">
        <v>16</v>
      </c>
      <c r="C21" s="59" t="s">
        <v>385</v>
      </c>
      <c r="D21" s="59" t="s">
        <v>385</v>
      </c>
      <c r="E21" s="59" t="s">
        <v>385</v>
      </c>
    </row>
    <row r="22" spans="1:8" s="56" customFormat="1" ht="15" x14ac:dyDescent="0.25">
      <c r="A22" s="61" t="s">
        <v>401</v>
      </c>
      <c r="B22" s="59">
        <v>17</v>
      </c>
      <c r="C22" s="59" t="s">
        <v>385</v>
      </c>
      <c r="D22" s="59" t="s">
        <v>385</v>
      </c>
      <c r="E22" s="59" t="s">
        <v>385</v>
      </c>
    </row>
    <row r="23" spans="1:8" s="56" customFormat="1" ht="15" x14ac:dyDescent="0.25">
      <c r="A23" s="61" t="s">
        <v>402</v>
      </c>
      <c r="B23" s="59">
        <v>18</v>
      </c>
      <c r="C23" s="59" t="s">
        <v>385</v>
      </c>
      <c r="D23" s="59" t="s">
        <v>385</v>
      </c>
      <c r="E23" s="59" t="s">
        <v>385</v>
      </c>
      <c r="H23" s="64"/>
    </row>
    <row r="24" spans="1:8" s="56" customFormat="1" ht="15" x14ac:dyDescent="0.25">
      <c r="A24" s="61" t="s">
        <v>403</v>
      </c>
      <c r="B24" s="59">
        <v>19</v>
      </c>
      <c r="C24" s="59" t="s">
        <v>385</v>
      </c>
      <c r="D24" s="59" t="s">
        <v>385</v>
      </c>
      <c r="E24" s="59" t="s">
        <v>385</v>
      </c>
    </row>
    <row r="25" spans="1:8" s="56" customFormat="1" ht="15" x14ac:dyDescent="0.25">
      <c r="A25" s="61" t="s">
        <v>404</v>
      </c>
      <c r="B25" s="59">
        <v>20</v>
      </c>
      <c r="C25" s="59" t="s">
        <v>385</v>
      </c>
      <c r="D25" s="59" t="s">
        <v>385</v>
      </c>
      <c r="E25" s="59" t="s">
        <v>385</v>
      </c>
    </row>
    <row r="26" spans="1:8" s="56" customFormat="1" ht="15" x14ac:dyDescent="0.25">
      <c r="A26" s="61" t="s">
        <v>405</v>
      </c>
      <c r="B26" s="59">
        <v>21</v>
      </c>
      <c r="C26" s="59" t="s">
        <v>385</v>
      </c>
      <c r="D26" s="59" t="s">
        <v>385</v>
      </c>
      <c r="E26" s="59" t="s">
        <v>385</v>
      </c>
    </row>
    <row r="27" spans="1:8" ht="18.899999999999999" customHeight="1" x14ac:dyDescent="0.25">
      <c r="A27" s="60" t="s">
        <v>406</v>
      </c>
      <c r="B27" s="59">
        <v>22</v>
      </c>
      <c r="C27" s="59" t="s">
        <v>385</v>
      </c>
      <c r="D27" s="59" t="s">
        <v>385</v>
      </c>
      <c r="E27" s="59" t="s">
        <v>385</v>
      </c>
    </row>
    <row r="28" spans="1:8" ht="18.899999999999999" customHeight="1" x14ac:dyDescent="0.25">
      <c r="A28" s="61" t="s">
        <v>407</v>
      </c>
      <c r="B28" s="59">
        <v>23</v>
      </c>
      <c r="C28" s="59" t="s">
        <v>385</v>
      </c>
      <c r="D28" s="59" t="s">
        <v>385</v>
      </c>
      <c r="E28" s="59" t="s">
        <v>385</v>
      </c>
    </row>
    <row r="29" spans="1:8" ht="18.899999999999999" customHeight="1" x14ac:dyDescent="0.25">
      <c r="A29" s="61" t="s">
        <v>408</v>
      </c>
      <c r="B29" s="59">
        <v>24</v>
      </c>
      <c r="C29" s="59" t="s">
        <v>385</v>
      </c>
      <c r="D29" s="59" t="s">
        <v>385</v>
      </c>
      <c r="E29" s="59" t="s">
        <v>385</v>
      </c>
    </row>
    <row r="30" spans="1:8" ht="41.25" customHeight="1" x14ac:dyDescent="0.25">
      <c r="A30" s="215" t="s">
        <v>409</v>
      </c>
      <c r="B30" s="215" t="s">
        <v>11</v>
      </c>
      <c r="C30" s="215" t="s">
        <v>11</v>
      </c>
      <c r="D30" s="215"/>
      <c r="E30" s="215"/>
    </row>
    <row r="31" spans="1:8" ht="27.75" customHeight="1" x14ac:dyDescent="0.25">
      <c r="A31" s="216" t="s">
        <v>410</v>
      </c>
      <c r="B31" s="216" t="s">
        <v>11</v>
      </c>
      <c r="C31" s="216" t="s">
        <v>11</v>
      </c>
      <c r="D31" s="216"/>
      <c r="E31" s="216"/>
    </row>
    <row r="32" spans="1:8" ht="14.25" customHeight="1" x14ac:dyDescent="0.25">
      <c r="A32" s="214" t="s">
        <v>376</v>
      </c>
      <c r="B32" s="214"/>
      <c r="C32" s="62"/>
      <c r="D32" s="62"/>
      <c r="E32" s="62"/>
    </row>
  </sheetData>
  <mergeCells count="5">
    <mergeCell ref="A1:E1"/>
    <mergeCell ref="A30:E30"/>
    <mergeCell ref="A31:E31"/>
    <mergeCell ref="A32:B32"/>
    <mergeCell ref="B4:B5"/>
  </mergeCells>
  <phoneticPr fontId="26" type="noConversion"/>
  <pageMargins left="0.74791666666666701" right="0.389583333333333" top="0.97986111111111096" bottom="0.75" header="0.50972222222222197" footer="0.50972222222222197"/>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7"/>
  <sheetViews>
    <sheetView view="pageBreakPreview" zoomScaleNormal="100" zoomScaleSheetLayoutView="100" workbookViewId="0">
      <pane ySplit="6" topLeftCell="A13" activePane="bottomLeft" state="frozen"/>
      <selection pane="bottomLeft" sqref="A1:E1"/>
    </sheetView>
  </sheetViews>
  <sheetFormatPr defaultColWidth="9" defaultRowHeight="14.25" customHeight="1" x14ac:dyDescent="0.25"/>
  <cols>
    <col min="1" max="1" width="33.8984375" customWidth="1"/>
    <col min="2" max="2" width="10.59765625" customWidth="1"/>
    <col min="3" max="5" width="19.5" customWidth="1"/>
    <col min="6" max="7" width="9" style="2"/>
    <col min="8" max="8" width="18.8984375" style="2" customWidth="1"/>
    <col min="9" max="16384" width="9" style="2"/>
  </cols>
  <sheetData>
    <row r="1" spans="1:5" ht="26.25" customHeight="1" x14ac:dyDescent="0.25">
      <c r="A1" s="185" t="s">
        <v>509</v>
      </c>
      <c r="B1" s="185"/>
      <c r="C1" s="185"/>
      <c r="D1" s="185"/>
      <c r="E1" s="185"/>
    </row>
    <row r="2" spans="1:5" ht="18.899999999999999" customHeight="1" x14ac:dyDescent="0.25">
      <c r="A2" s="57"/>
      <c r="B2" s="57"/>
      <c r="C2" s="57"/>
      <c r="D2" s="57"/>
      <c r="E2" s="58" t="s">
        <v>411</v>
      </c>
    </row>
    <row r="3" spans="1:5" s="55" customFormat="1" ht="18.899999999999999" customHeight="1" x14ac:dyDescent="0.25">
      <c r="A3" s="41" t="s">
        <v>2</v>
      </c>
      <c r="B3" s="57"/>
      <c r="C3" s="57"/>
      <c r="D3" s="57"/>
      <c r="E3" s="58" t="s">
        <v>157</v>
      </c>
    </row>
    <row r="4" spans="1:5" s="55" customFormat="1" ht="18.899999999999999" customHeight="1" x14ac:dyDescent="0.25">
      <c r="A4" s="59" t="s">
        <v>379</v>
      </c>
      <c r="B4" s="217" t="s">
        <v>7</v>
      </c>
      <c r="C4" s="59" t="s">
        <v>380</v>
      </c>
      <c r="D4" s="59" t="s">
        <v>381</v>
      </c>
      <c r="E4" s="59" t="s">
        <v>382</v>
      </c>
    </row>
    <row r="5" spans="1:5" s="56" customFormat="1" ht="18.899999999999999" customHeight="1" x14ac:dyDescent="0.25">
      <c r="A5" s="59" t="s">
        <v>383</v>
      </c>
      <c r="B5" s="217"/>
      <c r="C5" s="59" t="s">
        <v>12</v>
      </c>
      <c r="D5" s="59">
        <v>2</v>
      </c>
      <c r="E5" s="59">
        <v>3</v>
      </c>
    </row>
    <row r="6" spans="1:5" s="56" customFormat="1" ht="25.05" customHeight="1" x14ac:dyDescent="0.25">
      <c r="A6" s="60" t="s">
        <v>412</v>
      </c>
      <c r="B6" s="59">
        <v>1</v>
      </c>
      <c r="C6" s="59" t="s">
        <v>385</v>
      </c>
      <c r="D6" s="59" t="s">
        <v>385</v>
      </c>
      <c r="E6" s="59" t="s">
        <v>385</v>
      </c>
    </row>
    <row r="7" spans="1:5" s="56" customFormat="1" ht="25.05" customHeight="1" x14ac:dyDescent="0.25">
      <c r="A7" s="61" t="s">
        <v>386</v>
      </c>
      <c r="B7" s="59">
        <v>2</v>
      </c>
      <c r="C7" s="59" t="s">
        <v>385</v>
      </c>
      <c r="D7" s="59" t="s">
        <v>385</v>
      </c>
      <c r="E7" s="59" t="s">
        <v>385</v>
      </c>
    </row>
    <row r="8" spans="1:5" s="56" customFormat="1" ht="25.05" customHeight="1" x14ac:dyDescent="0.25">
      <c r="A8" s="61" t="s">
        <v>387</v>
      </c>
      <c r="B8" s="59">
        <v>3</v>
      </c>
      <c r="C8" s="59" t="s">
        <v>385</v>
      </c>
      <c r="D8" s="59" t="s">
        <v>385</v>
      </c>
      <c r="E8" s="59" t="s">
        <v>385</v>
      </c>
    </row>
    <row r="9" spans="1:5" s="56" customFormat="1" ht="25.05" customHeight="1" x14ac:dyDescent="0.25">
      <c r="A9" s="61" t="s">
        <v>388</v>
      </c>
      <c r="B9" s="59">
        <v>4</v>
      </c>
      <c r="C9" s="59" t="s">
        <v>385</v>
      </c>
      <c r="D9" s="59" t="s">
        <v>385</v>
      </c>
      <c r="E9" s="59" t="s">
        <v>385</v>
      </c>
    </row>
    <row r="10" spans="1:5" s="56" customFormat="1" ht="25.05" customHeight="1" x14ac:dyDescent="0.25">
      <c r="A10" s="61" t="s">
        <v>389</v>
      </c>
      <c r="B10" s="59">
        <v>5</v>
      </c>
      <c r="C10" s="59" t="s">
        <v>385</v>
      </c>
      <c r="D10" s="59" t="s">
        <v>385</v>
      </c>
      <c r="E10" s="59" t="s">
        <v>385</v>
      </c>
    </row>
    <row r="11" spans="1:5" s="56" customFormat="1" ht="25.05" customHeight="1" x14ac:dyDescent="0.25">
      <c r="A11" s="61" t="s">
        <v>390</v>
      </c>
      <c r="B11" s="59">
        <v>6</v>
      </c>
      <c r="C11" s="59" t="s">
        <v>385</v>
      </c>
      <c r="D11" s="59" t="s">
        <v>385</v>
      </c>
      <c r="E11" s="59" t="s">
        <v>385</v>
      </c>
    </row>
    <row r="12" spans="1:5" s="56" customFormat="1" ht="25.05" customHeight="1" x14ac:dyDescent="0.25">
      <c r="A12" s="61" t="s">
        <v>391</v>
      </c>
      <c r="B12" s="59">
        <v>7</v>
      </c>
      <c r="C12" s="59" t="s">
        <v>385</v>
      </c>
      <c r="D12" s="59" t="s">
        <v>385</v>
      </c>
      <c r="E12" s="59" t="s">
        <v>385</v>
      </c>
    </row>
    <row r="13" spans="1:5" s="56" customFormat="1" ht="25.05" customHeight="1" x14ac:dyDescent="0.25">
      <c r="A13" s="61" t="s">
        <v>392</v>
      </c>
      <c r="B13" s="59">
        <v>8</v>
      </c>
      <c r="C13" s="59" t="s">
        <v>385</v>
      </c>
      <c r="D13" s="59" t="s">
        <v>385</v>
      </c>
      <c r="E13" s="59" t="s">
        <v>385</v>
      </c>
    </row>
    <row r="14" spans="1:5" s="56" customFormat="1" ht="25.05" customHeight="1" x14ac:dyDescent="0.25">
      <c r="A14" s="61" t="s">
        <v>393</v>
      </c>
      <c r="B14" s="59">
        <v>9</v>
      </c>
      <c r="C14" s="59" t="s">
        <v>385</v>
      </c>
      <c r="D14" s="59" t="s">
        <v>385</v>
      </c>
      <c r="E14" s="59" t="s">
        <v>385</v>
      </c>
    </row>
    <row r="15" spans="1:5" s="56" customFormat="1" ht="25.05" customHeight="1" x14ac:dyDescent="0.25">
      <c r="A15" s="61" t="s">
        <v>394</v>
      </c>
      <c r="B15" s="59">
        <v>10</v>
      </c>
      <c r="C15" s="59" t="s">
        <v>385</v>
      </c>
      <c r="D15" s="59" t="s">
        <v>385</v>
      </c>
      <c r="E15" s="59" t="s">
        <v>385</v>
      </c>
    </row>
    <row r="16" spans="1:5" ht="41.25" customHeight="1" x14ac:dyDescent="0.25">
      <c r="A16" s="215" t="s">
        <v>413</v>
      </c>
      <c r="B16" s="215"/>
      <c r="C16" s="215"/>
      <c r="D16" s="215"/>
      <c r="E16" s="215"/>
    </row>
    <row r="17" spans="1:5" ht="14.25" customHeight="1" x14ac:dyDescent="0.25">
      <c r="A17" s="214" t="s">
        <v>376</v>
      </c>
      <c r="B17" s="214"/>
      <c r="C17" s="62"/>
      <c r="D17" s="62"/>
      <c r="E17" s="62"/>
    </row>
  </sheetData>
  <mergeCells count="4">
    <mergeCell ref="A1:E1"/>
    <mergeCell ref="A16:E16"/>
    <mergeCell ref="A17:B17"/>
    <mergeCell ref="B4:B5"/>
  </mergeCells>
  <phoneticPr fontId="26" type="noConversion"/>
  <pageMargins left="0.75" right="0.75" top="1" bottom="1" header="0.5" footer="0.5"/>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view="pageBreakPreview" zoomScaleNormal="100" zoomScaleSheetLayoutView="100" workbookViewId="0">
      <pane xSplit="1" ySplit="7" topLeftCell="B8" activePane="bottomRight" state="frozen"/>
      <selection pane="topRight"/>
      <selection pane="bottomLeft"/>
      <selection pane="bottomRight" activeCell="A9" sqref="A9:U9"/>
    </sheetView>
  </sheetViews>
  <sheetFormatPr defaultColWidth="8.09765625" defaultRowHeight="15.6" x14ac:dyDescent="0.25"/>
  <cols>
    <col min="1" max="1" width="5.59765625" style="37" customWidth="1"/>
    <col min="2" max="2" width="4.59765625" style="37" customWidth="1"/>
    <col min="3" max="3" width="10.796875" style="37" customWidth="1"/>
    <col min="4" max="4" width="11.296875" style="37" customWidth="1"/>
    <col min="5" max="5" width="10.59765625" style="37" customWidth="1"/>
    <col min="6" max="6" width="10.5" style="37" customWidth="1"/>
    <col min="7" max="7" width="10.3984375" style="37" customWidth="1"/>
    <col min="8" max="8" width="9.796875" style="37" customWidth="1"/>
    <col min="9" max="9" width="8.796875" style="37" customWidth="1"/>
    <col min="10" max="10" width="11" style="38" customWidth="1"/>
    <col min="11" max="11" width="12.3984375" style="37" customWidth="1"/>
    <col min="12" max="12" width="9.296875" style="37" customWidth="1"/>
    <col min="13" max="13" width="8.09765625" style="37"/>
    <col min="14" max="15" width="7.19921875" style="37" customWidth="1"/>
    <col min="16" max="16" width="9" style="37" customWidth="1"/>
    <col min="17" max="19" width="10.09765625" style="37" customWidth="1"/>
    <col min="20" max="16384" width="8.09765625" style="37"/>
  </cols>
  <sheetData>
    <row r="1" spans="1:21" customFormat="1" ht="36" customHeight="1" x14ac:dyDescent="0.4">
      <c r="A1" s="152" t="s">
        <v>414</v>
      </c>
      <c r="B1" s="152"/>
      <c r="C1" s="152"/>
      <c r="D1" s="152"/>
      <c r="E1" s="152"/>
      <c r="F1" s="152"/>
      <c r="G1" s="152"/>
      <c r="H1" s="152"/>
      <c r="I1" s="152"/>
      <c r="J1" s="152"/>
      <c r="K1" s="152"/>
      <c r="L1" s="226"/>
      <c r="M1" s="226"/>
      <c r="N1" s="152"/>
      <c r="O1" s="152"/>
      <c r="P1" s="152"/>
      <c r="Q1" s="152"/>
      <c r="R1" s="152"/>
      <c r="S1" s="152"/>
      <c r="T1" s="152"/>
      <c r="U1" s="152"/>
    </row>
    <row r="2" spans="1:21" customFormat="1" ht="18" customHeight="1" x14ac:dyDescent="0.25">
      <c r="A2" s="40"/>
      <c r="B2" s="40"/>
      <c r="C2" s="40"/>
      <c r="D2" s="40"/>
      <c r="E2" s="40"/>
      <c r="F2" s="40"/>
      <c r="G2" s="40"/>
      <c r="H2" s="40"/>
      <c r="I2" s="40"/>
      <c r="J2" s="40"/>
      <c r="K2" s="40"/>
      <c r="L2" s="51"/>
      <c r="M2" s="51"/>
      <c r="U2" s="53" t="s">
        <v>415</v>
      </c>
    </row>
    <row r="3" spans="1:21" customFormat="1" ht="18" customHeight="1" x14ac:dyDescent="0.25">
      <c r="A3" s="41" t="s">
        <v>2</v>
      </c>
      <c r="B3" s="40"/>
      <c r="C3" s="40"/>
      <c r="D3" s="40"/>
      <c r="E3" s="42"/>
      <c r="F3" s="42"/>
      <c r="G3" s="40"/>
      <c r="H3" s="40"/>
      <c r="I3" s="40"/>
      <c r="J3" s="40"/>
      <c r="K3" s="40"/>
      <c r="L3" s="51"/>
      <c r="M3" s="51"/>
      <c r="U3" s="53" t="s">
        <v>3</v>
      </c>
    </row>
    <row r="4" spans="1:21" customFormat="1" ht="24" customHeight="1" x14ac:dyDescent="0.25">
      <c r="A4" s="144" t="s">
        <v>6</v>
      </c>
      <c r="B4" s="144" t="s">
        <v>7</v>
      </c>
      <c r="C4" s="219" t="s">
        <v>416</v>
      </c>
      <c r="D4" s="144" t="s">
        <v>417</v>
      </c>
      <c r="E4" s="144" t="s">
        <v>418</v>
      </c>
      <c r="F4" s="227" t="s">
        <v>419</v>
      </c>
      <c r="G4" s="228"/>
      <c r="H4" s="228"/>
      <c r="I4" s="228"/>
      <c r="J4" s="228"/>
      <c r="K4" s="228"/>
      <c r="L4" s="228"/>
      <c r="M4" s="228"/>
      <c r="N4" s="228"/>
      <c r="O4" s="229"/>
      <c r="P4" s="160" t="s">
        <v>420</v>
      </c>
      <c r="Q4" s="144" t="s">
        <v>421</v>
      </c>
      <c r="R4" s="219" t="s">
        <v>422</v>
      </c>
      <c r="S4" s="222"/>
      <c r="T4" s="224" t="s">
        <v>423</v>
      </c>
      <c r="U4" s="222"/>
    </row>
    <row r="5" spans="1:21" customFormat="1" ht="24" customHeight="1" x14ac:dyDescent="0.25">
      <c r="A5" s="144"/>
      <c r="B5" s="144"/>
      <c r="C5" s="220"/>
      <c r="D5" s="144"/>
      <c r="E5" s="144"/>
      <c r="F5" s="230" t="s">
        <v>95</v>
      </c>
      <c r="G5" s="230"/>
      <c r="H5" s="227" t="s">
        <v>424</v>
      </c>
      <c r="I5" s="229"/>
      <c r="J5" s="227" t="s">
        <v>425</v>
      </c>
      <c r="K5" s="229"/>
      <c r="L5" s="231" t="s">
        <v>426</v>
      </c>
      <c r="M5" s="232"/>
      <c r="N5" s="233" t="s">
        <v>427</v>
      </c>
      <c r="O5" s="234"/>
      <c r="P5" s="160"/>
      <c r="Q5" s="144"/>
      <c r="R5" s="221"/>
      <c r="S5" s="223"/>
      <c r="T5" s="225"/>
      <c r="U5" s="223"/>
    </row>
    <row r="6" spans="1:21" customFormat="1" ht="24" customHeight="1" x14ac:dyDescent="0.25">
      <c r="A6" s="144"/>
      <c r="B6" s="144"/>
      <c r="C6" s="221"/>
      <c r="D6" s="144"/>
      <c r="E6" s="144"/>
      <c r="F6" s="44" t="s">
        <v>428</v>
      </c>
      <c r="G6" s="45" t="s">
        <v>429</v>
      </c>
      <c r="H6" s="44" t="s">
        <v>428</v>
      </c>
      <c r="I6" s="45" t="s">
        <v>429</v>
      </c>
      <c r="J6" s="44" t="s">
        <v>428</v>
      </c>
      <c r="K6" s="45" t="s">
        <v>429</v>
      </c>
      <c r="L6" s="44" t="s">
        <v>428</v>
      </c>
      <c r="M6" s="45" t="s">
        <v>429</v>
      </c>
      <c r="N6" s="44" t="s">
        <v>428</v>
      </c>
      <c r="O6" s="45" t="s">
        <v>429</v>
      </c>
      <c r="P6" s="160"/>
      <c r="Q6" s="144"/>
      <c r="R6" s="44" t="s">
        <v>428</v>
      </c>
      <c r="S6" s="54" t="s">
        <v>429</v>
      </c>
      <c r="T6" s="44" t="s">
        <v>428</v>
      </c>
      <c r="U6" s="45" t="s">
        <v>429</v>
      </c>
    </row>
    <row r="7" spans="1:21" customFormat="1" ht="24" customHeight="1" x14ac:dyDescent="0.25">
      <c r="A7" s="43" t="s">
        <v>10</v>
      </c>
      <c r="B7" s="43"/>
      <c r="C7" s="43" t="s">
        <v>430</v>
      </c>
      <c r="D7" s="45" t="s">
        <v>431</v>
      </c>
      <c r="E7" s="46">
        <v>3</v>
      </c>
      <c r="F7" s="46" t="s">
        <v>432</v>
      </c>
      <c r="G7" s="47" t="s">
        <v>433</v>
      </c>
      <c r="H7" s="46">
        <v>6</v>
      </c>
      <c r="I7" s="46">
        <v>7</v>
      </c>
      <c r="J7" s="46">
        <v>8</v>
      </c>
      <c r="K7" s="46">
        <v>9</v>
      </c>
      <c r="L7" s="46">
        <v>10</v>
      </c>
      <c r="M7" s="46">
        <v>11</v>
      </c>
      <c r="N7" s="46">
        <v>12</v>
      </c>
      <c r="O7" s="46">
        <v>13</v>
      </c>
      <c r="P7" s="46">
        <v>14</v>
      </c>
      <c r="Q7" s="46">
        <v>15</v>
      </c>
      <c r="R7" s="46">
        <v>16</v>
      </c>
      <c r="S7" s="46">
        <v>17</v>
      </c>
      <c r="T7" s="46">
        <v>18</v>
      </c>
      <c r="U7" s="46">
        <v>19</v>
      </c>
    </row>
    <row r="8" spans="1:21" customFormat="1" ht="24" customHeight="1" x14ac:dyDescent="0.25">
      <c r="A8" s="48" t="s">
        <v>100</v>
      </c>
      <c r="B8" s="43">
        <v>1</v>
      </c>
      <c r="C8" s="49">
        <f>SUM(E8,G8,P8,Q8,S8,U8)</f>
        <v>94004704.730000004</v>
      </c>
      <c r="D8" s="49">
        <f>SUM(E8,F8,P8,Q8,R8,T8)</f>
        <v>113647078.18000001</v>
      </c>
      <c r="E8" s="50">
        <v>43438353.75</v>
      </c>
      <c r="F8" s="49">
        <f>SUM(H8,J8,L8,N8)</f>
        <v>63719505.950000003</v>
      </c>
      <c r="G8" s="49">
        <f>SUM(I8,K8,M8,O8)</f>
        <v>44077132.5</v>
      </c>
      <c r="H8" s="50">
        <v>54976556.649999999</v>
      </c>
      <c r="I8" s="50">
        <v>42246715.560000002</v>
      </c>
      <c r="J8" s="50"/>
      <c r="K8" s="50"/>
      <c r="L8" s="50"/>
      <c r="M8" s="50"/>
      <c r="N8" s="52">
        <v>8742949.3000000007</v>
      </c>
      <c r="O8" s="52">
        <v>1830416.94</v>
      </c>
      <c r="P8" s="52"/>
      <c r="Q8" s="52">
        <v>1053600</v>
      </c>
      <c r="R8" s="52">
        <v>5435618.4800000004</v>
      </c>
      <c r="S8" s="52">
        <v>5435618.4800000004</v>
      </c>
      <c r="T8" s="52"/>
      <c r="U8" s="52"/>
    </row>
    <row r="9" spans="1:21" customFormat="1" ht="40.950000000000003" customHeight="1" x14ac:dyDescent="0.25">
      <c r="A9" s="218" t="s">
        <v>434</v>
      </c>
      <c r="B9" s="218"/>
      <c r="C9" s="218"/>
      <c r="D9" s="218"/>
      <c r="E9" s="218"/>
      <c r="F9" s="218"/>
      <c r="G9" s="218"/>
      <c r="H9" s="218"/>
      <c r="I9" s="218"/>
      <c r="J9" s="218"/>
      <c r="K9" s="218"/>
      <c r="L9" s="218"/>
      <c r="M9" s="218"/>
      <c r="N9" s="218"/>
      <c r="O9" s="218"/>
      <c r="P9" s="218"/>
      <c r="Q9" s="218"/>
      <c r="R9" s="218"/>
      <c r="S9" s="218"/>
      <c r="T9" s="218"/>
      <c r="U9" s="218"/>
    </row>
    <row r="10" spans="1:21" ht="26.25" customHeight="1" x14ac:dyDescent="0.25"/>
    <row r="11" spans="1:21" ht="26.25" customHeight="1" x14ac:dyDescent="0.25"/>
    <row r="12" spans="1:21" ht="26.25" customHeight="1" x14ac:dyDescent="0.25"/>
    <row r="13" spans="1:21" ht="26.25" customHeight="1" x14ac:dyDescent="0.25"/>
    <row r="14" spans="1:21" ht="26.25" customHeight="1" x14ac:dyDescent="0.25"/>
    <row r="15" spans="1:21" ht="26.25" customHeight="1" x14ac:dyDescent="0.25"/>
    <row r="16" spans="1:21"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19.95" customHeight="1" x14ac:dyDescent="0.25"/>
    <row r="152" ht="19.95" customHeight="1" x14ac:dyDescent="0.25"/>
    <row r="153" ht="19.95" customHeight="1" x14ac:dyDescent="0.25"/>
    <row r="154" ht="19.95" customHeight="1" x14ac:dyDescent="0.25"/>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6" type="noConversion"/>
  <pageMargins left="0.75" right="0.75" top="1" bottom="1" header="0.5" footer="0.5"/>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1A9D-F658-4C89-BA98-63DFE94C5F4E}">
  <sheetPr>
    <pageSetUpPr fitToPage="1"/>
  </sheetPr>
  <dimension ref="A1:IV32"/>
  <sheetViews>
    <sheetView view="pageBreakPreview" zoomScaleNormal="100" zoomScaleSheetLayoutView="100" workbookViewId="0">
      <pane ySplit="4" topLeftCell="A44" activePane="bottomLeft" state="frozen"/>
      <selection pane="bottomLeft" activeCell="M10" sqref="M10"/>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533</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56250</v>
      </c>
      <c r="E7" s="10">
        <f t="shared" si="0"/>
        <v>56250</v>
      </c>
      <c r="F7" s="10">
        <f t="shared" si="0"/>
        <v>56250</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33000</v>
      </c>
      <c r="E8" s="13">
        <v>33000</v>
      </c>
      <c r="F8" s="13">
        <v>33000</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23250</v>
      </c>
      <c r="E9" s="13">
        <v>23250</v>
      </c>
      <c r="F9" s="13">
        <v>23250</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534</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536</v>
      </c>
      <c r="D15" s="19" t="s">
        <v>470</v>
      </c>
      <c r="E15" s="8">
        <v>100</v>
      </c>
      <c r="F15" s="16" t="s">
        <v>471</v>
      </c>
      <c r="G15" s="20" t="s">
        <v>537</v>
      </c>
      <c r="H15" s="21">
        <v>20</v>
      </c>
      <c r="I15" s="21">
        <v>20</v>
      </c>
      <c r="J15" s="17" t="s">
        <v>374</v>
      </c>
    </row>
    <row r="16" spans="1:256" ht="30" customHeight="1" x14ac:dyDescent="0.25">
      <c r="A16" s="242"/>
      <c r="B16" s="18" t="s">
        <v>468</v>
      </c>
      <c r="C16" s="22" t="s">
        <v>469</v>
      </c>
      <c r="D16" s="19" t="s">
        <v>470</v>
      </c>
      <c r="E16" s="8">
        <v>100</v>
      </c>
      <c r="F16" s="16" t="s">
        <v>471</v>
      </c>
      <c r="G16" s="20" t="s">
        <v>537</v>
      </c>
      <c r="H16" s="21">
        <v>20</v>
      </c>
      <c r="I16" s="21">
        <v>20</v>
      </c>
      <c r="J16" s="17" t="s">
        <v>374</v>
      </c>
    </row>
    <row r="17" spans="1:10" ht="30" customHeight="1" x14ac:dyDescent="0.25">
      <c r="A17" s="242"/>
      <c r="B17" s="18" t="s">
        <v>473</v>
      </c>
      <c r="C17" s="22" t="s">
        <v>474</v>
      </c>
      <c r="D17" s="19" t="s">
        <v>470</v>
      </c>
      <c r="E17" s="8">
        <v>100</v>
      </c>
      <c r="F17" s="16" t="s">
        <v>471</v>
      </c>
      <c r="G17" s="20" t="s">
        <v>537</v>
      </c>
      <c r="H17" s="21">
        <v>10</v>
      </c>
      <c r="I17" s="21">
        <v>10</v>
      </c>
      <c r="J17" s="17" t="s">
        <v>374</v>
      </c>
    </row>
    <row r="18" spans="1:10" ht="30" customHeight="1" x14ac:dyDescent="0.25">
      <c r="A18" s="242"/>
      <c r="B18" s="8" t="s">
        <v>475</v>
      </c>
      <c r="C18" s="8" t="s">
        <v>538</v>
      </c>
      <c r="D18" s="19" t="s">
        <v>470</v>
      </c>
      <c r="E18" s="8">
        <v>300</v>
      </c>
      <c r="F18" s="23" t="s">
        <v>539</v>
      </c>
      <c r="G18" s="20" t="s">
        <v>537</v>
      </c>
      <c r="H18" s="21">
        <v>10</v>
      </c>
      <c r="I18" s="21">
        <v>10</v>
      </c>
      <c r="J18" s="17" t="s">
        <v>374</v>
      </c>
    </row>
    <row r="19" spans="1:10" ht="30" customHeight="1" x14ac:dyDescent="0.25">
      <c r="A19" s="18" t="s">
        <v>482</v>
      </c>
      <c r="B19" s="18" t="s">
        <v>540</v>
      </c>
      <c r="C19" s="23" t="s">
        <v>486</v>
      </c>
      <c r="D19" s="19" t="s">
        <v>470</v>
      </c>
      <c r="E19" s="8">
        <v>100</v>
      </c>
      <c r="F19" s="16" t="s">
        <v>471</v>
      </c>
      <c r="G19" s="20" t="s">
        <v>537</v>
      </c>
      <c r="H19" s="21">
        <v>20</v>
      </c>
      <c r="I19" s="21">
        <v>20</v>
      </c>
      <c r="J19" s="17" t="s">
        <v>374</v>
      </c>
    </row>
    <row r="20" spans="1:10" ht="30" customHeight="1" x14ac:dyDescent="0.25">
      <c r="A20" s="18" t="s">
        <v>487</v>
      </c>
      <c r="B20" s="130" t="s">
        <v>541</v>
      </c>
      <c r="C20" s="23" t="s">
        <v>490</v>
      </c>
      <c r="D20" s="19" t="s">
        <v>485</v>
      </c>
      <c r="E20" s="8">
        <v>95</v>
      </c>
      <c r="F20" s="16" t="s">
        <v>471</v>
      </c>
      <c r="G20" s="20">
        <v>0.95</v>
      </c>
      <c r="H20" s="21">
        <v>10</v>
      </c>
      <c r="I20" s="21">
        <v>8</v>
      </c>
      <c r="J20" s="17" t="s">
        <v>374</v>
      </c>
    </row>
    <row r="21" spans="1:10" ht="54" customHeight="1" x14ac:dyDescent="0.25">
      <c r="A21" s="236" t="s">
        <v>491</v>
      </c>
      <c r="B21" s="236"/>
      <c r="C21" s="236"/>
      <c r="D21" s="238" t="s">
        <v>374</v>
      </c>
      <c r="E21" s="239"/>
      <c r="F21" s="239"/>
      <c r="G21" s="239"/>
      <c r="H21" s="239"/>
      <c r="I21" s="240"/>
      <c r="J21" s="29" t="s">
        <v>492</v>
      </c>
    </row>
    <row r="22" spans="1:10" ht="25.5" customHeight="1" x14ac:dyDescent="0.25">
      <c r="A22" s="241" t="s">
        <v>493</v>
      </c>
      <c r="B22" s="241"/>
      <c r="C22" s="241"/>
      <c r="D22" s="241"/>
      <c r="E22" s="241"/>
      <c r="F22" s="241"/>
      <c r="G22" s="241"/>
      <c r="H22" s="25">
        <v>100</v>
      </c>
      <c r="I22" s="30">
        <f>SUM(I7,I15:I20)</f>
        <v>98</v>
      </c>
      <c r="J22" s="31" t="s">
        <v>494</v>
      </c>
    </row>
    <row r="23" spans="1:10" ht="16.95" customHeight="1" x14ac:dyDescent="0.25"/>
    <row r="24" spans="1:10" ht="28.95" customHeight="1" x14ac:dyDescent="0.25">
      <c r="A24" s="26" t="s">
        <v>495</v>
      </c>
      <c r="B24" s="27"/>
      <c r="C24" s="27"/>
      <c r="D24" s="27"/>
      <c r="E24" s="27"/>
      <c r="F24" s="27"/>
      <c r="G24" s="27"/>
      <c r="H24" s="27"/>
      <c r="I24" s="27"/>
      <c r="J24" s="32"/>
    </row>
    <row r="25" spans="1:10" ht="27" customHeight="1" x14ac:dyDescent="0.25">
      <c r="A25" s="253" t="s">
        <v>496</v>
      </c>
      <c r="B25" s="253"/>
      <c r="C25" s="253"/>
      <c r="D25" s="253"/>
      <c r="E25" s="253"/>
      <c r="F25" s="253"/>
      <c r="G25" s="253"/>
      <c r="H25" s="253"/>
      <c r="I25" s="253"/>
      <c r="J25" s="253"/>
    </row>
    <row r="26" spans="1:10" ht="19.05" customHeight="1" x14ac:dyDescent="0.25">
      <c r="A26" s="253" t="s">
        <v>497</v>
      </c>
      <c r="B26" s="253"/>
      <c r="C26" s="253"/>
      <c r="D26" s="253"/>
      <c r="E26" s="253"/>
      <c r="F26" s="253"/>
      <c r="G26" s="253"/>
      <c r="H26" s="253"/>
      <c r="I26" s="253"/>
      <c r="J26" s="253"/>
    </row>
    <row r="27" spans="1:10" ht="18" customHeight="1" x14ac:dyDescent="0.25">
      <c r="A27" s="253" t="s">
        <v>498</v>
      </c>
      <c r="B27" s="253"/>
      <c r="C27" s="253"/>
      <c r="D27" s="253"/>
      <c r="E27" s="253"/>
      <c r="F27" s="253"/>
      <c r="G27" s="253"/>
      <c r="H27" s="253"/>
      <c r="I27" s="253"/>
      <c r="J27" s="253"/>
    </row>
    <row r="28" spans="1:10" ht="18" customHeight="1" x14ac:dyDescent="0.25">
      <c r="A28" s="253" t="s">
        <v>499</v>
      </c>
      <c r="B28" s="253"/>
      <c r="C28" s="253"/>
      <c r="D28" s="253"/>
      <c r="E28" s="253"/>
      <c r="F28" s="253"/>
      <c r="G28" s="253"/>
      <c r="H28" s="253"/>
      <c r="I28" s="253"/>
      <c r="J28" s="253"/>
    </row>
    <row r="29" spans="1:10" s="4" customFormat="1" ht="18" customHeight="1" x14ac:dyDescent="0.25">
      <c r="A29" s="253" t="s">
        <v>500</v>
      </c>
      <c r="B29" s="253"/>
      <c r="C29" s="253"/>
      <c r="D29" s="253"/>
      <c r="E29" s="253"/>
      <c r="F29" s="253"/>
      <c r="G29" s="253"/>
      <c r="H29" s="253"/>
      <c r="I29" s="253"/>
      <c r="J29" s="253"/>
    </row>
    <row r="30" spans="1:10" ht="24" customHeight="1" x14ac:dyDescent="0.25">
      <c r="A30" s="253" t="s">
        <v>501</v>
      </c>
      <c r="B30" s="253"/>
      <c r="C30" s="253"/>
      <c r="D30" s="253"/>
      <c r="E30" s="253"/>
      <c r="F30" s="253"/>
      <c r="G30" s="253"/>
      <c r="H30" s="253"/>
      <c r="I30" s="253"/>
      <c r="J30" s="253"/>
    </row>
    <row r="31" spans="1:10" ht="24" customHeight="1" x14ac:dyDescent="0.25">
      <c r="A31" s="253" t="s">
        <v>502</v>
      </c>
      <c r="B31" s="253"/>
      <c r="C31" s="253"/>
      <c r="D31" s="253"/>
      <c r="E31" s="253"/>
      <c r="F31" s="253"/>
      <c r="G31" s="253"/>
      <c r="H31" s="253"/>
      <c r="I31" s="253"/>
      <c r="J31" s="253"/>
    </row>
    <row r="32" spans="1:10" ht="24" customHeight="1" x14ac:dyDescent="0.25">
      <c r="A32" s="253" t="s">
        <v>503</v>
      </c>
      <c r="B32" s="253"/>
      <c r="C32" s="253"/>
      <c r="D32" s="253"/>
      <c r="E32" s="253"/>
      <c r="F32" s="253"/>
      <c r="G32" s="253"/>
      <c r="H32" s="253"/>
      <c r="I32" s="253"/>
      <c r="J32" s="253"/>
    </row>
  </sheetData>
  <mergeCells count="35">
    <mergeCell ref="A31:J31"/>
    <mergeCell ref="A32:J32"/>
    <mergeCell ref="A25:J25"/>
    <mergeCell ref="A26:J26"/>
    <mergeCell ref="A28:J28"/>
    <mergeCell ref="A29:J29"/>
    <mergeCell ref="A30:J30"/>
    <mergeCell ref="A27:J27"/>
    <mergeCell ref="A13:C13"/>
    <mergeCell ref="D13:F13"/>
    <mergeCell ref="G13:G14"/>
    <mergeCell ref="H13:H14"/>
    <mergeCell ref="I13:I14"/>
    <mergeCell ref="A21:C21"/>
    <mergeCell ref="D21:I21"/>
    <mergeCell ref="A22:G22"/>
    <mergeCell ref="A6:B10"/>
    <mergeCell ref="I6:J6"/>
    <mergeCell ref="I7:J7"/>
    <mergeCell ref="I8:J8"/>
    <mergeCell ref="I9:J9"/>
    <mergeCell ref="I10:J10"/>
    <mergeCell ref="J13:J14"/>
    <mergeCell ref="A15:A18"/>
    <mergeCell ref="A11:A12"/>
    <mergeCell ref="B11:E11"/>
    <mergeCell ref="F11:J11"/>
    <mergeCell ref="B12:E12"/>
    <mergeCell ref="F12:J12"/>
    <mergeCell ref="A2:J2"/>
    <mergeCell ref="A4:B4"/>
    <mergeCell ref="C4:J4"/>
    <mergeCell ref="A5:B5"/>
    <mergeCell ref="C5:E5"/>
    <mergeCell ref="G5:J5"/>
  </mergeCells>
  <phoneticPr fontId="26" type="noConversion"/>
  <dataValidations count="2">
    <dataValidation type="list" allowBlank="1" showInputMessage="1" sqref="J22" xr:uid="{FCFBFD5F-FA64-47D0-8A51-B69C2315CFF7}">
      <formula1>"优,良,中,差"</formula1>
    </dataValidation>
    <dataValidation type="list" allowBlank="1" showInputMessage="1" sqref="D15:D20" xr:uid="{9E201CB5-9109-4498-9B2B-807635B0D8E5}">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53B4-0C6C-449A-B307-338FAD73A295}">
  <sheetPr>
    <pageSetUpPr fitToPage="1"/>
  </sheetPr>
  <dimension ref="A1:IV31"/>
  <sheetViews>
    <sheetView view="pageBreakPreview" zoomScaleNormal="100" zoomScaleSheetLayoutView="100" workbookViewId="0">
      <pane ySplit="4" topLeftCell="A20" activePane="bottomLeft" state="frozen"/>
      <selection pane="bottomLeft" activeCell="G15" sqref="G15:G19"/>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526</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498580.36</v>
      </c>
      <c r="E7" s="10">
        <f t="shared" si="0"/>
        <v>498580.36</v>
      </c>
      <c r="F7" s="10">
        <f t="shared" si="0"/>
        <v>498580.36</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141058.69</v>
      </c>
      <c r="E8" s="13">
        <v>141058.69</v>
      </c>
      <c r="F8" s="13">
        <v>141058.69</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c r="E9" s="13"/>
      <c r="F9" s="13"/>
      <c r="G9" s="8" t="s">
        <v>385</v>
      </c>
      <c r="H9" s="14" t="str">
        <f t="shared" si="1"/>
        <v>—</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v>357521.67</v>
      </c>
      <c r="E10" s="13">
        <v>357521.67</v>
      </c>
      <c r="F10" s="13">
        <v>357521.67</v>
      </c>
      <c r="G10" s="8" t="s">
        <v>385</v>
      </c>
      <c r="H10" s="14" t="str">
        <f t="shared" si="1"/>
        <v>100%</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542</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527</v>
      </c>
      <c r="D15" s="19" t="s">
        <v>470</v>
      </c>
      <c r="E15" s="8">
        <v>1</v>
      </c>
      <c r="F15" s="16" t="s">
        <v>528</v>
      </c>
      <c r="G15" s="20">
        <v>1</v>
      </c>
      <c r="H15" s="21">
        <v>20</v>
      </c>
      <c r="I15" s="21">
        <v>20</v>
      </c>
      <c r="J15" s="17" t="s">
        <v>374</v>
      </c>
    </row>
    <row r="16" spans="1:256" ht="30" customHeight="1" x14ac:dyDescent="0.25">
      <c r="A16" s="242"/>
      <c r="B16" s="18" t="s">
        <v>468</v>
      </c>
      <c r="C16" s="22" t="s">
        <v>529</v>
      </c>
      <c r="D16" s="19" t="s">
        <v>470</v>
      </c>
      <c r="E16" s="8">
        <v>100</v>
      </c>
      <c r="F16" s="16" t="s">
        <v>471</v>
      </c>
      <c r="G16" s="20">
        <v>1</v>
      </c>
      <c r="H16" s="21">
        <v>20</v>
      </c>
      <c r="I16" s="21">
        <v>20</v>
      </c>
      <c r="J16" s="17" t="s">
        <v>374</v>
      </c>
    </row>
    <row r="17" spans="1:10" ht="30" customHeight="1" x14ac:dyDescent="0.25">
      <c r="A17" s="242"/>
      <c r="B17" s="18" t="s">
        <v>473</v>
      </c>
      <c r="C17" s="22" t="s">
        <v>474</v>
      </c>
      <c r="D17" s="19" t="s">
        <v>470</v>
      </c>
      <c r="E17" s="8">
        <v>100</v>
      </c>
      <c r="F17" s="16" t="s">
        <v>471</v>
      </c>
      <c r="G17" s="20">
        <v>1</v>
      </c>
      <c r="H17" s="21">
        <v>20</v>
      </c>
      <c r="I17" s="21">
        <v>20</v>
      </c>
      <c r="J17" s="17" t="s">
        <v>374</v>
      </c>
    </row>
    <row r="18" spans="1:10" ht="30" customHeight="1" x14ac:dyDescent="0.25">
      <c r="A18" s="18" t="s">
        <v>482</v>
      </c>
      <c r="B18" s="18" t="s">
        <v>530</v>
      </c>
      <c r="C18" s="23" t="s">
        <v>531</v>
      </c>
      <c r="D18" s="19" t="s">
        <v>485</v>
      </c>
      <c r="E18" s="8">
        <v>95</v>
      </c>
      <c r="F18" s="16" t="s">
        <v>471</v>
      </c>
      <c r="G18" s="20">
        <v>1</v>
      </c>
      <c r="H18" s="21">
        <v>10</v>
      </c>
      <c r="I18" s="21">
        <v>8</v>
      </c>
      <c r="J18" s="17" t="s">
        <v>374</v>
      </c>
    </row>
    <row r="19" spans="1:10" ht="30" customHeight="1" x14ac:dyDescent="0.25">
      <c r="A19" s="18" t="s">
        <v>487</v>
      </c>
      <c r="B19" s="130" t="s">
        <v>488</v>
      </c>
      <c r="C19" s="23" t="s">
        <v>490</v>
      </c>
      <c r="D19" s="19" t="s">
        <v>485</v>
      </c>
      <c r="E19" s="8" t="s">
        <v>532</v>
      </c>
      <c r="F19" s="16" t="s">
        <v>471</v>
      </c>
      <c r="G19" s="20">
        <v>1</v>
      </c>
      <c r="H19" s="21">
        <v>20</v>
      </c>
      <c r="I19" s="21">
        <v>20</v>
      </c>
      <c r="J19" s="17" t="s">
        <v>374</v>
      </c>
    </row>
    <row r="20" spans="1:10" ht="54" customHeight="1" x14ac:dyDescent="0.25">
      <c r="A20" s="236" t="s">
        <v>491</v>
      </c>
      <c r="B20" s="236"/>
      <c r="C20" s="236"/>
      <c r="D20" s="238" t="s">
        <v>374</v>
      </c>
      <c r="E20" s="239"/>
      <c r="F20" s="239"/>
      <c r="G20" s="239"/>
      <c r="H20" s="239"/>
      <c r="I20" s="240"/>
      <c r="J20" s="29" t="s">
        <v>492</v>
      </c>
    </row>
    <row r="21" spans="1:10" ht="25.5" customHeight="1" x14ac:dyDescent="0.25">
      <c r="A21" s="241" t="s">
        <v>493</v>
      </c>
      <c r="B21" s="241"/>
      <c r="C21" s="241"/>
      <c r="D21" s="241"/>
      <c r="E21" s="241"/>
      <c r="F21" s="241"/>
      <c r="G21" s="241"/>
      <c r="H21" s="25">
        <v>100</v>
      </c>
      <c r="I21" s="30">
        <f>SUM(I7,I15:I19)</f>
        <v>98</v>
      </c>
      <c r="J21" s="31" t="s">
        <v>494</v>
      </c>
    </row>
    <row r="22" spans="1:10" ht="16.95" customHeight="1" x14ac:dyDescent="0.25"/>
    <row r="23" spans="1:10" ht="28.95" customHeight="1" x14ac:dyDescent="0.25">
      <c r="A23" s="26" t="s">
        <v>495</v>
      </c>
      <c r="B23" s="27"/>
      <c r="C23" s="27"/>
      <c r="D23" s="27"/>
      <c r="E23" s="27"/>
      <c r="F23" s="27"/>
      <c r="G23" s="27"/>
      <c r="H23" s="27"/>
      <c r="I23" s="27"/>
      <c r="J23" s="32"/>
    </row>
    <row r="24" spans="1:10" ht="27" customHeight="1" x14ac:dyDescent="0.25">
      <c r="A24" s="253" t="s">
        <v>496</v>
      </c>
      <c r="B24" s="253"/>
      <c r="C24" s="253"/>
      <c r="D24" s="253"/>
      <c r="E24" s="253"/>
      <c r="F24" s="253"/>
      <c r="G24" s="253"/>
      <c r="H24" s="253"/>
      <c r="I24" s="253"/>
      <c r="J24" s="253"/>
    </row>
    <row r="25" spans="1:10" ht="19.05" customHeight="1" x14ac:dyDescent="0.25">
      <c r="A25" s="253" t="s">
        <v>497</v>
      </c>
      <c r="B25" s="253"/>
      <c r="C25" s="253"/>
      <c r="D25" s="253"/>
      <c r="E25" s="253"/>
      <c r="F25" s="253"/>
      <c r="G25" s="253"/>
      <c r="H25" s="253"/>
      <c r="I25" s="253"/>
      <c r="J25" s="253"/>
    </row>
    <row r="26" spans="1:10" ht="18" customHeight="1" x14ac:dyDescent="0.25">
      <c r="A26" s="253" t="s">
        <v>498</v>
      </c>
      <c r="B26" s="253"/>
      <c r="C26" s="253"/>
      <c r="D26" s="253"/>
      <c r="E26" s="253"/>
      <c r="F26" s="253"/>
      <c r="G26" s="253"/>
      <c r="H26" s="253"/>
      <c r="I26" s="253"/>
      <c r="J26" s="253"/>
    </row>
    <row r="27" spans="1:10" ht="18" customHeight="1" x14ac:dyDescent="0.25">
      <c r="A27" s="253" t="s">
        <v>499</v>
      </c>
      <c r="B27" s="253"/>
      <c r="C27" s="253"/>
      <c r="D27" s="253"/>
      <c r="E27" s="253"/>
      <c r="F27" s="253"/>
      <c r="G27" s="253"/>
      <c r="H27" s="253"/>
      <c r="I27" s="253"/>
      <c r="J27" s="253"/>
    </row>
    <row r="28" spans="1:10" s="4" customFormat="1" ht="18" customHeight="1" x14ac:dyDescent="0.25">
      <c r="A28" s="253" t="s">
        <v>500</v>
      </c>
      <c r="B28" s="253"/>
      <c r="C28" s="253"/>
      <c r="D28" s="253"/>
      <c r="E28" s="253"/>
      <c r="F28" s="253"/>
      <c r="G28" s="253"/>
      <c r="H28" s="253"/>
      <c r="I28" s="253"/>
      <c r="J28" s="253"/>
    </row>
    <row r="29" spans="1:10" ht="24" customHeight="1" x14ac:dyDescent="0.25">
      <c r="A29" s="253" t="s">
        <v>501</v>
      </c>
      <c r="B29" s="253"/>
      <c r="C29" s="253"/>
      <c r="D29" s="253"/>
      <c r="E29" s="253"/>
      <c r="F29" s="253"/>
      <c r="G29" s="253"/>
      <c r="H29" s="253"/>
      <c r="I29" s="253"/>
      <c r="J29" s="253"/>
    </row>
    <row r="30" spans="1:10" ht="24" customHeight="1" x14ac:dyDescent="0.25">
      <c r="A30" s="253" t="s">
        <v>502</v>
      </c>
      <c r="B30" s="253"/>
      <c r="C30" s="253"/>
      <c r="D30" s="253"/>
      <c r="E30" s="253"/>
      <c r="F30" s="253"/>
      <c r="G30" s="253"/>
      <c r="H30" s="253"/>
      <c r="I30" s="253"/>
      <c r="J30" s="253"/>
    </row>
    <row r="31" spans="1:10" ht="24" customHeight="1" x14ac:dyDescent="0.25">
      <c r="A31" s="253" t="s">
        <v>503</v>
      </c>
      <c r="B31" s="253"/>
      <c r="C31" s="253"/>
      <c r="D31" s="253"/>
      <c r="E31" s="253"/>
      <c r="F31" s="253"/>
      <c r="G31" s="253"/>
      <c r="H31" s="253"/>
      <c r="I31" s="253"/>
      <c r="J31" s="253"/>
    </row>
  </sheetData>
  <mergeCells count="35">
    <mergeCell ref="A31:J31"/>
    <mergeCell ref="A25:J25"/>
    <mergeCell ref="A26:J26"/>
    <mergeCell ref="A27:J27"/>
    <mergeCell ref="A28:J28"/>
    <mergeCell ref="A29:J29"/>
    <mergeCell ref="A30:J30"/>
    <mergeCell ref="A24:J24"/>
    <mergeCell ref="A11:A12"/>
    <mergeCell ref="B11:E11"/>
    <mergeCell ref="F11:J11"/>
    <mergeCell ref="B12:E12"/>
    <mergeCell ref="F12:J12"/>
    <mergeCell ref="A13:C13"/>
    <mergeCell ref="D13:F13"/>
    <mergeCell ref="G13:G14"/>
    <mergeCell ref="H13:H14"/>
    <mergeCell ref="I13:I14"/>
    <mergeCell ref="J13:J14"/>
    <mergeCell ref="A15:A17"/>
    <mergeCell ref="A20:C20"/>
    <mergeCell ref="D20:I20"/>
    <mergeCell ref="A21:G21"/>
    <mergeCell ref="A6:B10"/>
    <mergeCell ref="I6:J6"/>
    <mergeCell ref="I7:J7"/>
    <mergeCell ref="I8:J8"/>
    <mergeCell ref="I9:J9"/>
    <mergeCell ref="I10:J10"/>
    <mergeCell ref="A2:J2"/>
    <mergeCell ref="A4:B4"/>
    <mergeCell ref="C4:J4"/>
    <mergeCell ref="A5:B5"/>
    <mergeCell ref="C5:E5"/>
    <mergeCell ref="G5:J5"/>
  </mergeCells>
  <phoneticPr fontId="26" type="noConversion"/>
  <dataValidations count="2">
    <dataValidation type="list" allowBlank="1" showInputMessage="1" sqref="J21" xr:uid="{84D98CF9-6CD8-4221-9F53-F53FD8A17B8E}">
      <formula1>"优,良,中,差"</formula1>
    </dataValidation>
    <dataValidation type="list" allowBlank="1" showInputMessage="1" sqref="D15:D19" xr:uid="{6B8D167B-39ED-492E-BC6B-DF45EC32D0D1}">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48BF-2788-4AA3-8474-CC999942A697}">
  <sheetPr>
    <pageSetUpPr fitToPage="1"/>
  </sheetPr>
  <dimension ref="A1:IV31"/>
  <sheetViews>
    <sheetView view="pageBreakPreview" zoomScaleNormal="100" zoomScaleSheetLayoutView="100" workbookViewId="0">
      <pane ySplit="4" topLeftCell="A5" activePane="bottomLeft" state="frozen"/>
      <selection pane="bottomLeft" activeCell="H15" sqref="H15:H19"/>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543</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25262</v>
      </c>
      <c r="E7" s="10">
        <f t="shared" si="0"/>
        <v>25262</v>
      </c>
      <c r="F7" s="10">
        <f t="shared" si="0"/>
        <v>25262</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25262</v>
      </c>
      <c r="E8" s="13">
        <v>25262</v>
      </c>
      <c r="F8" s="13">
        <v>25262</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c r="E9" s="13"/>
      <c r="F9" s="13"/>
      <c r="G9" s="8" t="s">
        <v>385</v>
      </c>
      <c r="H9" s="14" t="str">
        <f t="shared" si="1"/>
        <v>—</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544</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545</v>
      </c>
      <c r="D15" s="19" t="s">
        <v>470</v>
      </c>
      <c r="E15" s="8">
        <v>3</v>
      </c>
      <c r="F15" s="16" t="s">
        <v>528</v>
      </c>
      <c r="G15" s="20">
        <v>1</v>
      </c>
      <c r="H15" s="21">
        <v>20</v>
      </c>
      <c r="I15" s="21">
        <v>20</v>
      </c>
      <c r="J15" s="17" t="s">
        <v>374</v>
      </c>
    </row>
    <row r="16" spans="1:256" ht="30" customHeight="1" x14ac:dyDescent="0.25">
      <c r="A16" s="242"/>
      <c r="B16" s="18" t="s">
        <v>468</v>
      </c>
      <c r="C16" s="22" t="s">
        <v>546</v>
      </c>
      <c r="D16" s="19" t="s">
        <v>470</v>
      </c>
      <c r="E16" s="8">
        <v>144</v>
      </c>
      <c r="F16" s="16" t="s">
        <v>471</v>
      </c>
      <c r="G16" s="20">
        <v>1</v>
      </c>
      <c r="H16" s="21">
        <v>20</v>
      </c>
      <c r="I16" s="21">
        <v>20</v>
      </c>
      <c r="J16" s="17" t="s">
        <v>374</v>
      </c>
    </row>
    <row r="17" spans="1:10" ht="30" customHeight="1" x14ac:dyDescent="0.25">
      <c r="A17" s="242"/>
      <c r="B17" s="18" t="s">
        <v>473</v>
      </c>
      <c r="C17" s="22" t="s">
        <v>474</v>
      </c>
      <c r="D17" s="19" t="s">
        <v>470</v>
      </c>
      <c r="E17" s="8">
        <v>100</v>
      </c>
      <c r="F17" s="16" t="s">
        <v>471</v>
      </c>
      <c r="G17" s="20">
        <v>1</v>
      </c>
      <c r="H17" s="21">
        <v>20</v>
      </c>
      <c r="I17" s="21">
        <v>20</v>
      </c>
      <c r="J17" s="17" t="s">
        <v>374</v>
      </c>
    </row>
    <row r="18" spans="1:10" ht="30" customHeight="1" x14ac:dyDescent="0.25">
      <c r="A18" s="18" t="s">
        <v>482</v>
      </c>
      <c r="B18" s="18" t="s">
        <v>530</v>
      </c>
      <c r="C18" s="23" t="s">
        <v>547</v>
      </c>
      <c r="D18" s="19" t="s">
        <v>470</v>
      </c>
      <c r="E18" s="8">
        <v>100</v>
      </c>
      <c r="F18" s="16" t="s">
        <v>471</v>
      </c>
      <c r="G18" s="20">
        <v>1</v>
      </c>
      <c r="H18" s="21">
        <v>10</v>
      </c>
      <c r="I18" s="21">
        <v>8</v>
      </c>
      <c r="J18" s="17" t="s">
        <v>374</v>
      </c>
    </row>
    <row r="19" spans="1:10" ht="30" customHeight="1" x14ac:dyDescent="0.25">
      <c r="A19" s="18" t="s">
        <v>487</v>
      </c>
      <c r="B19" s="130" t="s">
        <v>488</v>
      </c>
      <c r="C19" s="23" t="s">
        <v>548</v>
      </c>
      <c r="D19" s="19" t="s">
        <v>485</v>
      </c>
      <c r="E19" s="8" t="s">
        <v>532</v>
      </c>
      <c r="F19" s="16" t="s">
        <v>471</v>
      </c>
      <c r="G19" s="20">
        <v>1</v>
      </c>
      <c r="H19" s="21">
        <v>20</v>
      </c>
      <c r="I19" s="21">
        <v>20</v>
      </c>
      <c r="J19" s="17" t="s">
        <v>374</v>
      </c>
    </row>
    <row r="20" spans="1:10" ht="54" customHeight="1" x14ac:dyDescent="0.25">
      <c r="A20" s="236" t="s">
        <v>491</v>
      </c>
      <c r="B20" s="236"/>
      <c r="C20" s="236"/>
      <c r="D20" s="238" t="s">
        <v>374</v>
      </c>
      <c r="E20" s="239"/>
      <c r="F20" s="239"/>
      <c r="G20" s="239"/>
      <c r="H20" s="239"/>
      <c r="I20" s="240"/>
      <c r="J20" s="29" t="s">
        <v>492</v>
      </c>
    </row>
    <row r="21" spans="1:10" ht="25.5" customHeight="1" x14ac:dyDescent="0.25">
      <c r="A21" s="241" t="s">
        <v>493</v>
      </c>
      <c r="B21" s="241"/>
      <c r="C21" s="241"/>
      <c r="D21" s="241"/>
      <c r="E21" s="241"/>
      <c r="F21" s="241"/>
      <c r="G21" s="241"/>
      <c r="H21" s="25">
        <v>100</v>
      </c>
      <c r="I21" s="30">
        <f>SUM(I7,I15:I19)</f>
        <v>98</v>
      </c>
      <c r="J21" s="31" t="s">
        <v>494</v>
      </c>
    </row>
    <row r="22" spans="1:10" ht="16.95" customHeight="1" x14ac:dyDescent="0.25"/>
    <row r="23" spans="1:10" ht="28.95" customHeight="1" x14ac:dyDescent="0.25">
      <c r="A23" s="26" t="s">
        <v>495</v>
      </c>
      <c r="B23" s="27"/>
      <c r="C23" s="27"/>
      <c r="D23" s="27"/>
      <c r="E23" s="27"/>
      <c r="F23" s="27"/>
      <c r="G23" s="27"/>
      <c r="H23" s="27"/>
      <c r="I23" s="27"/>
      <c r="J23" s="32"/>
    </row>
    <row r="24" spans="1:10" ht="27" customHeight="1" x14ac:dyDescent="0.25">
      <c r="A24" s="253" t="s">
        <v>496</v>
      </c>
      <c r="B24" s="253"/>
      <c r="C24" s="253"/>
      <c r="D24" s="253"/>
      <c r="E24" s="253"/>
      <c r="F24" s="253"/>
      <c r="G24" s="253"/>
      <c r="H24" s="253"/>
      <c r="I24" s="253"/>
      <c r="J24" s="253"/>
    </row>
    <row r="25" spans="1:10" ht="19.05" customHeight="1" x14ac:dyDescent="0.25">
      <c r="A25" s="253" t="s">
        <v>497</v>
      </c>
      <c r="B25" s="253"/>
      <c r="C25" s="253"/>
      <c r="D25" s="253"/>
      <c r="E25" s="253"/>
      <c r="F25" s="253"/>
      <c r="G25" s="253"/>
      <c r="H25" s="253"/>
      <c r="I25" s="253"/>
      <c r="J25" s="253"/>
    </row>
    <row r="26" spans="1:10" ht="18" customHeight="1" x14ac:dyDescent="0.25">
      <c r="A26" s="253" t="s">
        <v>498</v>
      </c>
      <c r="B26" s="253"/>
      <c r="C26" s="253"/>
      <c r="D26" s="253"/>
      <c r="E26" s="253"/>
      <c r="F26" s="253"/>
      <c r="G26" s="253"/>
      <c r="H26" s="253"/>
      <c r="I26" s="253"/>
      <c r="J26" s="253"/>
    </row>
    <row r="27" spans="1:10" ht="18" customHeight="1" x14ac:dyDescent="0.25">
      <c r="A27" s="253" t="s">
        <v>499</v>
      </c>
      <c r="B27" s="253"/>
      <c r="C27" s="253"/>
      <c r="D27" s="253"/>
      <c r="E27" s="253"/>
      <c r="F27" s="253"/>
      <c r="G27" s="253"/>
      <c r="H27" s="253"/>
      <c r="I27" s="253"/>
      <c r="J27" s="253"/>
    </row>
    <row r="28" spans="1:10" s="4" customFormat="1" ht="18" customHeight="1" x14ac:dyDescent="0.25">
      <c r="A28" s="253" t="s">
        <v>500</v>
      </c>
      <c r="B28" s="253"/>
      <c r="C28" s="253"/>
      <c r="D28" s="253"/>
      <c r="E28" s="253"/>
      <c r="F28" s="253"/>
      <c r="G28" s="253"/>
      <c r="H28" s="253"/>
      <c r="I28" s="253"/>
      <c r="J28" s="253"/>
    </row>
    <row r="29" spans="1:10" ht="24" customHeight="1" x14ac:dyDescent="0.25">
      <c r="A29" s="253" t="s">
        <v>501</v>
      </c>
      <c r="B29" s="253"/>
      <c r="C29" s="253"/>
      <c r="D29" s="253"/>
      <c r="E29" s="253"/>
      <c r="F29" s="253"/>
      <c r="G29" s="253"/>
      <c r="H29" s="253"/>
      <c r="I29" s="253"/>
      <c r="J29" s="253"/>
    </row>
    <row r="30" spans="1:10" ht="24" customHeight="1" x14ac:dyDescent="0.25">
      <c r="A30" s="253" t="s">
        <v>502</v>
      </c>
      <c r="B30" s="253"/>
      <c r="C30" s="253"/>
      <c r="D30" s="253"/>
      <c r="E30" s="253"/>
      <c r="F30" s="253"/>
      <c r="G30" s="253"/>
      <c r="H30" s="253"/>
      <c r="I30" s="253"/>
      <c r="J30" s="253"/>
    </row>
    <row r="31" spans="1:10" ht="24" customHeight="1" x14ac:dyDescent="0.25">
      <c r="A31" s="253" t="s">
        <v>503</v>
      </c>
      <c r="B31" s="253"/>
      <c r="C31" s="253"/>
      <c r="D31" s="253"/>
      <c r="E31" s="253"/>
      <c r="F31" s="253"/>
      <c r="G31" s="253"/>
      <c r="H31" s="253"/>
      <c r="I31" s="253"/>
      <c r="J31" s="253"/>
    </row>
  </sheetData>
  <mergeCells count="35">
    <mergeCell ref="A31:J31"/>
    <mergeCell ref="A25:J25"/>
    <mergeCell ref="A26:J26"/>
    <mergeCell ref="A27:J27"/>
    <mergeCell ref="A28:J28"/>
    <mergeCell ref="A29:J29"/>
    <mergeCell ref="A30:J30"/>
    <mergeCell ref="A24:J24"/>
    <mergeCell ref="A11:A12"/>
    <mergeCell ref="B11:E11"/>
    <mergeCell ref="F11:J11"/>
    <mergeCell ref="B12:E12"/>
    <mergeCell ref="F12:J12"/>
    <mergeCell ref="A13:C13"/>
    <mergeCell ref="D13:F13"/>
    <mergeCell ref="G13:G14"/>
    <mergeCell ref="H13:H14"/>
    <mergeCell ref="I13:I14"/>
    <mergeCell ref="J13:J14"/>
    <mergeCell ref="A15:A17"/>
    <mergeCell ref="A20:C20"/>
    <mergeCell ref="D20:I20"/>
    <mergeCell ref="A21:G21"/>
    <mergeCell ref="A6:B10"/>
    <mergeCell ref="I6:J6"/>
    <mergeCell ref="I7:J7"/>
    <mergeCell ref="I8:J8"/>
    <mergeCell ref="I9:J9"/>
    <mergeCell ref="I10:J10"/>
    <mergeCell ref="A2:J2"/>
    <mergeCell ref="A4:B4"/>
    <mergeCell ref="C4:J4"/>
    <mergeCell ref="A5:B5"/>
    <mergeCell ref="C5:E5"/>
    <mergeCell ref="G5:J5"/>
  </mergeCells>
  <phoneticPr fontId="26" type="noConversion"/>
  <dataValidations count="2">
    <dataValidation type="list" allowBlank="1" showInputMessage="1" sqref="D15:D19" xr:uid="{6D65666B-8445-4491-9C55-61B52EA4A04C}">
      <formula1>"＝,＞,＜,≥,≤"</formula1>
    </dataValidation>
    <dataValidation type="list" allowBlank="1" showInputMessage="1" sqref="J21" xr:uid="{6408DF3C-E488-4A81-9572-08059E5FB896}">
      <formula1>"优,良,中,差"</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4B826-C16E-4B31-876F-192FC178F6AA}">
  <sheetPr>
    <pageSetUpPr fitToPage="1"/>
  </sheetPr>
  <dimension ref="A1:IV30"/>
  <sheetViews>
    <sheetView view="pageBreakPreview" zoomScaleNormal="100" zoomScaleSheetLayoutView="100" workbookViewId="0">
      <pane ySplit="4" topLeftCell="A14" activePane="bottomLeft" state="frozen"/>
      <selection pane="bottomLeft" activeCell="H18" sqref="H18"/>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549</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726734.11</v>
      </c>
      <c r="E7" s="10">
        <f t="shared" si="0"/>
        <v>726734.11</v>
      </c>
      <c r="F7" s="10">
        <f t="shared" si="0"/>
        <v>726734.11</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700000</v>
      </c>
      <c r="E8" s="13">
        <v>700000</v>
      </c>
      <c r="F8" s="13">
        <v>700000</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26734.11</v>
      </c>
      <c r="E9" s="13">
        <v>26734.11</v>
      </c>
      <c r="F9" s="13">
        <v>26734.11</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550</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551</v>
      </c>
      <c r="D15" s="19" t="s">
        <v>470</v>
      </c>
      <c r="E15" s="8">
        <v>1</v>
      </c>
      <c r="F15" s="16" t="s">
        <v>528</v>
      </c>
      <c r="G15" s="20">
        <v>1</v>
      </c>
      <c r="H15" s="21">
        <v>20</v>
      </c>
      <c r="I15" s="21">
        <v>20</v>
      </c>
      <c r="J15" s="17" t="s">
        <v>374</v>
      </c>
    </row>
    <row r="16" spans="1:256" ht="30" customHeight="1" x14ac:dyDescent="0.25">
      <c r="A16" s="242"/>
      <c r="B16" s="18" t="s">
        <v>473</v>
      </c>
      <c r="C16" s="22" t="s">
        <v>552</v>
      </c>
      <c r="D16" s="19" t="s">
        <v>470</v>
      </c>
      <c r="E16" s="8">
        <v>100</v>
      </c>
      <c r="F16" s="16" t="s">
        <v>471</v>
      </c>
      <c r="G16" s="20">
        <v>1</v>
      </c>
      <c r="H16" s="21">
        <v>30</v>
      </c>
      <c r="I16" s="21">
        <v>30</v>
      </c>
      <c r="J16" s="17" t="s">
        <v>374</v>
      </c>
    </row>
    <row r="17" spans="1:10" ht="30" customHeight="1" x14ac:dyDescent="0.25">
      <c r="A17" s="18" t="s">
        <v>482</v>
      </c>
      <c r="B17" s="18" t="s">
        <v>553</v>
      </c>
      <c r="C17" s="23" t="s">
        <v>554</v>
      </c>
      <c r="D17" s="19" t="s">
        <v>470</v>
      </c>
      <c r="E17" s="8">
        <v>100</v>
      </c>
      <c r="F17" s="16" t="s">
        <v>471</v>
      </c>
      <c r="G17" s="20">
        <v>1</v>
      </c>
      <c r="H17" s="21">
        <v>20</v>
      </c>
      <c r="I17" s="21">
        <v>20</v>
      </c>
      <c r="J17" s="17" t="s">
        <v>374</v>
      </c>
    </row>
    <row r="18" spans="1:10" ht="30" customHeight="1" x14ac:dyDescent="0.25">
      <c r="A18" s="18" t="s">
        <v>487</v>
      </c>
      <c r="B18" s="130" t="s">
        <v>488</v>
      </c>
      <c r="C18" s="23" t="s">
        <v>548</v>
      </c>
      <c r="D18" s="19" t="s">
        <v>485</v>
      </c>
      <c r="E18" s="8" t="s">
        <v>532</v>
      </c>
      <c r="F18" s="16" t="s">
        <v>471</v>
      </c>
      <c r="G18" s="20">
        <v>1</v>
      </c>
      <c r="H18" s="21">
        <v>20</v>
      </c>
      <c r="I18" s="21">
        <v>18</v>
      </c>
      <c r="J18" s="17" t="s">
        <v>374</v>
      </c>
    </row>
    <row r="19" spans="1:10" ht="54" customHeight="1" x14ac:dyDescent="0.25">
      <c r="A19" s="236" t="s">
        <v>491</v>
      </c>
      <c r="B19" s="236"/>
      <c r="C19" s="236"/>
      <c r="D19" s="238" t="s">
        <v>374</v>
      </c>
      <c r="E19" s="239"/>
      <c r="F19" s="239"/>
      <c r="G19" s="239"/>
      <c r="H19" s="239"/>
      <c r="I19" s="240"/>
      <c r="J19" s="29" t="s">
        <v>492</v>
      </c>
    </row>
    <row r="20" spans="1:10" ht="25.5" customHeight="1" x14ac:dyDescent="0.25">
      <c r="A20" s="241" t="s">
        <v>493</v>
      </c>
      <c r="B20" s="241"/>
      <c r="C20" s="241"/>
      <c r="D20" s="241"/>
      <c r="E20" s="241"/>
      <c r="F20" s="241"/>
      <c r="G20" s="241"/>
      <c r="H20" s="25">
        <v>100</v>
      </c>
      <c r="I20" s="30">
        <f>SUM(I7,I15:I18)</f>
        <v>98</v>
      </c>
      <c r="J20" s="31" t="s">
        <v>494</v>
      </c>
    </row>
    <row r="21" spans="1:10" ht="16.95" customHeight="1" x14ac:dyDescent="0.25"/>
    <row r="22" spans="1:10" ht="28.95" customHeight="1" x14ac:dyDescent="0.25">
      <c r="A22" s="26" t="s">
        <v>495</v>
      </c>
      <c r="B22" s="27"/>
      <c r="C22" s="27"/>
      <c r="D22" s="27"/>
      <c r="E22" s="27"/>
      <c r="F22" s="27"/>
      <c r="G22" s="27"/>
      <c r="H22" s="27"/>
      <c r="I22" s="27"/>
      <c r="J22" s="32"/>
    </row>
    <row r="23" spans="1:10" ht="27" customHeight="1" x14ac:dyDescent="0.25">
      <c r="A23" s="253" t="s">
        <v>496</v>
      </c>
      <c r="B23" s="253"/>
      <c r="C23" s="253"/>
      <c r="D23" s="253"/>
      <c r="E23" s="253"/>
      <c r="F23" s="253"/>
      <c r="G23" s="253"/>
      <c r="H23" s="253"/>
      <c r="I23" s="253"/>
      <c r="J23" s="253"/>
    </row>
    <row r="24" spans="1:10" ht="19.05" customHeight="1" x14ac:dyDescent="0.25">
      <c r="A24" s="253" t="s">
        <v>497</v>
      </c>
      <c r="B24" s="253"/>
      <c r="C24" s="253"/>
      <c r="D24" s="253"/>
      <c r="E24" s="253"/>
      <c r="F24" s="253"/>
      <c r="G24" s="253"/>
      <c r="H24" s="253"/>
      <c r="I24" s="253"/>
      <c r="J24" s="253"/>
    </row>
    <row r="25" spans="1:10" ht="18" customHeight="1" x14ac:dyDescent="0.25">
      <c r="A25" s="253" t="s">
        <v>498</v>
      </c>
      <c r="B25" s="253"/>
      <c r="C25" s="253"/>
      <c r="D25" s="253"/>
      <c r="E25" s="253"/>
      <c r="F25" s="253"/>
      <c r="G25" s="253"/>
      <c r="H25" s="253"/>
      <c r="I25" s="253"/>
      <c r="J25" s="253"/>
    </row>
    <row r="26" spans="1:10" ht="18" customHeight="1" x14ac:dyDescent="0.25">
      <c r="A26" s="253" t="s">
        <v>499</v>
      </c>
      <c r="B26" s="253"/>
      <c r="C26" s="253"/>
      <c r="D26" s="253"/>
      <c r="E26" s="253"/>
      <c r="F26" s="253"/>
      <c r="G26" s="253"/>
      <c r="H26" s="253"/>
      <c r="I26" s="253"/>
      <c r="J26" s="253"/>
    </row>
    <row r="27" spans="1:10" s="4" customFormat="1" ht="18" customHeight="1" x14ac:dyDescent="0.25">
      <c r="A27" s="253" t="s">
        <v>500</v>
      </c>
      <c r="B27" s="253"/>
      <c r="C27" s="253"/>
      <c r="D27" s="253"/>
      <c r="E27" s="253"/>
      <c r="F27" s="253"/>
      <c r="G27" s="253"/>
      <c r="H27" s="253"/>
      <c r="I27" s="253"/>
      <c r="J27" s="253"/>
    </row>
    <row r="28" spans="1:10" ht="24" customHeight="1" x14ac:dyDescent="0.25">
      <c r="A28" s="253" t="s">
        <v>501</v>
      </c>
      <c r="B28" s="253"/>
      <c r="C28" s="253"/>
      <c r="D28" s="253"/>
      <c r="E28" s="253"/>
      <c r="F28" s="253"/>
      <c r="G28" s="253"/>
      <c r="H28" s="253"/>
      <c r="I28" s="253"/>
      <c r="J28" s="253"/>
    </row>
    <row r="29" spans="1:10" ht="24" customHeight="1" x14ac:dyDescent="0.25">
      <c r="A29" s="253" t="s">
        <v>502</v>
      </c>
      <c r="B29" s="253"/>
      <c r="C29" s="253"/>
      <c r="D29" s="253"/>
      <c r="E29" s="253"/>
      <c r="F29" s="253"/>
      <c r="G29" s="253"/>
      <c r="H29" s="253"/>
      <c r="I29" s="253"/>
      <c r="J29" s="253"/>
    </row>
    <row r="30" spans="1:10" ht="24" customHeight="1" x14ac:dyDescent="0.25">
      <c r="A30" s="253" t="s">
        <v>503</v>
      </c>
      <c r="B30" s="253"/>
      <c r="C30" s="253"/>
      <c r="D30" s="253"/>
      <c r="E30" s="253"/>
      <c r="F30" s="253"/>
      <c r="G30" s="253"/>
      <c r="H30" s="253"/>
      <c r="I30" s="253"/>
      <c r="J30" s="253"/>
    </row>
  </sheetData>
  <mergeCells count="35">
    <mergeCell ref="A30:J30"/>
    <mergeCell ref="A24:J24"/>
    <mergeCell ref="A25:J25"/>
    <mergeCell ref="A26:J26"/>
    <mergeCell ref="A27:J27"/>
    <mergeCell ref="A28:J28"/>
    <mergeCell ref="A29:J29"/>
    <mergeCell ref="A23:J23"/>
    <mergeCell ref="A11:A12"/>
    <mergeCell ref="B11:E11"/>
    <mergeCell ref="F11:J11"/>
    <mergeCell ref="B12:E12"/>
    <mergeCell ref="F12:J12"/>
    <mergeCell ref="A13:C13"/>
    <mergeCell ref="D13:F13"/>
    <mergeCell ref="G13:G14"/>
    <mergeCell ref="H13:H14"/>
    <mergeCell ref="I13:I14"/>
    <mergeCell ref="J13:J14"/>
    <mergeCell ref="A15:A16"/>
    <mergeCell ref="A19:C19"/>
    <mergeCell ref="D19:I19"/>
    <mergeCell ref="A20:G20"/>
    <mergeCell ref="A6:B10"/>
    <mergeCell ref="I6:J6"/>
    <mergeCell ref="I7:J7"/>
    <mergeCell ref="I8:J8"/>
    <mergeCell ref="I9:J9"/>
    <mergeCell ref="I10:J10"/>
    <mergeCell ref="A2:J2"/>
    <mergeCell ref="A4:B4"/>
    <mergeCell ref="C4:J4"/>
    <mergeCell ref="A5:B5"/>
    <mergeCell ref="C5:E5"/>
    <mergeCell ref="G5:J5"/>
  </mergeCells>
  <phoneticPr fontId="26" type="noConversion"/>
  <dataValidations count="2">
    <dataValidation type="list" allowBlank="1" showInputMessage="1" sqref="J20" xr:uid="{A62D2983-27ED-4028-97E0-9BE8AC96F17B}">
      <formula1>"优,良,中,差"</formula1>
    </dataValidation>
    <dataValidation type="list" allowBlank="1" showInputMessage="1" sqref="D15:D18" xr:uid="{767A5951-A5D7-453C-BEE5-DFC335CF8A3D}">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51974-2655-4D4D-B888-6E1DB403C4FB}">
  <sheetPr>
    <pageSetUpPr fitToPage="1"/>
  </sheetPr>
  <dimension ref="A1:IV36"/>
  <sheetViews>
    <sheetView view="pageBreakPreview" zoomScaleNormal="100" zoomScaleSheetLayoutView="100" workbookViewId="0">
      <pane ySplit="4" topLeftCell="A17" activePane="bottomLeft" state="frozen"/>
      <selection pane="bottomLeft" activeCell="B21" sqref="B21:B23"/>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555</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1647949.58</v>
      </c>
      <c r="E7" s="10">
        <f t="shared" si="0"/>
        <v>1647949.58</v>
      </c>
      <c r="F7" s="10">
        <f t="shared" si="0"/>
        <v>1647949.58</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1499856.58</v>
      </c>
      <c r="E8" s="13">
        <v>1499856.58</v>
      </c>
      <c r="F8" s="13">
        <v>1499856.58</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148093</v>
      </c>
      <c r="E9" s="13">
        <v>148093</v>
      </c>
      <c r="F9" s="13">
        <v>148093</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556</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557</v>
      </c>
      <c r="D15" s="19" t="s">
        <v>470</v>
      </c>
      <c r="E15" s="8">
        <v>1269</v>
      </c>
      <c r="F15" s="16" t="s">
        <v>507</v>
      </c>
      <c r="G15" s="20">
        <v>1</v>
      </c>
      <c r="H15" s="21">
        <v>10</v>
      </c>
      <c r="I15" s="21">
        <v>10</v>
      </c>
      <c r="J15" s="17" t="s">
        <v>374</v>
      </c>
    </row>
    <row r="16" spans="1:256" ht="30" customHeight="1" x14ac:dyDescent="0.25">
      <c r="A16" s="242"/>
      <c r="B16" s="18" t="s">
        <v>505</v>
      </c>
      <c r="C16" s="22" t="s">
        <v>558</v>
      </c>
      <c r="D16" s="19" t="s">
        <v>470</v>
      </c>
      <c r="E16" s="8">
        <v>609</v>
      </c>
      <c r="F16" s="16" t="s">
        <v>507</v>
      </c>
      <c r="G16" s="20">
        <v>1</v>
      </c>
      <c r="H16" s="21">
        <v>10</v>
      </c>
      <c r="I16" s="21">
        <v>10</v>
      </c>
      <c r="J16" s="17" t="s">
        <v>374</v>
      </c>
    </row>
    <row r="17" spans="1:10" ht="30" customHeight="1" x14ac:dyDescent="0.25">
      <c r="A17" s="254"/>
      <c r="B17" s="133" t="s">
        <v>473</v>
      </c>
      <c r="C17" s="135" t="s">
        <v>474</v>
      </c>
      <c r="D17" s="134" t="s">
        <v>470</v>
      </c>
      <c r="E17" s="131">
        <v>100</v>
      </c>
      <c r="F17" s="132" t="s">
        <v>471</v>
      </c>
      <c r="G17" s="20">
        <v>1</v>
      </c>
      <c r="H17" s="21">
        <v>10</v>
      </c>
      <c r="I17" s="21">
        <v>10</v>
      </c>
      <c r="J17" s="17" t="s">
        <v>374</v>
      </c>
    </row>
    <row r="18" spans="1:10" ht="30" customHeight="1" x14ac:dyDescent="0.25">
      <c r="A18" s="254"/>
      <c r="B18" s="133" t="s">
        <v>468</v>
      </c>
      <c r="C18" s="135" t="s">
        <v>469</v>
      </c>
      <c r="D18" s="134" t="s">
        <v>470</v>
      </c>
      <c r="E18" s="131">
        <v>100</v>
      </c>
      <c r="F18" s="132" t="s">
        <v>471</v>
      </c>
      <c r="G18" s="20">
        <v>1</v>
      </c>
      <c r="H18" s="21">
        <v>10</v>
      </c>
      <c r="I18" s="21">
        <v>10</v>
      </c>
      <c r="J18" s="17" t="s">
        <v>374</v>
      </c>
    </row>
    <row r="19" spans="1:10" ht="30" customHeight="1" x14ac:dyDescent="0.25">
      <c r="A19" s="242"/>
      <c r="B19" s="18" t="s">
        <v>475</v>
      </c>
      <c r="C19" s="22" t="s">
        <v>559</v>
      </c>
      <c r="D19" s="19" t="s">
        <v>470</v>
      </c>
      <c r="E19" s="8">
        <v>650</v>
      </c>
      <c r="F19" s="16" t="s">
        <v>560</v>
      </c>
      <c r="G19" s="20">
        <v>1</v>
      </c>
      <c r="H19" s="21">
        <v>10</v>
      </c>
      <c r="I19" s="21">
        <v>10</v>
      </c>
      <c r="J19" s="17" t="s">
        <v>374</v>
      </c>
    </row>
    <row r="20" spans="1:10" ht="30" customHeight="1" x14ac:dyDescent="0.25">
      <c r="A20" s="242"/>
      <c r="B20" s="8" t="s">
        <v>475</v>
      </c>
      <c r="C20" s="8" t="s">
        <v>561</v>
      </c>
      <c r="D20" s="19" t="s">
        <v>470</v>
      </c>
      <c r="E20" s="8">
        <v>850</v>
      </c>
      <c r="F20" s="23" t="s">
        <v>560</v>
      </c>
      <c r="G20" s="20">
        <v>1</v>
      </c>
      <c r="H20" s="21">
        <v>10</v>
      </c>
      <c r="I20" s="21">
        <v>10</v>
      </c>
      <c r="J20" s="17" t="s">
        <v>374</v>
      </c>
    </row>
    <row r="21" spans="1:10" ht="30" customHeight="1" x14ac:dyDescent="0.25">
      <c r="A21" s="255" t="s">
        <v>482</v>
      </c>
      <c r="B21" s="8" t="s">
        <v>562</v>
      </c>
      <c r="C21" s="23" t="s">
        <v>484</v>
      </c>
      <c r="D21" s="19" t="s">
        <v>485</v>
      </c>
      <c r="E21" s="8">
        <v>95</v>
      </c>
      <c r="F21" s="16" t="s">
        <v>471</v>
      </c>
      <c r="G21" s="20">
        <v>0.95</v>
      </c>
      <c r="H21" s="21">
        <v>5</v>
      </c>
      <c r="I21" s="21">
        <v>4</v>
      </c>
      <c r="J21" s="17" t="s">
        <v>374</v>
      </c>
    </row>
    <row r="22" spans="1:10" ht="30" customHeight="1" x14ac:dyDescent="0.25">
      <c r="A22" s="256"/>
      <c r="B22" s="8" t="s">
        <v>483</v>
      </c>
      <c r="C22" s="136" t="s">
        <v>486</v>
      </c>
      <c r="D22" s="134" t="s">
        <v>470</v>
      </c>
      <c r="E22" s="131">
        <v>100</v>
      </c>
      <c r="F22" s="132" t="s">
        <v>471</v>
      </c>
      <c r="G22" s="20">
        <v>1</v>
      </c>
      <c r="H22" s="21">
        <v>10</v>
      </c>
      <c r="I22" s="21">
        <v>10</v>
      </c>
      <c r="J22" s="17" t="s">
        <v>374</v>
      </c>
    </row>
    <row r="23" spans="1:10" ht="30" customHeight="1" x14ac:dyDescent="0.25">
      <c r="A23" s="257"/>
      <c r="B23" s="8" t="s">
        <v>563</v>
      </c>
      <c r="C23" s="23" t="s">
        <v>564</v>
      </c>
      <c r="D23" s="19" t="s">
        <v>470</v>
      </c>
      <c r="E23" s="8">
        <v>9</v>
      </c>
      <c r="F23" s="16" t="s">
        <v>565</v>
      </c>
      <c r="G23" s="20">
        <v>1</v>
      </c>
      <c r="H23" s="21">
        <v>10</v>
      </c>
      <c r="I23" s="21">
        <v>10</v>
      </c>
      <c r="J23" s="17" t="s">
        <v>374</v>
      </c>
    </row>
    <row r="24" spans="1:10" ht="30" customHeight="1" x14ac:dyDescent="0.25">
      <c r="A24" s="18" t="s">
        <v>487</v>
      </c>
      <c r="B24" s="130" t="s">
        <v>488</v>
      </c>
      <c r="C24" s="23" t="s">
        <v>490</v>
      </c>
      <c r="D24" s="19" t="s">
        <v>485</v>
      </c>
      <c r="E24" s="8" t="s">
        <v>566</v>
      </c>
      <c r="F24" s="16" t="s">
        <v>471</v>
      </c>
      <c r="G24" s="20">
        <v>0.95</v>
      </c>
      <c r="H24" s="21">
        <v>5</v>
      </c>
      <c r="I24" s="21">
        <v>4</v>
      </c>
      <c r="J24" s="17" t="s">
        <v>374</v>
      </c>
    </row>
    <row r="25" spans="1:10" ht="54" customHeight="1" x14ac:dyDescent="0.25">
      <c r="A25" s="236" t="s">
        <v>491</v>
      </c>
      <c r="B25" s="236"/>
      <c r="C25" s="236"/>
      <c r="D25" s="238" t="s">
        <v>374</v>
      </c>
      <c r="E25" s="239"/>
      <c r="F25" s="239"/>
      <c r="G25" s="239"/>
      <c r="H25" s="239"/>
      <c r="I25" s="240"/>
      <c r="J25" s="29" t="s">
        <v>492</v>
      </c>
    </row>
    <row r="26" spans="1:10" ht="25.5" customHeight="1" x14ac:dyDescent="0.25">
      <c r="A26" s="241" t="s">
        <v>493</v>
      </c>
      <c r="B26" s="241"/>
      <c r="C26" s="241"/>
      <c r="D26" s="241"/>
      <c r="E26" s="241"/>
      <c r="F26" s="241"/>
      <c r="G26" s="241"/>
      <c r="H26" s="25">
        <v>100</v>
      </c>
      <c r="I26" s="30">
        <f>SUM(I7,I15:I24)</f>
        <v>98</v>
      </c>
      <c r="J26" s="31" t="s">
        <v>494</v>
      </c>
    </row>
    <row r="27" spans="1:10" ht="16.95" customHeight="1" x14ac:dyDescent="0.25"/>
    <row r="28" spans="1:10" ht="28.95" customHeight="1" x14ac:dyDescent="0.25">
      <c r="A28" s="26" t="s">
        <v>495</v>
      </c>
      <c r="B28" s="27"/>
      <c r="C28" s="27"/>
      <c r="D28" s="27"/>
      <c r="E28" s="27"/>
      <c r="F28" s="27"/>
      <c r="G28" s="27"/>
      <c r="H28" s="27"/>
      <c r="I28" s="27"/>
      <c r="J28" s="32"/>
    </row>
    <row r="29" spans="1:10" ht="27" customHeight="1" x14ac:dyDescent="0.25">
      <c r="A29" s="253" t="s">
        <v>496</v>
      </c>
      <c r="B29" s="253"/>
      <c r="C29" s="253"/>
      <c r="D29" s="253"/>
      <c r="E29" s="253"/>
      <c r="F29" s="253"/>
      <c r="G29" s="253"/>
      <c r="H29" s="253"/>
      <c r="I29" s="253"/>
      <c r="J29" s="253"/>
    </row>
    <row r="30" spans="1:10" ht="19.05" customHeight="1" x14ac:dyDescent="0.25">
      <c r="A30" s="253" t="s">
        <v>497</v>
      </c>
      <c r="B30" s="253"/>
      <c r="C30" s="253"/>
      <c r="D30" s="253"/>
      <c r="E30" s="253"/>
      <c r="F30" s="253"/>
      <c r="G30" s="253"/>
      <c r="H30" s="253"/>
      <c r="I30" s="253"/>
      <c r="J30" s="253"/>
    </row>
    <row r="31" spans="1:10" ht="18" customHeight="1" x14ac:dyDescent="0.25">
      <c r="A31" s="253" t="s">
        <v>498</v>
      </c>
      <c r="B31" s="253"/>
      <c r="C31" s="253"/>
      <c r="D31" s="253"/>
      <c r="E31" s="253"/>
      <c r="F31" s="253"/>
      <c r="G31" s="253"/>
      <c r="H31" s="253"/>
      <c r="I31" s="253"/>
      <c r="J31" s="253"/>
    </row>
    <row r="32" spans="1:10" ht="18" customHeight="1" x14ac:dyDescent="0.25">
      <c r="A32" s="253" t="s">
        <v>499</v>
      </c>
      <c r="B32" s="253"/>
      <c r="C32" s="253"/>
      <c r="D32" s="253"/>
      <c r="E32" s="253"/>
      <c r="F32" s="253"/>
      <c r="G32" s="253"/>
      <c r="H32" s="253"/>
      <c r="I32" s="253"/>
      <c r="J32" s="253"/>
    </row>
    <row r="33" spans="1:10" s="4" customFormat="1" ht="18" customHeight="1" x14ac:dyDescent="0.25">
      <c r="A33" s="253" t="s">
        <v>500</v>
      </c>
      <c r="B33" s="253"/>
      <c r="C33" s="253"/>
      <c r="D33" s="253"/>
      <c r="E33" s="253"/>
      <c r="F33" s="253"/>
      <c r="G33" s="253"/>
      <c r="H33" s="253"/>
      <c r="I33" s="253"/>
      <c r="J33" s="253"/>
    </row>
    <row r="34" spans="1:10" ht="24" customHeight="1" x14ac:dyDescent="0.25">
      <c r="A34" s="253" t="s">
        <v>501</v>
      </c>
      <c r="B34" s="253"/>
      <c r="C34" s="253"/>
      <c r="D34" s="253"/>
      <c r="E34" s="253"/>
      <c r="F34" s="253"/>
      <c r="G34" s="253"/>
      <c r="H34" s="253"/>
      <c r="I34" s="253"/>
      <c r="J34" s="253"/>
    </row>
    <row r="35" spans="1:10" ht="24" customHeight="1" x14ac:dyDescent="0.25">
      <c r="A35" s="253" t="s">
        <v>502</v>
      </c>
      <c r="B35" s="253"/>
      <c r="C35" s="253"/>
      <c r="D35" s="253"/>
      <c r="E35" s="253"/>
      <c r="F35" s="253"/>
      <c r="G35" s="253"/>
      <c r="H35" s="253"/>
      <c r="I35" s="253"/>
      <c r="J35" s="253"/>
    </row>
    <row r="36" spans="1:10" ht="24" customHeight="1" x14ac:dyDescent="0.25">
      <c r="A36" s="253" t="s">
        <v>503</v>
      </c>
      <c r="B36" s="253"/>
      <c r="C36" s="253"/>
      <c r="D36" s="253"/>
      <c r="E36" s="253"/>
      <c r="F36" s="253"/>
      <c r="G36" s="253"/>
      <c r="H36" s="253"/>
      <c r="I36" s="253"/>
      <c r="J36" s="253"/>
    </row>
  </sheetData>
  <mergeCells count="36">
    <mergeCell ref="A34:J34"/>
    <mergeCell ref="A35:J35"/>
    <mergeCell ref="A36:J36"/>
    <mergeCell ref="A26:G26"/>
    <mergeCell ref="A29:J29"/>
    <mergeCell ref="A30:J30"/>
    <mergeCell ref="A32:J32"/>
    <mergeCell ref="A33:J33"/>
    <mergeCell ref="A31:J31"/>
    <mergeCell ref="A13:C13"/>
    <mergeCell ref="D13:F13"/>
    <mergeCell ref="G13:G14"/>
    <mergeCell ref="H13:H14"/>
    <mergeCell ref="I13:I14"/>
    <mergeCell ref="A25:C25"/>
    <mergeCell ref="D25:I25"/>
    <mergeCell ref="A6:B10"/>
    <mergeCell ref="I6:J6"/>
    <mergeCell ref="I7:J7"/>
    <mergeCell ref="I8:J8"/>
    <mergeCell ref="I9:J9"/>
    <mergeCell ref="I10:J10"/>
    <mergeCell ref="J13:J14"/>
    <mergeCell ref="A15:A20"/>
    <mergeCell ref="A21:A23"/>
    <mergeCell ref="A11:A12"/>
    <mergeCell ref="B11:E11"/>
    <mergeCell ref="F11:J11"/>
    <mergeCell ref="B12:E12"/>
    <mergeCell ref="F12:J12"/>
    <mergeCell ref="A2:J2"/>
    <mergeCell ref="A4:B4"/>
    <mergeCell ref="C4:J4"/>
    <mergeCell ref="A5:B5"/>
    <mergeCell ref="C5:E5"/>
    <mergeCell ref="G5:J5"/>
  </mergeCells>
  <phoneticPr fontId="26" type="noConversion"/>
  <dataValidations count="2">
    <dataValidation type="list" allowBlank="1" showInputMessage="1" sqref="D15:D24" xr:uid="{24D6E5F3-A1C8-4104-8446-9DD9E2FF4B55}">
      <formula1>"＝,＞,＜,≥,≤"</formula1>
    </dataValidation>
    <dataValidation type="list" allowBlank="1" showInputMessage="1" sqref="J26" xr:uid="{43366683-3194-411E-8AF9-A2F619AFAD50}">
      <formula1>"优,良,中,差"</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V34"/>
  <sheetViews>
    <sheetView view="pageBreakPreview" zoomScaleNormal="100" zoomScaleSheetLayoutView="100" workbookViewId="0">
      <pane ySplit="4" topLeftCell="A17" activePane="bottomLeft" state="frozen"/>
      <selection pane="bottomLeft" activeCell="F12" sqref="F12:J12"/>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525</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2152861.88</v>
      </c>
      <c r="E7" s="10">
        <f t="shared" si="0"/>
        <v>2152861.88</v>
      </c>
      <c r="F7" s="10">
        <f t="shared" si="0"/>
        <v>2152861.88</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1531341.86</v>
      </c>
      <c r="E8" s="13">
        <v>1531341.86</v>
      </c>
      <c r="F8" s="13">
        <v>1531341.86</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621520.02</v>
      </c>
      <c r="E9" s="13">
        <v>621520.02</v>
      </c>
      <c r="F9" s="13">
        <v>621520.02</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504</v>
      </c>
      <c r="C12" s="247"/>
      <c r="D12" s="247"/>
      <c r="E12" s="248"/>
      <c r="F12" s="246" t="s">
        <v>535</v>
      </c>
      <c r="G12" s="247"/>
      <c r="H12" s="247"/>
      <c r="I12" s="247"/>
      <c r="J12" s="247"/>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506</v>
      </c>
      <c r="D15" s="19" t="s">
        <v>470</v>
      </c>
      <c r="E15" s="8">
        <v>2179</v>
      </c>
      <c r="F15" s="16" t="s">
        <v>507</v>
      </c>
      <c r="G15" s="20">
        <v>1</v>
      </c>
      <c r="H15" s="21">
        <v>10</v>
      </c>
      <c r="I15" s="21">
        <v>10</v>
      </c>
      <c r="J15" s="17" t="s">
        <v>472</v>
      </c>
    </row>
    <row r="16" spans="1:256" ht="30" customHeight="1" x14ac:dyDescent="0.25">
      <c r="A16" s="242"/>
      <c r="B16" s="18" t="s">
        <v>468</v>
      </c>
      <c r="C16" s="22" t="s">
        <v>469</v>
      </c>
      <c r="D16" s="19" t="s">
        <v>470</v>
      </c>
      <c r="E16" s="8">
        <v>100</v>
      </c>
      <c r="F16" s="16" t="s">
        <v>471</v>
      </c>
      <c r="G16" s="20">
        <v>1</v>
      </c>
      <c r="H16" s="21">
        <v>15</v>
      </c>
      <c r="I16" s="21">
        <v>15</v>
      </c>
      <c r="J16" s="17" t="s">
        <v>472</v>
      </c>
    </row>
    <row r="17" spans="1:10" ht="30" customHeight="1" x14ac:dyDescent="0.25">
      <c r="A17" s="242"/>
      <c r="B17" s="18" t="s">
        <v>473</v>
      </c>
      <c r="C17" s="22" t="s">
        <v>474</v>
      </c>
      <c r="D17" s="19" t="s">
        <v>470</v>
      </c>
      <c r="E17" s="8">
        <v>100</v>
      </c>
      <c r="F17" s="16" t="s">
        <v>471</v>
      </c>
      <c r="G17" s="20">
        <v>1</v>
      </c>
      <c r="H17" s="21">
        <v>15</v>
      </c>
      <c r="I17" s="21">
        <v>15</v>
      </c>
      <c r="J17" s="17" t="s">
        <v>472</v>
      </c>
    </row>
    <row r="18" spans="1:10" ht="30" customHeight="1" x14ac:dyDescent="0.25">
      <c r="A18" s="242"/>
      <c r="B18" s="8" t="s">
        <v>475</v>
      </c>
      <c r="C18" s="8" t="s">
        <v>508</v>
      </c>
      <c r="D18" s="19" t="s">
        <v>470</v>
      </c>
      <c r="E18" s="8">
        <v>1000</v>
      </c>
      <c r="F18" s="23" t="s">
        <v>477</v>
      </c>
      <c r="G18" s="20">
        <v>1</v>
      </c>
      <c r="H18" s="21">
        <v>10</v>
      </c>
      <c r="I18" s="21">
        <v>10</v>
      </c>
      <c r="J18" s="17" t="s">
        <v>472</v>
      </c>
    </row>
    <row r="19" spans="1:10" ht="30" customHeight="1" x14ac:dyDescent="0.25">
      <c r="A19" s="255" t="s">
        <v>482</v>
      </c>
      <c r="B19" s="255" t="s">
        <v>483</v>
      </c>
      <c r="C19" s="23" t="s">
        <v>484</v>
      </c>
      <c r="D19" s="19" t="s">
        <v>485</v>
      </c>
      <c r="E19" s="8">
        <v>93</v>
      </c>
      <c r="F19" s="16" t="s">
        <v>471</v>
      </c>
      <c r="G19" s="20">
        <v>1</v>
      </c>
      <c r="H19" s="21">
        <v>10</v>
      </c>
      <c r="I19" s="21">
        <v>10</v>
      </c>
      <c r="J19" s="17" t="s">
        <v>472</v>
      </c>
    </row>
    <row r="20" spans="1:10" ht="30" customHeight="1" x14ac:dyDescent="0.25">
      <c r="A20" s="257"/>
      <c r="B20" s="257"/>
      <c r="C20" s="23" t="s">
        <v>486</v>
      </c>
      <c r="D20" s="19" t="s">
        <v>470</v>
      </c>
      <c r="E20" s="8">
        <v>100</v>
      </c>
      <c r="F20" s="16" t="s">
        <v>471</v>
      </c>
      <c r="G20" s="20">
        <v>1</v>
      </c>
      <c r="H20" s="21">
        <v>10</v>
      </c>
      <c r="I20" s="21">
        <v>10</v>
      </c>
      <c r="J20" s="17" t="s">
        <v>472</v>
      </c>
    </row>
    <row r="21" spans="1:10" ht="30" customHeight="1" x14ac:dyDescent="0.25">
      <c r="A21" s="255" t="s">
        <v>487</v>
      </c>
      <c r="B21" s="258" t="s">
        <v>488</v>
      </c>
      <c r="C21" s="23" t="s">
        <v>489</v>
      </c>
      <c r="D21" s="19" t="s">
        <v>470</v>
      </c>
      <c r="E21" s="8">
        <v>90</v>
      </c>
      <c r="F21" s="16" t="s">
        <v>471</v>
      </c>
      <c r="G21" s="20">
        <v>0.9</v>
      </c>
      <c r="H21" s="21">
        <v>10</v>
      </c>
      <c r="I21" s="21">
        <v>10</v>
      </c>
      <c r="J21" s="17" t="s">
        <v>472</v>
      </c>
    </row>
    <row r="22" spans="1:10" ht="30" customHeight="1" x14ac:dyDescent="0.25">
      <c r="A22" s="257"/>
      <c r="B22" s="259"/>
      <c r="C22" s="23" t="s">
        <v>490</v>
      </c>
      <c r="D22" s="19" t="s">
        <v>470</v>
      </c>
      <c r="E22" s="8">
        <v>90</v>
      </c>
      <c r="F22" s="16" t="s">
        <v>471</v>
      </c>
      <c r="G22" s="20">
        <v>0.9</v>
      </c>
      <c r="H22" s="24">
        <v>10</v>
      </c>
      <c r="I22" s="24">
        <v>10</v>
      </c>
      <c r="J22" s="17" t="s">
        <v>472</v>
      </c>
    </row>
    <row r="23" spans="1:10" ht="54" customHeight="1" x14ac:dyDescent="0.25">
      <c r="A23" s="236" t="s">
        <v>491</v>
      </c>
      <c r="B23" s="236"/>
      <c r="C23" s="236"/>
      <c r="D23" s="238" t="s">
        <v>374</v>
      </c>
      <c r="E23" s="239"/>
      <c r="F23" s="239"/>
      <c r="G23" s="239"/>
      <c r="H23" s="239"/>
      <c r="I23" s="240"/>
      <c r="J23" s="29" t="s">
        <v>492</v>
      </c>
    </row>
    <row r="24" spans="1:10" ht="25.5" customHeight="1" x14ac:dyDescent="0.25">
      <c r="A24" s="241" t="s">
        <v>493</v>
      </c>
      <c r="B24" s="241"/>
      <c r="C24" s="241"/>
      <c r="D24" s="241"/>
      <c r="E24" s="241"/>
      <c r="F24" s="241"/>
      <c r="G24" s="241"/>
      <c r="H24" s="25">
        <v>100</v>
      </c>
      <c r="I24" s="30">
        <f>SUM(I7,I15:I22)</f>
        <v>100</v>
      </c>
      <c r="J24" s="31" t="s">
        <v>494</v>
      </c>
    </row>
    <row r="25" spans="1:10" ht="16.95" customHeight="1" x14ac:dyDescent="0.25"/>
    <row r="26" spans="1:10" ht="28.95" customHeight="1" x14ac:dyDescent="0.25">
      <c r="A26" s="26" t="s">
        <v>495</v>
      </c>
      <c r="B26" s="27"/>
      <c r="C26" s="27"/>
      <c r="D26" s="27"/>
      <c r="E26" s="27"/>
      <c r="F26" s="27"/>
      <c r="G26" s="27"/>
      <c r="H26" s="27"/>
      <c r="I26" s="27"/>
      <c r="J26" s="32"/>
    </row>
    <row r="27" spans="1:10" ht="27" customHeight="1" x14ac:dyDescent="0.25">
      <c r="A27" s="253" t="s">
        <v>496</v>
      </c>
      <c r="B27" s="253"/>
      <c r="C27" s="253"/>
      <c r="D27" s="253"/>
      <c r="E27" s="253"/>
      <c r="F27" s="253"/>
      <c r="G27" s="253"/>
      <c r="H27" s="253"/>
      <c r="I27" s="253"/>
      <c r="J27" s="253"/>
    </row>
    <row r="28" spans="1:10" ht="19.05" customHeight="1" x14ac:dyDescent="0.25">
      <c r="A28" s="253" t="s">
        <v>497</v>
      </c>
      <c r="B28" s="253"/>
      <c r="C28" s="253"/>
      <c r="D28" s="253"/>
      <c r="E28" s="253"/>
      <c r="F28" s="253"/>
      <c r="G28" s="253"/>
      <c r="H28" s="253"/>
      <c r="I28" s="253"/>
      <c r="J28" s="253"/>
    </row>
    <row r="29" spans="1:10" ht="18" customHeight="1" x14ac:dyDescent="0.25">
      <c r="A29" s="253" t="s">
        <v>498</v>
      </c>
      <c r="B29" s="253"/>
      <c r="C29" s="253"/>
      <c r="D29" s="253"/>
      <c r="E29" s="253"/>
      <c r="F29" s="253"/>
      <c r="G29" s="253"/>
      <c r="H29" s="253"/>
      <c r="I29" s="253"/>
      <c r="J29" s="253"/>
    </row>
    <row r="30" spans="1:10" ht="18" customHeight="1" x14ac:dyDescent="0.25">
      <c r="A30" s="253" t="s">
        <v>499</v>
      </c>
      <c r="B30" s="253"/>
      <c r="C30" s="253"/>
      <c r="D30" s="253"/>
      <c r="E30" s="253"/>
      <c r="F30" s="253"/>
      <c r="G30" s="253"/>
      <c r="H30" s="253"/>
      <c r="I30" s="253"/>
      <c r="J30" s="253"/>
    </row>
    <row r="31" spans="1:10" s="4" customFormat="1" ht="18" customHeight="1" x14ac:dyDescent="0.25">
      <c r="A31" s="253" t="s">
        <v>500</v>
      </c>
      <c r="B31" s="253"/>
      <c r="C31" s="253"/>
      <c r="D31" s="253"/>
      <c r="E31" s="253"/>
      <c r="F31" s="253"/>
      <c r="G31" s="253"/>
      <c r="H31" s="253"/>
      <c r="I31" s="253"/>
      <c r="J31" s="253"/>
    </row>
    <row r="32" spans="1:10" ht="24" customHeight="1" x14ac:dyDescent="0.25">
      <c r="A32" s="253" t="s">
        <v>501</v>
      </c>
      <c r="B32" s="253"/>
      <c r="C32" s="253"/>
      <c r="D32" s="253"/>
      <c r="E32" s="253"/>
      <c r="F32" s="253"/>
      <c r="G32" s="253"/>
      <c r="H32" s="253"/>
      <c r="I32" s="253"/>
      <c r="J32" s="253"/>
    </row>
    <row r="33" spans="1:10" ht="24" customHeight="1" x14ac:dyDescent="0.25">
      <c r="A33" s="253" t="s">
        <v>502</v>
      </c>
      <c r="B33" s="253"/>
      <c r="C33" s="253"/>
      <c r="D33" s="253"/>
      <c r="E33" s="253"/>
      <c r="F33" s="253"/>
      <c r="G33" s="253"/>
      <c r="H33" s="253"/>
      <c r="I33" s="253"/>
      <c r="J33" s="253"/>
    </row>
    <row r="34" spans="1:10" ht="24" customHeight="1" x14ac:dyDescent="0.25">
      <c r="A34" s="253" t="s">
        <v>503</v>
      </c>
      <c r="B34" s="253"/>
      <c r="C34" s="253"/>
      <c r="D34" s="253"/>
      <c r="E34" s="253"/>
      <c r="F34" s="253"/>
      <c r="G34" s="253"/>
      <c r="H34" s="253"/>
      <c r="I34" s="253"/>
      <c r="J34" s="253"/>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J33"/>
    <mergeCell ref="A23:C23"/>
    <mergeCell ref="D23:I23"/>
    <mergeCell ref="A24:G24"/>
    <mergeCell ref="A27:J27"/>
    <mergeCell ref="A28:J28"/>
    <mergeCell ref="A6:B10"/>
    <mergeCell ref="A34:J34"/>
    <mergeCell ref="A11:A12"/>
    <mergeCell ref="A15:A18"/>
    <mergeCell ref="A19:A20"/>
    <mergeCell ref="A21:A22"/>
    <mergeCell ref="B19:B20"/>
    <mergeCell ref="B21:B22"/>
    <mergeCell ref="G13:G14"/>
    <mergeCell ref="H13:H14"/>
    <mergeCell ref="I13:I14"/>
    <mergeCell ref="J13:J14"/>
    <mergeCell ref="A29:J29"/>
    <mergeCell ref="A30:J30"/>
    <mergeCell ref="A31:J31"/>
    <mergeCell ref="A32:J32"/>
  </mergeCells>
  <phoneticPr fontId="26" type="noConversion"/>
  <dataValidations count="2">
    <dataValidation type="list" allowBlank="1" showInputMessage="1" sqref="J24" xr:uid="{00000000-0002-0000-0D00-000000000000}">
      <formula1>"优,良,中,差"</formula1>
    </dataValidation>
    <dataValidation type="list" allowBlank="1" showInputMessage="1" sqref="D15:D22" xr:uid="{00000000-0002-0000-0D00-000001000000}">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E22D-5CAF-48DA-AE66-BA9187EE6967}">
  <sheetPr>
    <pageSetUpPr fitToPage="1"/>
  </sheetPr>
  <dimension ref="A1:IV30"/>
  <sheetViews>
    <sheetView view="pageBreakPreview" zoomScaleNormal="100" zoomScaleSheetLayoutView="100" workbookViewId="0">
      <pane ySplit="4" topLeftCell="A23" activePane="bottomLeft" state="frozen"/>
      <selection pane="bottomLeft" activeCell="F12" sqref="F12:J12"/>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567</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830874.41</v>
      </c>
      <c r="E7" s="10">
        <f t="shared" si="0"/>
        <v>830874.41</v>
      </c>
      <c r="F7" s="10">
        <f t="shared" si="0"/>
        <v>830874.41</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821434.41</v>
      </c>
      <c r="E8" s="13">
        <v>821434.41</v>
      </c>
      <c r="F8" s="13">
        <v>821434.41</v>
      </c>
      <c r="G8" s="8" t="s">
        <v>385</v>
      </c>
      <c r="H8" s="14" t="str">
        <f t="shared" si="1"/>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9440</v>
      </c>
      <c r="E9" s="13">
        <v>9440</v>
      </c>
      <c r="F9" s="13">
        <v>9440</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569</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551</v>
      </c>
      <c r="D15" s="19" t="s">
        <v>470</v>
      </c>
      <c r="E15" s="8">
        <v>3</v>
      </c>
      <c r="F15" s="16" t="s">
        <v>528</v>
      </c>
      <c r="G15" s="20">
        <v>1</v>
      </c>
      <c r="H15" s="21">
        <v>20</v>
      </c>
      <c r="I15" s="21">
        <v>20</v>
      </c>
      <c r="J15" s="17" t="s">
        <v>374</v>
      </c>
    </row>
    <row r="16" spans="1:256" ht="30" customHeight="1" x14ac:dyDescent="0.25">
      <c r="A16" s="242"/>
      <c r="B16" s="18" t="s">
        <v>473</v>
      </c>
      <c r="C16" s="22" t="s">
        <v>552</v>
      </c>
      <c r="D16" s="19" t="s">
        <v>470</v>
      </c>
      <c r="E16" s="8">
        <v>100</v>
      </c>
      <c r="F16" s="16" t="s">
        <v>471</v>
      </c>
      <c r="G16" s="20">
        <v>1</v>
      </c>
      <c r="H16" s="21">
        <v>30</v>
      </c>
      <c r="I16" s="21">
        <v>30</v>
      </c>
      <c r="J16" s="17" t="s">
        <v>374</v>
      </c>
    </row>
    <row r="17" spans="1:10" ht="30" customHeight="1" x14ac:dyDescent="0.25">
      <c r="A17" s="18" t="s">
        <v>482</v>
      </c>
      <c r="B17" s="18" t="s">
        <v>553</v>
      </c>
      <c r="C17" s="23" t="s">
        <v>554</v>
      </c>
      <c r="D17" s="19" t="s">
        <v>470</v>
      </c>
      <c r="E17" s="8">
        <v>100</v>
      </c>
      <c r="F17" s="16" t="s">
        <v>471</v>
      </c>
      <c r="G17" s="20">
        <v>1</v>
      </c>
      <c r="H17" s="21">
        <v>20</v>
      </c>
      <c r="I17" s="21">
        <v>20</v>
      </c>
      <c r="J17" s="17" t="s">
        <v>374</v>
      </c>
    </row>
    <row r="18" spans="1:10" ht="30" customHeight="1" x14ac:dyDescent="0.25">
      <c r="A18" s="18" t="s">
        <v>487</v>
      </c>
      <c r="B18" s="130" t="s">
        <v>488</v>
      </c>
      <c r="C18" s="23" t="s">
        <v>568</v>
      </c>
      <c r="D18" s="19" t="s">
        <v>485</v>
      </c>
      <c r="E18" s="8" t="s">
        <v>532</v>
      </c>
      <c r="F18" s="16" t="s">
        <v>471</v>
      </c>
      <c r="G18" s="20">
        <v>1</v>
      </c>
      <c r="H18" s="21">
        <v>20</v>
      </c>
      <c r="I18" s="21">
        <v>18</v>
      </c>
      <c r="J18" s="17" t="s">
        <v>374</v>
      </c>
    </row>
    <row r="19" spans="1:10" ht="54" customHeight="1" x14ac:dyDescent="0.25">
      <c r="A19" s="236" t="s">
        <v>491</v>
      </c>
      <c r="B19" s="236"/>
      <c r="C19" s="236"/>
      <c r="D19" s="238" t="s">
        <v>374</v>
      </c>
      <c r="E19" s="239"/>
      <c r="F19" s="239"/>
      <c r="G19" s="239"/>
      <c r="H19" s="239"/>
      <c r="I19" s="240"/>
      <c r="J19" s="29" t="s">
        <v>492</v>
      </c>
    </row>
    <row r="20" spans="1:10" ht="25.5" customHeight="1" x14ac:dyDescent="0.25">
      <c r="A20" s="241" t="s">
        <v>493</v>
      </c>
      <c r="B20" s="241"/>
      <c r="C20" s="241"/>
      <c r="D20" s="241"/>
      <c r="E20" s="241"/>
      <c r="F20" s="241"/>
      <c r="G20" s="241"/>
      <c r="H20" s="25">
        <v>100</v>
      </c>
      <c r="I20" s="30">
        <f>SUM(I7,I15:I18)</f>
        <v>98</v>
      </c>
      <c r="J20" s="31" t="s">
        <v>494</v>
      </c>
    </row>
    <row r="21" spans="1:10" ht="16.95" customHeight="1" x14ac:dyDescent="0.25"/>
    <row r="22" spans="1:10" ht="28.95" customHeight="1" x14ac:dyDescent="0.25">
      <c r="A22" s="26" t="s">
        <v>495</v>
      </c>
      <c r="B22" s="27"/>
      <c r="C22" s="27"/>
      <c r="D22" s="27"/>
      <c r="E22" s="27"/>
      <c r="F22" s="27"/>
      <c r="G22" s="27"/>
      <c r="H22" s="27"/>
      <c r="I22" s="27"/>
      <c r="J22" s="32"/>
    </row>
    <row r="23" spans="1:10" ht="27" customHeight="1" x14ac:dyDescent="0.25">
      <c r="A23" s="253" t="s">
        <v>496</v>
      </c>
      <c r="B23" s="253"/>
      <c r="C23" s="253"/>
      <c r="D23" s="253"/>
      <c r="E23" s="253"/>
      <c r="F23" s="253"/>
      <c r="G23" s="253"/>
      <c r="H23" s="253"/>
      <c r="I23" s="253"/>
      <c r="J23" s="253"/>
    </row>
    <row r="24" spans="1:10" ht="19.05" customHeight="1" x14ac:dyDescent="0.25">
      <c r="A24" s="253" t="s">
        <v>497</v>
      </c>
      <c r="B24" s="253"/>
      <c r="C24" s="253"/>
      <c r="D24" s="253"/>
      <c r="E24" s="253"/>
      <c r="F24" s="253"/>
      <c r="G24" s="253"/>
      <c r="H24" s="253"/>
      <c r="I24" s="253"/>
      <c r="J24" s="253"/>
    </row>
    <row r="25" spans="1:10" ht="18" customHeight="1" x14ac:dyDescent="0.25">
      <c r="A25" s="253" t="s">
        <v>498</v>
      </c>
      <c r="B25" s="253"/>
      <c r="C25" s="253"/>
      <c r="D25" s="253"/>
      <c r="E25" s="253"/>
      <c r="F25" s="253"/>
      <c r="G25" s="253"/>
      <c r="H25" s="253"/>
      <c r="I25" s="253"/>
      <c r="J25" s="253"/>
    </row>
    <row r="26" spans="1:10" ht="18" customHeight="1" x14ac:dyDescent="0.25">
      <c r="A26" s="253" t="s">
        <v>499</v>
      </c>
      <c r="B26" s="253"/>
      <c r="C26" s="253"/>
      <c r="D26" s="253"/>
      <c r="E26" s="253"/>
      <c r="F26" s="253"/>
      <c r="G26" s="253"/>
      <c r="H26" s="253"/>
      <c r="I26" s="253"/>
      <c r="J26" s="253"/>
    </row>
    <row r="27" spans="1:10" s="4" customFormat="1" ht="18" customHeight="1" x14ac:dyDescent="0.25">
      <c r="A27" s="253" t="s">
        <v>500</v>
      </c>
      <c r="B27" s="253"/>
      <c r="C27" s="253"/>
      <c r="D27" s="253"/>
      <c r="E27" s="253"/>
      <c r="F27" s="253"/>
      <c r="G27" s="253"/>
      <c r="H27" s="253"/>
      <c r="I27" s="253"/>
      <c r="J27" s="253"/>
    </row>
    <row r="28" spans="1:10" ht="24" customHeight="1" x14ac:dyDescent="0.25">
      <c r="A28" s="253" t="s">
        <v>501</v>
      </c>
      <c r="B28" s="253"/>
      <c r="C28" s="253"/>
      <c r="D28" s="253"/>
      <c r="E28" s="253"/>
      <c r="F28" s="253"/>
      <c r="G28" s="253"/>
      <c r="H28" s="253"/>
      <c r="I28" s="253"/>
      <c r="J28" s="253"/>
    </row>
    <row r="29" spans="1:10" ht="24" customHeight="1" x14ac:dyDescent="0.25">
      <c r="A29" s="253" t="s">
        <v>502</v>
      </c>
      <c r="B29" s="253"/>
      <c r="C29" s="253"/>
      <c r="D29" s="253"/>
      <c r="E29" s="253"/>
      <c r="F29" s="253"/>
      <c r="G29" s="253"/>
      <c r="H29" s="253"/>
      <c r="I29" s="253"/>
      <c r="J29" s="253"/>
    </row>
    <row r="30" spans="1:10" ht="24" customHeight="1" x14ac:dyDescent="0.25">
      <c r="A30" s="253" t="s">
        <v>503</v>
      </c>
      <c r="B30" s="253"/>
      <c r="C30" s="253"/>
      <c r="D30" s="253"/>
      <c r="E30" s="253"/>
      <c r="F30" s="253"/>
      <c r="G30" s="253"/>
      <c r="H30" s="253"/>
      <c r="I30" s="253"/>
      <c r="J30" s="253"/>
    </row>
  </sheetData>
  <mergeCells count="35">
    <mergeCell ref="A30:J30"/>
    <mergeCell ref="A24:J24"/>
    <mergeCell ref="A25:J25"/>
    <mergeCell ref="A26:J26"/>
    <mergeCell ref="A27:J27"/>
    <mergeCell ref="A28:J28"/>
    <mergeCell ref="A29:J29"/>
    <mergeCell ref="A23:J23"/>
    <mergeCell ref="A11:A12"/>
    <mergeCell ref="B11:E11"/>
    <mergeCell ref="F11:J11"/>
    <mergeCell ref="B12:E12"/>
    <mergeCell ref="F12:J12"/>
    <mergeCell ref="A13:C13"/>
    <mergeCell ref="D13:F13"/>
    <mergeCell ref="G13:G14"/>
    <mergeCell ref="H13:H14"/>
    <mergeCell ref="I13:I14"/>
    <mergeCell ref="J13:J14"/>
    <mergeCell ref="A15:A16"/>
    <mergeCell ref="A19:C19"/>
    <mergeCell ref="D19:I19"/>
    <mergeCell ref="A20:G20"/>
    <mergeCell ref="A6:B10"/>
    <mergeCell ref="I6:J6"/>
    <mergeCell ref="I7:J7"/>
    <mergeCell ref="I8:J8"/>
    <mergeCell ref="I9:J9"/>
    <mergeCell ref="I10:J10"/>
    <mergeCell ref="A2:J2"/>
    <mergeCell ref="A4:B4"/>
    <mergeCell ref="C4:J4"/>
    <mergeCell ref="A5:B5"/>
    <mergeCell ref="C5:E5"/>
    <mergeCell ref="G5:J5"/>
  </mergeCells>
  <phoneticPr fontId="26" type="noConversion"/>
  <dataValidations count="2">
    <dataValidation type="list" allowBlank="1" showInputMessage="1" sqref="D15:D18" xr:uid="{B4A4F4B7-2D12-4CD0-9188-8AF08585F6C6}">
      <formula1>"＝,＞,＜,≥,≤"</formula1>
    </dataValidation>
    <dataValidation type="list" allowBlank="1" showInputMessage="1" sqref="J20" xr:uid="{77E93E9B-8284-458A-9B63-12B3094B6076}">
      <formula1>"优,良,中,差"</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5"/>
  <sheetViews>
    <sheetView view="pageBreakPreview" zoomScaleNormal="100" zoomScaleSheetLayoutView="100" workbookViewId="0">
      <pane xSplit="3" ySplit="9" topLeftCell="D10" activePane="bottomRight" state="frozen"/>
      <selection pane="topRight"/>
      <selection pane="bottomLeft"/>
      <selection pane="bottomRight" activeCell="H31" sqref="H31"/>
    </sheetView>
  </sheetViews>
  <sheetFormatPr defaultColWidth="9" defaultRowHeight="15.6" x14ac:dyDescent="0.25"/>
  <cols>
    <col min="1" max="3" width="4.19921875" style="37" customWidth="1"/>
    <col min="4" max="4" width="33.3984375" style="37" customWidth="1"/>
    <col min="5" max="8" width="13.5" style="37" customWidth="1"/>
    <col min="9" max="9" width="15" style="37" customWidth="1"/>
    <col min="10" max="11" width="13.5" style="37" customWidth="1"/>
    <col min="12" max="16384" width="9" style="37"/>
  </cols>
  <sheetData>
    <row r="1" spans="1:12" customFormat="1" ht="29.25" customHeight="1" x14ac:dyDescent="0.4">
      <c r="A1" s="40"/>
      <c r="B1" s="40"/>
      <c r="C1" s="40"/>
      <c r="D1" s="40"/>
      <c r="E1" s="40"/>
      <c r="F1" s="40"/>
      <c r="G1" s="39" t="s">
        <v>85</v>
      </c>
      <c r="H1" s="40"/>
      <c r="I1" s="40"/>
      <c r="J1" s="40"/>
      <c r="K1" s="40"/>
      <c r="L1" s="40"/>
    </row>
    <row r="2" spans="1:12" customFormat="1" ht="18" customHeight="1" x14ac:dyDescent="0.25">
      <c r="A2" s="40"/>
      <c r="B2" s="40"/>
      <c r="C2" s="40"/>
      <c r="D2" s="40"/>
      <c r="E2" s="40"/>
      <c r="F2" s="40"/>
      <c r="G2" s="40"/>
      <c r="H2" s="40"/>
      <c r="I2" s="40"/>
      <c r="J2" s="40"/>
      <c r="K2" s="40"/>
      <c r="L2" s="53" t="s">
        <v>86</v>
      </c>
    </row>
    <row r="3" spans="1:12" customFormat="1" ht="18" customHeight="1" x14ac:dyDescent="0.25">
      <c r="A3" s="41" t="s">
        <v>2</v>
      </c>
      <c r="B3" s="40"/>
      <c r="C3" s="40"/>
      <c r="D3" s="40"/>
      <c r="E3" s="40"/>
      <c r="F3" s="40"/>
      <c r="G3" s="42"/>
      <c r="H3" s="40"/>
      <c r="I3" s="40"/>
      <c r="J3" s="40"/>
      <c r="K3" s="40"/>
      <c r="L3" s="53" t="s">
        <v>3</v>
      </c>
    </row>
    <row r="4" spans="1:12" customFormat="1" ht="21" customHeight="1" x14ac:dyDescent="0.25">
      <c r="A4" s="144" t="s">
        <v>6</v>
      </c>
      <c r="B4" s="144"/>
      <c r="C4" s="144" t="s">
        <v>11</v>
      </c>
      <c r="D4" s="144" t="s">
        <v>11</v>
      </c>
      <c r="E4" s="142" t="s">
        <v>72</v>
      </c>
      <c r="F4" s="142" t="s">
        <v>87</v>
      </c>
      <c r="G4" s="142" t="s">
        <v>88</v>
      </c>
      <c r="H4" s="142" t="s">
        <v>89</v>
      </c>
      <c r="I4" s="142"/>
      <c r="J4" s="142" t="s">
        <v>90</v>
      </c>
      <c r="K4" s="142" t="s">
        <v>91</v>
      </c>
      <c r="L4" s="142" t="s">
        <v>92</v>
      </c>
    </row>
    <row r="5" spans="1:12" customFormat="1" ht="21" customHeight="1" x14ac:dyDescent="0.25">
      <c r="A5" s="142" t="s">
        <v>93</v>
      </c>
      <c r="B5" s="142"/>
      <c r="C5" s="142"/>
      <c r="D5" s="144" t="s">
        <v>94</v>
      </c>
      <c r="E5" s="142"/>
      <c r="F5" s="142" t="s">
        <v>11</v>
      </c>
      <c r="G5" s="142" t="s">
        <v>11</v>
      </c>
      <c r="H5" s="142"/>
      <c r="I5" s="142"/>
      <c r="J5" s="142" t="s">
        <v>11</v>
      </c>
      <c r="K5" s="142" t="s">
        <v>11</v>
      </c>
      <c r="L5" s="142" t="s">
        <v>95</v>
      </c>
    </row>
    <row r="6" spans="1:12" customFormat="1" ht="21" customHeight="1" x14ac:dyDescent="0.25">
      <c r="A6" s="142"/>
      <c r="B6" s="142" t="s">
        <v>11</v>
      </c>
      <c r="C6" s="142" t="s">
        <v>11</v>
      </c>
      <c r="D6" s="144" t="s">
        <v>11</v>
      </c>
      <c r="E6" s="142" t="s">
        <v>11</v>
      </c>
      <c r="F6" s="142" t="s">
        <v>11</v>
      </c>
      <c r="G6" s="142" t="s">
        <v>11</v>
      </c>
      <c r="H6" s="142" t="s">
        <v>95</v>
      </c>
      <c r="I6" s="143" t="s">
        <v>96</v>
      </c>
      <c r="J6" s="142"/>
      <c r="K6" s="142" t="s">
        <v>11</v>
      </c>
      <c r="L6" s="142" t="s">
        <v>11</v>
      </c>
    </row>
    <row r="7" spans="1:12" customFormat="1" ht="21" customHeight="1" x14ac:dyDescent="0.25">
      <c r="A7" s="142"/>
      <c r="B7" s="142" t="s">
        <v>11</v>
      </c>
      <c r="C7" s="142" t="s">
        <v>11</v>
      </c>
      <c r="D7" s="144" t="s">
        <v>11</v>
      </c>
      <c r="E7" s="142" t="s">
        <v>11</v>
      </c>
      <c r="F7" s="142" t="s">
        <v>11</v>
      </c>
      <c r="G7" s="142" t="s">
        <v>11</v>
      </c>
      <c r="H7" s="142"/>
      <c r="I7" s="143"/>
      <c r="J7" s="142" t="s">
        <v>11</v>
      </c>
      <c r="K7" s="142" t="s">
        <v>11</v>
      </c>
      <c r="L7" s="142" t="s">
        <v>11</v>
      </c>
    </row>
    <row r="8" spans="1:12" customFormat="1" ht="21" customHeight="1" x14ac:dyDescent="0.25">
      <c r="A8" s="144" t="s">
        <v>97</v>
      </c>
      <c r="B8" s="144" t="s">
        <v>98</v>
      </c>
      <c r="C8" s="144" t="s">
        <v>99</v>
      </c>
      <c r="D8" s="43" t="s">
        <v>10</v>
      </c>
      <c r="E8" s="69" t="s">
        <v>12</v>
      </c>
      <c r="F8" s="69" t="s">
        <v>13</v>
      </c>
      <c r="G8" s="69" t="s">
        <v>19</v>
      </c>
      <c r="H8" s="69" t="s">
        <v>22</v>
      </c>
      <c r="I8" s="69" t="s">
        <v>25</v>
      </c>
      <c r="J8" s="69" t="s">
        <v>28</v>
      </c>
      <c r="K8" s="69" t="s">
        <v>31</v>
      </c>
      <c r="L8" s="69" t="s">
        <v>34</v>
      </c>
    </row>
    <row r="9" spans="1:12" customFormat="1" ht="21" customHeight="1" x14ac:dyDescent="0.25">
      <c r="A9" s="144"/>
      <c r="B9" s="144" t="s">
        <v>11</v>
      </c>
      <c r="C9" s="144" t="s">
        <v>11</v>
      </c>
      <c r="D9" s="43" t="s">
        <v>100</v>
      </c>
      <c r="E9" s="73">
        <v>32912124.219999999</v>
      </c>
      <c r="F9" s="73">
        <v>32554602.550000001</v>
      </c>
      <c r="G9" s="73"/>
      <c r="H9" s="73">
        <v>357521.67</v>
      </c>
      <c r="I9" s="73">
        <v>357521.67</v>
      </c>
      <c r="J9" s="70"/>
      <c r="K9" s="70"/>
      <c r="L9" s="70"/>
    </row>
    <row r="10" spans="1:12" customFormat="1" ht="21" customHeight="1" x14ac:dyDescent="0.25">
      <c r="A10" s="141">
        <v>205</v>
      </c>
      <c r="B10" s="141"/>
      <c r="C10" s="141"/>
      <c r="D10" s="74" t="s">
        <v>510</v>
      </c>
      <c r="E10" s="73">
        <v>26994654.609999999</v>
      </c>
      <c r="F10" s="73">
        <v>26637132.939999998</v>
      </c>
      <c r="G10" s="73"/>
      <c r="H10" s="73">
        <v>357521.67</v>
      </c>
      <c r="I10" s="73">
        <v>357521.67</v>
      </c>
      <c r="J10" s="70"/>
      <c r="K10" s="70"/>
      <c r="L10" s="70"/>
    </row>
    <row r="11" spans="1:12" customFormat="1" ht="21" customHeight="1" x14ac:dyDescent="0.25">
      <c r="A11" s="141">
        <v>20502</v>
      </c>
      <c r="B11" s="141"/>
      <c r="C11" s="141"/>
      <c r="D11" s="74" t="s">
        <v>515</v>
      </c>
      <c r="E11" s="73">
        <v>26994654.609999999</v>
      </c>
      <c r="F11" s="73">
        <v>26637132.939999998</v>
      </c>
      <c r="G11" s="73"/>
      <c r="H11" s="73">
        <v>357521.67</v>
      </c>
      <c r="I11" s="73">
        <v>357521.67</v>
      </c>
      <c r="J11" s="70"/>
      <c r="K11" s="70"/>
      <c r="L11" s="70"/>
    </row>
    <row r="12" spans="1:12" customFormat="1" ht="21" customHeight="1" x14ac:dyDescent="0.25">
      <c r="A12" s="141" t="s">
        <v>101</v>
      </c>
      <c r="B12" s="141"/>
      <c r="C12" s="141"/>
      <c r="D12" s="74" t="s">
        <v>102</v>
      </c>
      <c r="E12" s="73">
        <v>1557697.48</v>
      </c>
      <c r="F12" s="73">
        <v>1200175.81</v>
      </c>
      <c r="G12" s="73"/>
      <c r="H12" s="73">
        <v>357521.67</v>
      </c>
      <c r="I12" s="73">
        <v>357521.67</v>
      </c>
      <c r="J12" s="70"/>
      <c r="K12" s="70"/>
      <c r="L12" s="70"/>
    </row>
    <row r="13" spans="1:12" customFormat="1" ht="21" customHeight="1" x14ac:dyDescent="0.25">
      <c r="A13" s="141" t="s">
        <v>103</v>
      </c>
      <c r="B13" s="141"/>
      <c r="C13" s="141"/>
      <c r="D13" s="74" t="s">
        <v>104</v>
      </c>
      <c r="E13" s="73">
        <v>18118169.75</v>
      </c>
      <c r="F13" s="73">
        <v>18118169.75</v>
      </c>
      <c r="G13" s="73"/>
      <c r="H13" s="73"/>
      <c r="I13" s="73"/>
      <c r="J13" s="70"/>
      <c r="K13" s="70"/>
      <c r="L13" s="70"/>
    </row>
    <row r="14" spans="1:12" customFormat="1" ht="21" customHeight="1" x14ac:dyDescent="0.25">
      <c r="A14" s="141" t="s">
        <v>105</v>
      </c>
      <c r="B14" s="141"/>
      <c r="C14" s="141"/>
      <c r="D14" s="74" t="s">
        <v>106</v>
      </c>
      <c r="E14" s="73">
        <v>7302987.3799999999</v>
      </c>
      <c r="F14" s="73">
        <v>7302987.3799999999</v>
      </c>
      <c r="G14" s="73"/>
      <c r="H14" s="73"/>
      <c r="I14" s="73"/>
      <c r="J14" s="70"/>
      <c r="K14" s="70"/>
      <c r="L14" s="70"/>
    </row>
    <row r="15" spans="1:12" customFormat="1" ht="21" customHeight="1" x14ac:dyDescent="0.25">
      <c r="A15" s="141" t="s">
        <v>107</v>
      </c>
      <c r="B15" s="141"/>
      <c r="C15" s="141"/>
      <c r="D15" s="74" t="s">
        <v>108</v>
      </c>
      <c r="E15" s="73">
        <v>15800</v>
      </c>
      <c r="F15" s="73">
        <v>15800</v>
      </c>
      <c r="G15" s="73"/>
      <c r="H15" s="73"/>
      <c r="I15" s="73"/>
      <c r="J15" s="70"/>
      <c r="K15" s="70"/>
      <c r="L15" s="70"/>
    </row>
    <row r="16" spans="1:12" customFormat="1" ht="21" customHeight="1" x14ac:dyDescent="0.25">
      <c r="A16" s="141">
        <v>208</v>
      </c>
      <c r="B16" s="141"/>
      <c r="C16" s="141"/>
      <c r="D16" s="74" t="s">
        <v>511</v>
      </c>
      <c r="E16" s="73">
        <v>1750825.04</v>
      </c>
      <c r="F16" s="73">
        <v>1750825.04</v>
      </c>
      <c r="G16" s="73"/>
      <c r="H16" s="73"/>
      <c r="I16" s="73"/>
      <c r="J16" s="70"/>
      <c r="K16" s="70"/>
      <c r="L16" s="70"/>
    </row>
    <row r="17" spans="1:12" customFormat="1" ht="21" customHeight="1" x14ac:dyDescent="0.25">
      <c r="A17" s="141">
        <v>20805</v>
      </c>
      <c r="B17" s="141"/>
      <c r="C17" s="141"/>
      <c r="D17" s="74" t="s">
        <v>516</v>
      </c>
      <c r="E17" s="73">
        <v>1667261.04</v>
      </c>
      <c r="F17" s="73">
        <v>1667261.04</v>
      </c>
      <c r="G17" s="73"/>
      <c r="H17" s="73"/>
      <c r="I17" s="73"/>
      <c r="J17" s="70"/>
      <c r="K17" s="70"/>
      <c r="L17" s="70"/>
    </row>
    <row r="18" spans="1:12" customFormat="1" ht="21" customHeight="1" x14ac:dyDescent="0.25">
      <c r="A18" s="141" t="s">
        <v>109</v>
      </c>
      <c r="B18" s="141"/>
      <c r="C18" s="141"/>
      <c r="D18" s="74" t="s">
        <v>110</v>
      </c>
      <c r="E18" s="73">
        <v>180904</v>
      </c>
      <c r="F18" s="73">
        <v>180904</v>
      </c>
      <c r="G18" s="73"/>
      <c r="H18" s="73"/>
      <c r="I18" s="73"/>
      <c r="J18" s="70"/>
      <c r="K18" s="70"/>
      <c r="L18" s="70"/>
    </row>
    <row r="19" spans="1:12" customFormat="1" ht="21" customHeight="1" x14ac:dyDescent="0.25">
      <c r="A19" s="141" t="s">
        <v>111</v>
      </c>
      <c r="B19" s="141"/>
      <c r="C19" s="141"/>
      <c r="D19" s="74" t="s">
        <v>112</v>
      </c>
      <c r="E19" s="73">
        <v>1486357.04</v>
      </c>
      <c r="F19" s="73">
        <v>1486357.04</v>
      </c>
      <c r="G19" s="73"/>
      <c r="H19" s="73"/>
      <c r="I19" s="73"/>
      <c r="J19" s="70"/>
      <c r="K19" s="70"/>
      <c r="L19" s="70"/>
    </row>
    <row r="20" spans="1:12" customFormat="1" ht="21" customHeight="1" x14ac:dyDescent="0.25">
      <c r="A20" s="141">
        <v>20808</v>
      </c>
      <c r="B20" s="141"/>
      <c r="C20" s="141"/>
      <c r="D20" s="74" t="s">
        <v>517</v>
      </c>
      <c r="E20" s="73">
        <v>83564</v>
      </c>
      <c r="F20" s="73">
        <v>83564</v>
      </c>
      <c r="G20" s="73"/>
      <c r="H20" s="73"/>
      <c r="I20" s="73"/>
      <c r="J20" s="70"/>
      <c r="K20" s="70"/>
      <c r="L20" s="70"/>
    </row>
    <row r="21" spans="1:12" customFormat="1" ht="21" customHeight="1" x14ac:dyDescent="0.25">
      <c r="A21" s="141" t="s">
        <v>113</v>
      </c>
      <c r="B21" s="141"/>
      <c r="C21" s="141"/>
      <c r="D21" s="74" t="s">
        <v>114</v>
      </c>
      <c r="E21" s="73">
        <v>83564</v>
      </c>
      <c r="F21" s="73">
        <v>83564</v>
      </c>
      <c r="G21" s="73"/>
      <c r="H21" s="73"/>
      <c r="I21" s="73"/>
      <c r="J21" s="70"/>
      <c r="K21" s="70"/>
      <c r="L21" s="70"/>
    </row>
    <row r="22" spans="1:12" customFormat="1" ht="21" customHeight="1" x14ac:dyDescent="0.25">
      <c r="A22" s="141">
        <v>210</v>
      </c>
      <c r="B22" s="141"/>
      <c r="C22" s="141"/>
      <c r="D22" s="74" t="s">
        <v>512</v>
      </c>
      <c r="E22" s="73">
        <v>2264595.5700000003</v>
      </c>
      <c r="F22" s="73">
        <v>2264595.5700000003</v>
      </c>
      <c r="G22" s="73"/>
      <c r="H22" s="73"/>
      <c r="I22" s="73"/>
      <c r="J22" s="70"/>
      <c r="K22" s="70"/>
      <c r="L22" s="70"/>
    </row>
    <row r="23" spans="1:12" customFormat="1" ht="21" customHeight="1" x14ac:dyDescent="0.25">
      <c r="A23" s="141">
        <v>21011</v>
      </c>
      <c r="B23" s="141"/>
      <c r="C23" s="141"/>
      <c r="D23" s="74" t="s">
        <v>518</v>
      </c>
      <c r="E23" s="73">
        <v>2264595.5700000003</v>
      </c>
      <c r="F23" s="73">
        <v>2264595.5700000003</v>
      </c>
      <c r="G23" s="73"/>
      <c r="H23" s="73"/>
      <c r="I23" s="73"/>
      <c r="J23" s="70"/>
      <c r="K23" s="70"/>
      <c r="L23" s="70"/>
    </row>
    <row r="24" spans="1:12" customFormat="1" ht="21" customHeight="1" x14ac:dyDescent="0.25">
      <c r="A24" s="141" t="s">
        <v>115</v>
      </c>
      <c r="B24" s="141"/>
      <c r="C24" s="141"/>
      <c r="D24" s="74" t="s">
        <v>116</v>
      </c>
      <c r="E24" s="73">
        <v>1385538.84</v>
      </c>
      <c r="F24" s="73">
        <v>1385538.84</v>
      </c>
      <c r="G24" s="73"/>
      <c r="H24" s="73"/>
      <c r="I24" s="73"/>
      <c r="J24" s="70"/>
      <c r="K24" s="70"/>
      <c r="L24" s="70"/>
    </row>
    <row r="25" spans="1:12" customFormat="1" ht="21" customHeight="1" x14ac:dyDescent="0.25">
      <c r="A25" s="141" t="s">
        <v>117</v>
      </c>
      <c r="B25" s="141"/>
      <c r="C25" s="141"/>
      <c r="D25" s="74" t="s">
        <v>118</v>
      </c>
      <c r="E25" s="73">
        <v>808062.24</v>
      </c>
      <c r="F25" s="73">
        <v>808062.24</v>
      </c>
      <c r="G25" s="73"/>
      <c r="H25" s="73"/>
      <c r="I25" s="73"/>
      <c r="J25" s="70"/>
      <c r="K25" s="70"/>
      <c r="L25" s="70"/>
    </row>
    <row r="26" spans="1:12" customFormat="1" ht="21" customHeight="1" x14ac:dyDescent="0.25">
      <c r="A26" s="141" t="s">
        <v>119</v>
      </c>
      <c r="B26" s="141"/>
      <c r="C26" s="141"/>
      <c r="D26" s="74" t="s">
        <v>120</v>
      </c>
      <c r="E26" s="73">
        <v>70994.490000000005</v>
      </c>
      <c r="F26" s="73">
        <v>70994.490000000005</v>
      </c>
      <c r="G26" s="73"/>
      <c r="H26" s="73"/>
      <c r="I26" s="73"/>
      <c r="J26" s="70"/>
      <c r="K26" s="70"/>
      <c r="L26" s="70"/>
    </row>
    <row r="27" spans="1:12" customFormat="1" ht="21" customHeight="1" x14ac:dyDescent="0.25">
      <c r="A27" s="141">
        <v>221</v>
      </c>
      <c r="B27" s="141"/>
      <c r="C27" s="141"/>
      <c r="D27" s="74" t="s">
        <v>513</v>
      </c>
      <c r="E27" s="73">
        <v>1873121</v>
      </c>
      <c r="F27" s="73">
        <v>1873121</v>
      </c>
      <c r="G27" s="73"/>
      <c r="H27" s="73"/>
      <c r="I27" s="73"/>
      <c r="J27" s="70"/>
      <c r="K27" s="70"/>
      <c r="L27" s="70"/>
    </row>
    <row r="28" spans="1:12" customFormat="1" ht="21" customHeight="1" x14ac:dyDescent="0.25">
      <c r="A28" s="141">
        <v>22102</v>
      </c>
      <c r="B28" s="141"/>
      <c r="C28" s="141"/>
      <c r="D28" s="74" t="s">
        <v>519</v>
      </c>
      <c r="E28" s="73">
        <v>1873121</v>
      </c>
      <c r="F28" s="73">
        <v>1873121</v>
      </c>
      <c r="G28" s="73"/>
      <c r="H28" s="73"/>
      <c r="I28" s="73"/>
      <c r="J28" s="70"/>
      <c r="K28" s="70"/>
      <c r="L28" s="70"/>
    </row>
    <row r="29" spans="1:12" customFormat="1" ht="21" customHeight="1" x14ac:dyDescent="0.25">
      <c r="A29" s="141" t="s">
        <v>121</v>
      </c>
      <c r="B29" s="141"/>
      <c r="C29" s="141"/>
      <c r="D29" s="74" t="s">
        <v>122</v>
      </c>
      <c r="E29" s="73">
        <v>1873121</v>
      </c>
      <c r="F29" s="73">
        <v>1873121</v>
      </c>
      <c r="G29" s="73"/>
      <c r="H29" s="73"/>
      <c r="I29" s="73"/>
      <c r="J29" s="70"/>
      <c r="K29" s="70"/>
      <c r="L29" s="70"/>
    </row>
    <row r="30" spans="1:12" customFormat="1" ht="21" customHeight="1" x14ac:dyDescent="0.25">
      <c r="A30" s="141">
        <v>229</v>
      </c>
      <c r="B30" s="141"/>
      <c r="C30" s="141"/>
      <c r="D30" s="74" t="s">
        <v>514</v>
      </c>
      <c r="E30" s="73">
        <v>28928</v>
      </c>
      <c r="F30" s="73">
        <v>28928</v>
      </c>
      <c r="G30" s="73"/>
      <c r="H30" s="73"/>
      <c r="I30" s="73"/>
      <c r="J30" s="70"/>
      <c r="K30" s="70"/>
      <c r="L30" s="70"/>
    </row>
    <row r="31" spans="1:12" customFormat="1" ht="21" customHeight="1" x14ac:dyDescent="0.25">
      <c r="A31" s="141">
        <v>22960</v>
      </c>
      <c r="B31" s="141"/>
      <c r="C31" s="141"/>
      <c r="D31" s="74" t="s">
        <v>521</v>
      </c>
      <c r="E31" s="73">
        <v>28928</v>
      </c>
      <c r="F31" s="73">
        <v>28928</v>
      </c>
      <c r="G31" s="73"/>
      <c r="H31" s="73"/>
      <c r="I31" s="73"/>
      <c r="J31" s="70"/>
      <c r="K31" s="70"/>
      <c r="L31" s="70"/>
    </row>
    <row r="32" spans="1:12" customFormat="1" ht="21" customHeight="1" x14ac:dyDescent="0.25">
      <c r="A32" s="141" t="s">
        <v>123</v>
      </c>
      <c r="B32" s="141"/>
      <c r="C32" s="141"/>
      <c r="D32" s="74" t="s">
        <v>520</v>
      </c>
      <c r="E32" s="73">
        <v>28928</v>
      </c>
      <c r="F32" s="73">
        <v>28928</v>
      </c>
      <c r="G32" s="73"/>
      <c r="H32" s="73"/>
      <c r="I32" s="73"/>
      <c r="J32" s="70"/>
      <c r="K32" s="70"/>
      <c r="L32" s="70"/>
    </row>
    <row r="33" spans="1:11" ht="21" customHeight="1" x14ac:dyDescent="0.25">
      <c r="A33" s="145" t="s">
        <v>125</v>
      </c>
      <c r="B33" s="145"/>
      <c r="C33" s="145"/>
      <c r="D33" s="145"/>
      <c r="E33" s="145"/>
      <c r="F33" s="145"/>
      <c r="G33" s="145"/>
      <c r="H33" s="145"/>
      <c r="I33" s="145"/>
      <c r="J33" s="145"/>
      <c r="K33" s="145"/>
    </row>
    <row r="34" spans="1:11" ht="26.25" customHeight="1" x14ac:dyDescent="0.25"/>
    <row r="35" spans="1:11" ht="26.25" customHeight="1" x14ac:dyDescent="0.25"/>
    <row r="36" spans="1:11" ht="26.25" customHeight="1" x14ac:dyDescent="0.25"/>
    <row r="37" spans="1:11" ht="26.25" customHeight="1" x14ac:dyDescent="0.25"/>
    <row r="38" spans="1:11" ht="26.25" customHeight="1" x14ac:dyDescent="0.25"/>
    <row r="39" spans="1:11" ht="26.25" customHeight="1" x14ac:dyDescent="0.25"/>
    <row r="40" spans="1:11" ht="26.25" customHeight="1" x14ac:dyDescent="0.25"/>
    <row r="41" spans="1:11" ht="26.25" customHeight="1" x14ac:dyDescent="0.25"/>
    <row r="42" spans="1:11" ht="26.25" customHeight="1" x14ac:dyDescent="0.25"/>
    <row r="43" spans="1:11" ht="26.25" customHeight="1" x14ac:dyDescent="0.25"/>
    <row r="44" spans="1:11" ht="26.25" customHeight="1" x14ac:dyDescent="0.25"/>
    <row r="45" spans="1:11" ht="26.25" customHeight="1" x14ac:dyDescent="0.25"/>
    <row r="46" spans="1:11" ht="26.25" customHeight="1" x14ac:dyDescent="0.25"/>
    <row r="47" spans="1:11" ht="26.25" customHeight="1" x14ac:dyDescent="0.25"/>
    <row r="48" spans="1:11"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19.95" customHeight="1" x14ac:dyDescent="0.25"/>
    <row r="233" ht="19.95" customHeight="1" x14ac:dyDescent="0.25"/>
    <row r="234" ht="19.95" customHeight="1" x14ac:dyDescent="0.25"/>
    <row r="235" ht="19.95" customHeight="1" x14ac:dyDescent="0.25"/>
  </sheetData>
  <mergeCells count="39">
    <mergeCell ref="A32:C32"/>
    <mergeCell ref="A33:K33"/>
    <mergeCell ref="A8:A9"/>
    <mergeCell ref="B8:B9"/>
    <mergeCell ref="C8:C9"/>
    <mergeCell ref="A18:C18"/>
    <mergeCell ref="A19:C19"/>
    <mergeCell ref="A21:C21"/>
    <mergeCell ref="A24:C24"/>
    <mergeCell ref="A25:C25"/>
    <mergeCell ref="A12:C12"/>
    <mergeCell ref="A13:C13"/>
    <mergeCell ref="A14:C14"/>
    <mergeCell ref="A15:C15"/>
    <mergeCell ref="A31:C31"/>
    <mergeCell ref="A10:C10"/>
    <mergeCell ref="J4:J7"/>
    <mergeCell ref="K4:K7"/>
    <mergeCell ref="L4:L7"/>
    <mergeCell ref="H4:I5"/>
    <mergeCell ref="A5:C7"/>
    <mergeCell ref="E4:E7"/>
    <mergeCell ref="F4:F7"/>
    <mergeCell ref="G4:G7"/>
    <mergeCell ref="H6:H7"/>
    <mergeCell ref="I6:I7"/>
    <mergeCell ref="A4:D4"/>
    <mergeCell ref="D5:D7"/>
    <mergeCell ref="A16:C16"/>
    <mergeCell ref="A22:C22"/>
    <mergeCell ref="A27:C27"/>
    <mergeCell ref="A30:C30"/>
    <mergeCell ref="A11:C11"/>
    <mergeCell ref="A17:C17"/>
    <mergeCell ref="A20:C20"/>
    <mergeCell ref="A23:C23"/>
    <mergeCell ref="A28:C28"/>
    <mergeCell ref="A26:C26"/>
    <mergeCell ref="A29:C29"/>
  </mergeCells>
  <phoneticPr fontId="26" type="noConversion"/>
  <pageMargins left="0.47222222222222199" right="0.23611111111111099" top="0.66944444444444495" bottom="0.2" header="0.75" footer="0.2"/>
  <pageSetup paperSize="9" scale="8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37"/>
  <sheetViews>
    <sheetView view="pageBreakPreview" zoomScaleNormal="100" zoomScaleSheetLayoutView="100" workbookViewId="0">
      <pane ySplit="4" topLeftCell="A14" activePane="bottomLeft" state="frozen"/>
      <selection pane="bottomLeft" activeCell="I22" sqref="I22"/>
    </sheetView>
  </sheetViews>
  <sheetFormatPr defaultColWidth="9" defaultRowHeight="14.4" x14ac:dyDescent="0.25"/>
  <cols>
    <col min="1" max="2" width="11.09765625" style="5" customWidth="1"/>
    <col min="3" max="3" width="17.796875"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524</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SUM(D8:D10)</f>
        <v>415437.5</v>
      </c>
      <c r="E7" s="10">
        <f>SUM(E8:E10)</f>
        <v>415437.5</v>
      </c>
      <c r="F7" s="10">
        <f>SUM(F8:F10)</f>
        <v>415437.5</v>
      </c>
      <c r="G7" s="11">
        <v>10</v>
      </c>
      <c r="H7" s="12" t="str">
        <f t="shared" ref="H7:H10" si="0">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v>415437.5</v>
      </c>
      <c r="E8" s="13">
        <v>415437.5</v>
      </c>
      <c r="F8" s="13">
        <v>415437.5</v>
      </c>
      <c r="G8" s="8" t="s">
        <v>385</v>
      </c>
      <c r="H8" s="14" t="str">
        <f t="shared" si="0"/>
        <v>100%</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c r="E9" s="13"/>
      <c r="F9" s="13"/>
      <c r="G9" s="8" t="s">
        <v>385</v>
      </c>
      <c r="H9" s="14" t="str">
        <f t="shared" si="0"/>
        <v>—</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0"/>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455</v>
      </c>
      <c r="C12" s="247"/>
      <c r="D12" s="247"/>
      <c r="E12" s="248"/>
      <c r="F12" s="243" t="s">
        <v>535</v>
      </c>
      <c r="G12" s="243"/>
      <c r="H12" s="243"/>
      <c r="I12" s="243"/>
      <c r="J12" s="243"/>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468</v>
      </c>
      <c r="C15" s="33" t="s">
        <v>469</v>
      </c>
      <c r="D15" s="19" t="s">
        <v>470</v>
      </c>
      <c r="E15" s="8">
        <v>100</v>
      </c>
      <c r="F15" s="16" t="s">
        <v>471</v>
      </c>
      <c r="G15" s="20">
        <v>1</v>
      </c>
      <c r="H15" s="21">
        <v>10</v>
      </c>
      <c r="I15" s="21">
        <v>10</v>
      </c>
      <c r="J15" s="17" t="s">
        <v>472</v>
      </c>
    </row>
    <row r="16" spans="1:256" ht="30" customHeight="1" x14ac:dyDescent="0.25">
      <c r="A16" s="242"/>
      <c r="B16" s="18" t="s">
        <v>473</v>
      </c>
      <c r="C16" s="33" t="s">
        <v>474</v>
      </c>
      <c r="D16" s="19" t="s">
        <v>470</v>
      </c>
      <c r="E16" s="8">
        <v>100</v>
      </c>
      <c r="F16" s="16" t="s">
        <v>471</v>
      </c>
      <c r="G16" s="20">
        <v>1</v>
      </c>
      <c r="H16" s="21">
        <v>10</v>
      </c>
      <c r="I16" s="21">
        <v>10</v>
      </c>
      <c r="J16" s="17" t="s">
        <v>472</v>
      </c>
    </row>
    <row r="17" spans="1:10" ht="30" customHeight="1" x14ac:dyDescent="0.25">
      <c r="A17" s="242"/>
      <c r="B17" s="255" t="s">
        <v>475</v>
      </c>
      <c r="C17" s="22" t="s">
        <v>476</v>
      </c>
      <c r="D17" s="19" t="s">
        <v>470</v>
      </c>
      <c r="E17" s="23">
        <v>1000</v>
      </c>
      <c r="F17" s="23" t="s">
        <v>477</v>
      </c>
      <c r="G17" s="34">
        <v>1</v>
      </c>
      <c r="H17" s="21">
        <v>10</v>
      </c>
      <c r="I17" s="21">
        <v>10</v>
      </c>
      <c r="J17" s="17" t="s">
        <v>472</v>
      </c>
    </row>
    <row r="18" spans="1:10" ht="30" customHeight="1" x14ac:dyDescent="0.25">
      <c r="A18" s="242"/>
      <c r="B18" s="256"/>
      <c r="C18" s="22" t="s">
        <v>478</v>
      </c>
      <c r="D18" s="19" t="s">
        <v>470</v>
      </c>
      <c r="E18" s="23">
        <v>500</v>
      </c>
      <c r="F18" s="23" t="s">
        <v>477</v>
      </c>
      <c r="G18" s="34">
        <v>1</v>
      </c>
      <c r="H18" s="21">
        <v>10</v>
      </c>
      <c r="I18" s="21">
        <v>10</v>
      </c>
      <c r="J18" s="17" t="s">
        <v>472</v>
      </c>
    </row>
    <row r="19" spans="1:10" ht="30" customHeight="1" x14ac:dyDescent="0.25">
      <c r="A19" s="242"/>
      <c r="B19" s="256"/>
      <c r="C19" s="22" t="s">
        <v>479</v>
      </c>
      <c r="D19" s="19" t="s">
        <v>470</v>
      </c>
      <c r="E19" s="23">
        <v>1250</v>
      </c>
      <c r="F19" s="23" t="s">
        <v>477</v>
      </c>
      <c r="G19" s="34">
        <v>1</v>
      </c>
      <c r="H19" s="21">
        <v>10</v>
      </c>
      <c r="I19" s="21">
        <v>10</v>
      </c>
      <c r="J19" s="17" t="s">
        <v>472</v>
      </c>
    </row>
    <row r="20" spans="1:10" ht="30" customHeight="1" x14ac:dyDescent="0.25">
      <c r="A20" s="242"/>
      <c r="B20" s="256"/>
      <c r="C20" s="22" t="s">
        <v>480</v>
      </c>
      <c r="D20" s="19" t="s">
        <v>470</v>
      </c>
      <c r="E20" s="23">
        <v>625</v>
      </c>
      <c r="F20" s="23" t="s">
        <v>477</v>
      </c>
      <c r="G20" s="34">
        <v>1</v>
      </c>
      <c r="H20" s="21">
        <v>10</v>
      </c>
      <c r="I20" s="21">
        <v>10</v>
      </c>
      <c r="J20" s="17" t="s">
        <v>472</v>
      </c>
    </row>
    <row r="21" spans="1:10" ht="30" customHeight="1" x14ac:dyDescent="0.25">
      <c r="A21" s="242"/>
      <c r="B21" s="257"/>
      <c r="C21" s="35" t="s">
        <v>481</v>
      </c>
      <c r="D21" s="19" t="s">
        <v>470</v>
      </c>
      <c r="E21" s="23">
        <v>250</v>
      </c>
      <c r="F21" s="23" t="s">
        <v>477</v>
      </c>
      <c r="G21" s="34">
        <v>1</v>
      </c>
      <c r="H21" s="21">
        <v>10</v>
      </c>
      <c r="I21" s="21">
        <v>10</v>
      </c>
      <c r="J21" s="17" t="s">
        <v>472</v>
      </c>
    </row>
    <row r="22" spans="1:10" ht="30" customHeight="1" x14ac:dyDescent="0.25">
      <c r="A22" s="255" t="s">
        <v>482</v>
      </c>
      <c r="B22" s="255" t="s">
        <v>483</v>
      </c>
      <c r="C22" s="23" t="s">
        <v>484</v>
      </c>
      <c r="D22" s="19" t="s">
        <v>485</v>
      </c>
      <c r="E22" s="36">
        <v>93</v>
      </c>
      <c r="F22" s="23" t="s">
        <v>471</v>
      </c>
      <c r="G22" s="34">
        <v>0.93</v>
      </c>
      <c r="H22" s="21">
        <v>5</v>
      </c>
      <c r="I22" s="21">
        <v>5</v>
      </c>
      <c r="J22" s="17" t="s">
        <v>472</v>
      </c>
    </row>
    <row r="23" spans="1:10" ht="30" customHeight="1" x14ac:dyDescent="0.25">
      <c r="A23" s="257"/>
      <c r="B23" s="257"/>
      <c r="C23" s="23" t="s">
        <v>486</v>
      </c>
      <c r="D23" s="19" t="s">
        <v>470</v>
      </c>
      <c r="E23" s="36">
        <v>100</v>
      </c>
      <c r="F23" s="23" t="s">
        <v>471</v>
      </c>
      <c r="G23" s="34">
        <v>1</v>
      </c>
      <c r="H23" s="21">
        <v>5</v>
      </c>
      <c r="I23" s="21">
        <v>5</v>
      </c>
      <c r="J23" s="17" t="s">
        <v>472</v>
      </c>
    </row>
    <row r="24" spans="1:10" ht="30" customHeight="1" x14ac:dyDescent="0.25">
      <c r="A24" s="255" t="s">
        <v>487</v>
      </c>
      <c r="B24" s="258" t="s">
        <v>488</v>
      </c>
      <c r="C24" s="23" t="s">
        <v>489</v>
      </c>
      <c r="D24" s="19" t="s">
        <v>485</v>
      </c>
      <c r="E24" s="36">
        <v>95</v>
      </c>
      <c r="F24" s="23" t="s">
        <v>471</v>
      </c>
      <c r="G24" s="34">
        <v>0.95</v>
      </c>
      <c r="H24" s="21">
        <v>5</v>
      </c>
      <c r="I24" s="21">
        <v>5</v>
      </c>
      <c r="J24" s="17" t="s">
        <v>472</v>
      </c>
    </row>
    <row r="25" spans="1:10" ht="30" customHeight="1" x14ac:dyDescent="0.25">
      <c r="A25" s="257"/>
      <c r="B25" s="259"/>
      <c r="C25" s="23" t="s">
        <v>490</v>
      </c>
      <c r="D25" s="19" t="s">
        <v>485</v>
      </c>
      <c r="E25" s="36">
        <v>95</v>
      </c>
      <c r="F25" s="23" t="s">
        <v>471</v>
      </c>
      <c r="G25" s="34">
        <v>0.95</v>
      </c>
      <c r="H25" s="24">
        <v>5</v>
      </c>
      <c r="I25" s="24">
        <v>5</v>
      </c>
      <c r="J25" s="17" t="s">
        <v>472</v>
      </c>
    </row>
    <row r="26" spans="1:10" ht="54" customHeight="1" x14ac:dyDescent="0.25">
      <c r="A26" s="236" t="s">
        <v>491</v>
      </c>
      <c r="B26" s="236"/>
      <c r="C26" s="236"/>
      <c r="D26" s="238" t="s">
        <v>374</v>
      </c>
      <c r="E26" s="239"/>
      <c r="F26" s="239"/>
      <c r="G26" s="239"/>
      <c r="H26" s="239"/>
      <c r="I26" s="240"/>
      <c r="J26" s="29" t="s">
        <v>492</v>
      </c>
    </row>
    <row r="27" spans="1:10" ht="25.5" customHeight="1" x14ac:dyDescent="0.25">
      <c r="A27" s="241" t="s">
        <v>493</v>
      </c>
      <c r="B27" s="241"/>
      <c r="C27" s="241"/>
      <c r="D27" s="241"/>
      <c r="E27" s="241"/>
      <c r="F27" s="241"/>
      <c r="G27" s="241"/>
      <c r="H27" s="25">
        <v>100</v>
      </c>
      <c r="I27" s="30">
        <f>SUM(I7,I15:I25)</f>
        <v>100</v>
      </c>
      <c r="J27" s="31" t="s">
        <v>494</v>
      </c>
    </row>
    <row r="28" spans="1:10" ht="16.95" customHeight="1" x14ac:dyDescent="0.25"/>
    <row r="29" spans="1:10" ht="28.95" customHeight="1" x14ac:dyDescent="0.25">
      <c r="A29" s="26" t="s">
        <v>495</v>
      </c>
      <c r="B29" s="27"/>
      <c r="C29" s="27"/>
      <c r="D29" s="27"/>
      <c r="E29" s="27"/>
      <c r="F29" s="27"/>
      <c r="G29" s="27"/>
      <c r="H29" s="27"/>
      <c r="I29" s="27"/>
      <c r="J29" s="32"/>
    </row>
    <row r="30" spans="1:10" ht="27" customHeight="1" x14ac:dyDescent="0.25">
      <c r="A30" s="253" t="s">
        <v>496</v>
      </c>
      <c r="B30" s="253"/>
      <c r="C30" s="253"/>
      <c r="D30" s="253"/>
      <c r="E30" s="253"/>
      <c r="F30" s="253"/>
      <c r="G30" s="253"/>
      <c r="H30" s="253"/>
      <c r="I30" s="253"/>
      <c r="J30" s="253"/>
    </row>
    <row r="31" spans="1:10" ht="19.05" customHeight="1" x14ac:dyDescent="0.25">
      <c r="A31" s="253" t="s">
        <v>497</v>
      </c>
      <c r="B31" s="253"/>
      <c r="C31" s="253"/>
      <c r="D31" s="253"/>
      <c r="E31" s="253"/>
      <c r="F31" s="253"/>
      <c r="G31" s="253"/>
      <c r="H31" s="253"/>
      <c r="I31" s="253"/>
      <c r="J31" s="253"/>
    </row>
    <row r="32" spans="1:10" ht="18" customHeight="1" x14ac:dyDescent="0.25">
      <c r="A32" s="253" t="s">
        <v>498</v>
      </c>
      <c r="B32" s="253"/>
      <c r="C32" s="253"/>
      <c r="D32" s="253"/>
      <c r="E32" s="253"/>
      <c r="F32" s="253"/>
      <c r="G32" s="253"/>
      <c r="H32" s="253"/>
      <c r="I32" s="253"/>
      <c r="J32" s="253"/>
    </row>
    <row r="33" spans="1:10" ht="18" customHeight="1" x14ac:dyDescent="0.25">
      <c r="A33" s="253" t="s">
        <v>499</v>
      </c>
      <c r="B33" s="253"/>
      <c r="C33" s="253"/>
      <c r="D33" s="253"/>
      <c r="E33" s="253"/>
      <c r="F33" s="253"/>
      <c r="G33" s="253"/>
      <c r="H33" s="253"/>
      <c r="I33" s="253"/>
      <c r="J33" s="253"/>
    </row>
    <row r="34" spans="1:10" s="4" customFormat="1" ht="18" customHeight="1" x14ac:dyDescent="0.25">
      <c r="A34" s="253" t="s">
        <v>500</v>
      </c>
      <c r="B34" s="253"/>
      <c r="C34" s="253"/>
      <c r="D34" s="253"/>
      <c r="E34" s="253"/>
      <c r="F34" s="253"/>
      <c r="G34" s="253"/>
      <c r="H34" s="253"/>
      <c r="I34" s="253"/>
      <c r="J34" s="253"/>
    </row>
    <row r="35" spans="1:10" ht="24" customHeight="1" x14ac:dyDescent="0.25">
      <c r="A35" s="253" t="s">
        <v>501</v>
      </c>
      <c r="B35" s="253"/>
      <c r="C35" s="253"/>
      <c r="D35" s="253"/>
      <c r="E35" s="253"/>
      <c r="F35" s="253"/>
      <c r="G35" s="253"/>
      <c r="H35" s="253"/>
      <c r="I35" s="253"/>
      <c r="J35" s="253"/>
    </row>
    <row r="36" spans="1:10" ht="24" customHeight="1" x14ac:dyDescent="0.25">
      <c r="A36" s="253" t="s">
        <v>502</v>
      </c>
      <c r="B36" s="253"/>
      <c r="C36" s="253"/>
      <c r="D36" s="253"/>
      <c r="E36" s="253"/>
      <c r="F36" s="253"/>
      <c r="G36" s="253"/>
      <c r="H36" s="253"/>
      <c r="I36" s="253"/>
      <c r="J36" s="253"/>
    </row>
    <row r="37" spans="1:10" ht="24" customHeight="1" x14ac:dyDescent="0.25">
      <c r="A37" s="253" t="s">
        <v>503</v>
      </c>
      <c r="B37" s="253"/>
      <c r="C37" s="253"/>
      <c r="D37" s="253"/>
      <c r="E37" s="253"/>
      <c r="F37" s="253"/>
      <c r="G37" s="253"/>
      <c r="H37" s="253"/>
      <c r="I37" s="253"/>
      <c r="J37" s="253"/>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J35"/>
    <mergeCell ref="A36:J36"/>
    <mergeCell ref="A26:C26"/>
    <mergeCell ref="D26:I26"/>
    <mergeCell ref="A27:G27"/>
    <mergeCell ref="A30:J30"/>
    <mergeCell ref="A31:J31"/>
    <mergeCell ref="A6:B10"/>
    <mergeCell ref="A37:J37"/>
    <mergeCell ref="A11:A12"/>
    <mergeCell ref="A15:A21"/>
    <mergeCell ref="A22:A23"/>
    <mergeCell ref="A24:A25"/>
    <mergeCell ref="B17:B21"/>
    <mergeCell ref="B22:B23"/>
    <mergeCell ref="B24:B25"/>
    <mergeCell ref="G13:G14"/>
    <mergeCell ref="H13:H14"/>
    <mergeCell ref="I13:I14"/>
    <mergeCell ref="J13:J14"/>
    <mergeCell ref="A32:J32"/>
    <mergeCell ref="A33:J33"/>
    <mergeCell ref="A34:J34"/>
  </mergeCells>
  <phoneticPr fontId="26" type="noConversion"/>
  <dataValidations count="2">
    <dataValidation type="list" allowBlank="1" showInputMessage="1" sqref="J27" xr:uid="{00000000-0002-0000-0C00-000000000000}">
      <formula1>"优,良,中,差"</formula1>
    </dataValidation>
    <dataValidation type="list" allowBlank="1" showInputMessage="1" sqref="D15:D25" xr:uid="{00000000-0002-0000-0C00-000001000000}">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85879-22F3-47FB-BDF7-237B92B8970D}">
  <sheetPr>
    <pageSetUpPr fitToPage="1"/>
  </sheetPr>
  <dimension ref="A1:IV34"/>
  <sheetViews>
    <sheetView tabSelected="1" view="pageBreakPreview" zoomScaleNormal="100" zoomScaleSheetLayoutView="100" workbookViewId="0">
      <pane ySplit="4" topLeftCell="A17" activePane="bottomLeft" state="frozen"/>
      <selection pane="bottomLeft" activeCell="I15" sqref="I15:I22"/>
    </sheetView>
  </sheetViews>
  <sheetFormatPr defaultColWidth="9" defaultRowHeight="14.4" x14ac:dyDescent="0.25"/>
  <cols>
    <col min="1" max="2" width="11.09765625" style="5" customWidth="1"/>
    <col min="3" max="3" width="18" style="5" customWidth="1"/>
    <col min="4" max="5" width="11.296875" style="5" customWidth="1"/>
    <col min="6" max="6" width="11.19921875" style="5" customWidth="1"/>
    <col min="7" max="7" width="10" style="5" customWidth="1"/>
    <col min="8" max="8" width="9" style="5"/>
    <col min="9" max="9" width="8.59765625" style="5" customWidth="1"/>
    <col min="10" max="10" width="11.5" style="5" customWidth="1"/>
    <col min="11" max="16384" width="9" style="5"/>
  </cols>
  <sheetData>
    <row r="1" spans="1:256" x14ac:dyDescent="0.25">
      <c r="A1" s="5" t="s">
        <v>435</v>
      </c>
    </row>
    <row r="2" spans="1:256" ht="25.95" customHeight="1" x14ac:dyDescent="0.25">
      <c r="A2" s="235" t="s">
        <v>436</v>
      </c>
      <c r="B2" s="235"/>
      <c r="C2" s="235"/>
      <c r="D2" s="235"/>
      <c r="E2" s="235"/>
      <c r="F2" s="235"/>
      <c r="G2" s="235"/>
      <c r="H2" s="235"/>
      <c r="I2" s="235"/>
      <c r="J2" s="235"/>
    </row>
    <row r="3" spans="1:256" s="1" customFormat="1" ht="13.05" customHeight="1" x14ac:dyDescent="0.25">
      <c r="A3" s="6"/>
      <c r="B3" s="6"/>
      <c r="C3" s="6"/>
      <c r="D3" s="6"/>
      <c r="E3" s="6"/>
      <c r="F3" s="6"/>
      <c r="G3" s="6"/>
      <c r="H3" s="6"/>
      <c r="I3" s="6"/>
      <c r="J3" s="28" t="s">
        <v>157</v>
      </c>
    </row>
    <row r="4" spans="1:256" s="2" customFormat="1" ht="18" customHeight="1" x14ac:dyDescent="0.25">
      <c r="A4" s="236" t="s">
        <v>437</v>
      </c>
      <c r="B4" s="236"/>
      <c r="C4" s="237" t="s">
        <v>570</v>
      </c>
      <c r="D4" s="237"/>
      <c r="E4" s="237"/>
      <c r="F4" s="237"/>
      <c r="G4" s="237"/>
      <c r="H4" s="237"/>
      <c r="I4" s="237"/>
      <c r="J4" s="23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3" customFormat="1" ht="18" customHeight="1" x14ac:dyDescent="0.25">
      <c r="A5" s="236" t="s">
        <v>438</v>
      </c>
      <c r="B5" s="236"/>
      <c r="C5" s="237" t="s">
        <v>439</v>
      </c>
      <c r="D5" s="237"/>
      <c r="E5" s="237"/>
      <c r="F5" s="7" t="s">
        <v>440</v>
      </c>
      <c r="G5" s="237" t="s">
        <v>441</v>
      </c>
      <c r="H5" s="237"/>
      <c r="I5" s="237"/>
      <c r="J5" s="23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3" customFormat="1" ht="36" customHeight="1" x14ac:dyDescent="0.25">
      <c r="A6" s="242" t="s">
        <v>442</v>
      </c>
      <c r="B6" s="242"/>
      <c r="C6" s="8"/>
      <c r="D6" s="8" t="s">
        <v>443</v>
      </c>
      <c r="E6" s="8" t="s">
        <v>381</v>
      </c>
      <c r="F6" s="8" t="s">
        <v>444</v>
      </c>
      <c r="G6" s="8" t="s">
        <v>445</v>
      </c>
      <c r="H6" s="8" t="s">
        <v>446</v>
      </c>
      <c r="I6" s="242" t="s">
        <v>447</v>
      </c>
      <c r="J6" s="24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3" customFormat="1" ht="36" customHeight="1" x14ac:dyDescent="0.25">
      <c r="A7" s="242"/>
      <c r="B7" s="242"/>
      <c r="C7" s="9" t="s">
        <v>448</v>
      </c>
      <c r="D7" s="10">
        <f t="shared" ref="D7:F7" si="0">SUM(D8:D10)</f>
        <v>28928</v>
      </c>
      <c r="E7" s="10">
        <f t="shared" si="0"/>
        <v>28928</v>
      </c>
      <c r="F7" s="10">
        <f t="shared" si="0"/>
        <v>28928</v>
      </c>
      <c r="G7" s="11">
        <v>10</v>
      </c>
      <c r="H7" s="12" t="str">
        <f t="shared" ref="H7:H10" si="1">IF(E7&gt;0,ROUND(F7/E7,3)*100&amp;"%","—")</f>
        <v>100%</v>
      </c>
      <c r="I7" s="243">
        <v>10</v>
      </c>
      <c r="J7" s="24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3" customFormat="1" ht="36" customHeight="1" x14ac:dyDescent="0.25">
      <c r="A8" s="242"/>
      <c r="B8" s="242"/>
      <c r="C8" s="9" t="s">
        <v>449</v>
      </c>
      <c r="D8" s="13"/>
      <c r="E8" s="13"/>
      <c r="F8" s="13"/>
      <c r="G8" s="8" t="s">
        <v>385</v>
      </c>
      <c r="H8" s="14" t="str">
        <f t="shared" si="1"/>
        <v>—</v>
      </c>
      <c r="I8" s="243" t="s">
        <v>385</v>
      </c>
      <c r="J8" s="24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3" customFormat="1" ht="36" customHeight="1" x14ac:dyDescent="0.25">
      <c r="A9" s="242"/>
      <c r="B9" s="242"/>
      <c r="C9" s="9" t="s">
        <v>450</v>
      </c>
      <c r="D9" s="13">
        <v>28928</v>
      </c>
      <c r="E9" s="13">
        <v>28928</v>
      </c>
      <c r="F9" s="13">
        <v>28928</v>
      </c>
      <c r="G9" s="8" t="s">
        <v>385</v>
      </c>
      <c r="H9" s="14" t="str">
        <f t="shared" si="1"/>
        <v>100%</v>
      </c>
      <c r="I9" s="243" t="s">
        <v>385</v>
      </c>
      <c r="J9" s="243"/>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36" customHeight="1" x14ac:dyDescent="0.25">
      <c r="A10" s="242"/>
      <c r="B10" s="242"/>
      <c r="C10" s="9" t="s">
        <v>451</v>
      </c>
      <c r="D10" s="13"/>
      <c r="E10" s="13"/>
      <c r="F10" s="13"/>
      <c r="G10" s="8" t="s">
        <v>385</v>
      </c>
      <c r="H10" s="14" t="str">
        <f t="shared" si="1"/>
        <v>—</v>
      </c>
      <c r="I10" s="243" t="s">
        <v>385</v>
      </c>
      <c r="J10" s="243"/>
    </row>
    <row r="11" spans="1:256" ht="18" customHeight="1" x14ac:dyDescent="0.25">
      <c r="A11" s="242" t="s">
        <v>452</v>
      </c>
      <c r="B11" s="242" t="s">
        <v>453</v>
      </c>
      <c r="C11" s="242"/>
      <c r="D11" s="242"/>
      <c r="E11" s="242"/>
      <c r="F11" s="243" t="s">
        <v>454</v>
      </c>
      <c r="G11" s="243"/>
      <c r="H11" s="243"/>
      <c r="I11" s="243"/>
      <c r="J11" s="243"/>
    </row>
    <row r="12" spans="1:256" ht="46.05" customHeight="1" x14ac:dyDescent="0.25">
      <c r="A12" s="242"/>
      <c r="B12" s="246" t="s">
        <v>571</v>
      </c>
      <c r="C12" s="247"/>
      <c r="D12" s="247"/>
      <c r="E12" s="248"/>
      <c r="F12" s="249" t="s">
        <v>535</v>
      </c>
      <c r="G12" s="249"/>
      <c r="H12" s="249"/>
      <c r="I12" s="249"/>
      <c r="J12" s="249"/>
    </row>
    <row r="13" spans="1:256" ht="36" customHeight="1" x14ac:dyDescent="0.25">
      <c r="A13" s="250" t="s">
        <v>456</v>
      </c>
      <c r="B13" s="251"/>
      <c r="C13" s="252"/>
      <c r="D13" s="250" t="s">
        <v>457</v>
      </c>
      <c r="E13" s="251"/>
      <c r="F13" s="252"/>
      <c r="G13" s="244" t="s">
        <v>458</v>
      </c>
      <c r="H13" s="244" t="s">
        <v>459</v>
      </c>
      <c r="I13" s="244" t="s">
        <v>447</v>
      </c>
      <c r="J13" s="244" t="s">
        <v>460</v>
      </c>
    </row>
    <row r="14" spans="1:256" ht="36" customHeight="1" x14ac:dyDescent="0.25">
      <c r="A14" s="15" t="s">
        <v>461</v>
      </c>
      <c r="B14" s="8" t="s">
        <v>462</v>
      </c>
      <c r="C14" s="8" t="s">
        <v>463</v>
      </c>
      <c r="D14" s="8" t="s">
        <v>464</v>
      </c>
      <c r="E14" s="8" t="s">
        <v>465</v>
      </c>
      <c r="F14" s="16" t="s">
        <v>466</v>
      </c>
      <c r="G14" s="245"/>
      <c r="H14" s="245"/>
      <c r="I14" s="245"/>
      <c r="J14" s="245"/>
    </row>
    <row r="15" spans="1:256" ht="30" customHeight="1" x14ac:dyDescent="0.25">
      <c r="A15" s="242" t="s">
        <v>467</v>
      </c>
      <c r="B15" s="18" t="s">
        <v>505</v>
      </c>
      <c r="C15" s="8" t="s">
        <v>572</v>
      </c>
      <c r="D15" s="19" t="s">
        <v>470</v>
      </c>
      <c r="E15" s="8">
        <v>2</v>
      </c>
      <c r="F15" s="16" t="s">
        <v>528</v>
      </c>
      <c r="G15" s="20">
        <v>1</v>
      </c>
      <c r="H15" s="21">
        <v>10</v>
      </c>
      <c r="I15" s="21">
        <v>10</v>
      </c>
      <c r="J15" s="17" t="s">
        <v>374</v>
      </c>
    </row>
    <row r="16" spans="1:256" ht="30" customHeight="1" x14ac:dyDescent="0.25">
      <c r="A16" s="242"/>
      <c r="B16" s="18" t="s">
        <v>505</v>
      </c>
      <c r="C16" s="22" t="s">
        <v>573</v>
      </c>
      <c r="D16" s="19" t="s">
        <v>485</v>
      </c>
      <c r="E16" s="8">
        <v>10</v>
      </c>
      <c r="F16" s="16" t="s">
        <v>574</v>
      </c>
      <c r="G16" s="20">
        <v>1</v>
      </c>
      <c r="H16" s="21">
        <v>10</v>
      </c>
      <c r="I16" s="21">
        <v>10</v>
      </c>
      <c r="J16" s="17" t="s">
        <v>374</v>
      </c>
    </row>
    <row r="17" spans="1:10" ht="30" customHeight="1" x14ac:dyDescent="0.25">
      <c r="A17" s="254"/>
      <c r="B17" s="133" t="s">
        <v>473</v>
      </c>
      <c r="C17" s="135" t="s">
        <v>474</v>
      </c>
      <c r="D17" s="134" t="s">
        <v>470</v>
      </c>
      <c r="E17" s="131">
        <v>100</v>
      </c>
      <c r="F17" s="132" t="s">
        <v>471</v>
      </c>
      <c r="G17" s="20">
        <v>1</v>
      </c>
      <c r="H17" s="21">
        <v>10</v>
      </c>
      <c r="I17" s="21">
        <v>10</v>
      </c>
      <c r="J17" s="17" t="s">
        <v>374</v>
      </c>
    </row>
    <row r="18" spans="1:10" ht="30" customHeight="1" x14ac:dyDescent="0.25">
      <c r="A18" s="254"/>
      <c r="B18" s="133" t="s">
        <v>468</v>
      </c>
      <c r="C18" s="135" t="s">
        <v>469</v>
      </c>
      <c r="D18" s="134" t="s">
        <v>470</v>
      </c>
      <c r="E18" s="131">
        <v>100</v>
      </c>
      <c r="F18" s="132" t="s">
        <v>471</v>
      </c>
      <c r="G18" s="20">
        <v>1</v>
      </c>
      <c r="H18" s="21">
        <v>10</v>
      </c>
      <c r="I18" s="21">
        <v>10</v>
      </c>
      <c r="J18" s="17" t="s">
        <v>374</v>
      </c>
    </row>
    <row r="19" spans="1:10" ht="30" customHeight="1" x14ac:dyDescent="0.25">
      <c r="A19" s="255" t="s">
        <v>482</v>
      </c>
      <c r="B19" s="18" t="s">
        <v>562</v>
      </c>
      <c r="C19" s="23" t="s">
        <v>484</v>
      </c>
      <c r="D19" s="19" t="s">
        <v>485</v>
      </c>
      <c r="E19" s="8">
        <v>95</v>
      </c>
      <c r="F19" s="16" t="s">
        <v>471</v>
      </c>
      <c r="G19" s="20">
        <v>0.95</v>
      </c>
      <c r="H19" s="21">
        <v>5</v>
      </c>
      <c r="I19" s="21">
        <v>4</v>
      </c>
      <c r="J19" s="17" t="s">
        <v>374</v>
      </c>
    </row>
    <row r="20" spans="1:10" ht="30" customHeight="1" x14ac:dyDescent="0.25">
      <c r="A20" s="256"/>
      <c r="B20" s="18" t="s">
        <v>483</v>
      </c>
      <c r="C20" s="136" t="s">
        <v>486</v>
      </c>
      <c r="D20" s="134" t="s">
        <v>470</v>
      </c>
      <c r="E20" s="131">
        <v>100</v>
      </c>
      <c r="F20" s="132" t="s">
        <v>471</v>
      </c>
      <c r="G20" s="20">
        <v>1</v>
      </c>
      <c r="H20" s="21">
        <v>20</v>
      </c>
      <c r="I20" s="21">
        <v>20</v>
      </c>
      <c r="J20" s="17" t="s">
        <v>374</v>
      </c>
    </row>
    <row r="21" spans="1:10" ht="30" customHeight="1" x14ac:dyDescent="0.25">
      <c r="A21" s="257"/>
      <c r="B21" s="18" t="s">
        <v>563</v>
      </c>
      <c r="C21" s="23" t="s">
        <v>564</v>
      </c>
      <c r="D21" s="19" t="s">
        <v>470</v>
      </c>
      <c r="E21" s="8">
        <v>9</v>
      </c>
      <c r="F21" s="16" t="s">
        <v>565</v>
      </c>
      <c r="G21" s="20">
        <v>1</v>
      </c>
      <c r="H21" s="21">
        <v>20</v>
      </c>
      <c r="I21" s="21">
        <v>20</v>
      </c>
      <c r="J21" s="17" t="s">
        <v>374</v>
      </c>
    </row>
    <row r="22" spans="1:10" ht="30" customHeight="1" x14ac:dyDescent="0.25">
      <c r="A22" s="18" t="s">
        <v>487</v>
      </c>
      <c r="B22" s="130" t="s">
        <v>488</v>
      </c>
      <c r="C22" s="23" t="s">
        <v>490</v>
      </c>
      <c r="D22" s="19" t="s">
        <v>485</v>
      </c>
      <c r="E22" s="8" t="s">
        <v>566</v>
      </c>
      <c r="F22" s="16" t="s">
        <v>471</v>
      </c>
      <c r="G22" s="20" t="s">
        <v>566</v>
      </c>
      <c r="H22" s="21">
        <v>5</v>
      </c>
      <c r="I22" s="21">
        <v>4</v>
      </c>
      <c r="J22" s="17" t="s">
        <v>374</v>
      </c>
    </row>
    <row r="23" spans="1:10" ht="54" customHeight="1" x14ac:dyDescent="0.25">
      <c r="A23" s="236" t="s">
        <v>491</v>
      </c>
      <c r="B23" s="236"/>
      <c r="C23" s="236"/>
      <c r="D23" s="238" t="s">
        <v>374</v>
      </c>
      <c r="E23" s="239"/>
      <c r="F23" s="239"/>
      <c r="G23" s="239"/>
      <c r="H23" s="239"/>
      <c r="I23" s="240"/>
      <c r="J23" s="29" t="s">
        <v>492</v>
      </c>
    </row>
    <row r="24" spans="1:10" ht="25.5" customHeight="1" x14ac:dyDescent="0.25">
      <c r="A24" s="241" t="s">
        <v>493</v>
      </c>
      <c r="B24" s="241"/>
      <c r="C24" s="241"/>
      <c r="D24" s="241"/>
      <c r="E24" s="241"/>
      <c r="F24" s="241"/>
      <c r="G24" s="241"/>
      <c r="H24" s="25">
        <v>100</v>
      </c>
      <c r="I24" s="30">
        <f>SUM(I7,I15:I22)</f>
        <v>98</v>
      </c>
      <c r="J24" s="31" t="s">
        <v>494</v>
      </c>
    </row>
    <row r="25" spans="1:10" ht="16.95" customHeight="1" x14ac:dyDescent="0.25"/>
    <row r="26" spans="1:10" ht="28.95" customHeight="1" x14ac:dyDescent="0.25">
      <c r="A26" s="26" t="s">
        <v>495</v>
      </c>
      <c r="B26" s="27"/>
      <c r="C26" s="27"/>
      <c r="D26" s="27"/>
      <c r="E26" s="27"/>
      <c r="F26" s="27"/>
      <c r="G26" s="27"/>
      <c r="H26" s="27"/>
      <c r="I26" s="27"/>
      <c r="J26" s="32"/>
    </row>
    <row r="27" spans="1:10" ht="27" customHeight="1" x14ac:dyDescent="0.25">
      <c r="A27" s="253" t="s">
        <v>496</v>
      </c>
      <c r="B27" s="253"/>
      <c r="C27" s="253"/>
      <c r="D27" s="253"/>
      <c r="E27" s="253"/>
      <c r="F27" s="253"/>
      <c r="G27" s="253"/>
      <c r="H27" s="253"/>
      <c r="I27" s="253"/>
      <c r="J27" s="253"/>
    </row>
    <row r="28" spans="1:10" ht="19.05" customHeight="1" x14ac:dyDescent="0.25">
      <c r="A28" s="253" t="s">
        <v>497</v>
      </c>
      <c r="B28" s="253"/>
      <c r="C28" s="253"/>
      <c r="D28" s="253"/>
      <c r="E28" s="253"/>
      <c r="F28" s="253"/>
      <c r="G28" s="253"/>
      <c r="H28" s="253"/>
      <c r="I28" s="253"/>
      <c r="J28" s="253"/>
    </row>
    <row r="29" spans="1:10" ht="18" customHeight="1" x14ac:dyDescent="0.25">
      <c r="A29" s="253" t="s">
        <v>498</v>
      </c>
      <c r="B29" s="253"/>
      <c r="C29" s="253"/>
      <c r="D29" s="253"/>
      <c r="E29" s="253"/>
      <c r="F29" s="253"/>
      <c r="G29" s="253"/>
      <c r="H29" s="253"/>
      <c r="I29" s="253"/>
      <c r="J29" s="253"/>
    </row>
    <row r="30" spans="1:10" ht="18" customHeight="1" x14ac:dyDescent="0.25">
      <c r="A30" s="253" t="s">
        <v>499</v>
      </c>
      <c r="B30" s="253"/>
      <c r="C30" s="253"/>
      <c r="D30" s="253"/>
      <c r="E30" s="253"/>
      <c r="F30" s="253"/>
      <c r="G30" s="253"/>
      <c r="H30" s="253"/>
      <c r="I30" s="253"/>
      <c r="J30" s="253"/>
    </row>
    <row r="31" spans="1:10" s="4" customFormat="1" ht="18" customHeight="1" x14ac:dyDescent="0.25">
      <c r="A31" s="253" t="s">
        <v>500</v>
      </c>
      <c r="B31" s="253"/>
      <c r="C31" s="253"/>
      <c r="D31" s="253"/>
      <c r="E31" s="253"/>
      <c r="F31" s="253"/>
      <c r="G31" s="253"/>
      <c r="H31" s="253"/>
      <c r="I31" s="253"/>
      <c r="J31" s="253"/>
    </row>
    <row r="32" spans="1:10" ht="24" customHeight="1" x14ac:dyDescent="0.25">
      <c r="A32" s="253" t="s">
        <v>501</v>
      </c>
      <c r="B32" s="253"/>
      <c r="C32" s="253"/>
      <c r="D32" s="253"/>
      <c r="E32" s="253"/>
      <c r="F32" s="253"/>
      <c r="G32" s="253"/>
      <c r="H32" s="253"/>
      <c r="I32" s="253"/>
      <c r="J32" s="253"/>
    </row>
    <row r="33" spans="1:10" ht="24" customHeight="1" x14ac:dyDescent="0.25">
      <c r="A33" s="253" t="s">
        <v>502</v>
      </c>
      <c r="B33" s="253"/>
      <c r="C33" s="253"/>
      <c r="D33" s="253"/>
      <c r="E33" s="253"/>
      <c r="F33" s="253"/>
      <c r="G33" s="253"/>
      <c r="H33" s="253"/>
      <c r="I33" s="253"/>
      <c r="J33" s="253"/>
    </row>
    <row r="34" spans="1:10" ht="24" customHeight="1" x14ac:dyDescent="0.25">
      <c r="A34" s="253" t="s">
        <v>503</v>
      </c>
      <c r="B34" s="253"/>
      <c r="C34" s="253"/>
      <c r="D34" s="253"/>
      <c r="E34" s="253"/>
      <c r="F34" s="253"/>
      <c r="G34" s="253"/>
      <c r="H34" s="253"/>
      <c r="I34" s="253"/>
      <c r="J34" s="253"/>
    </row>
  </sheetData>
  <mergeCells count="36">
    <mergeCell ref="A33:J33"/>
    <mergeCell ref="A34:J34"/>
    <mergeCell ref="A27:J27"/>
    <mergeCell ref="A28:J28"/>
    <mergeCell ref="A29:J29"/>
    <mergeCell ref="A30:J30"/>
    <mergeCell ref="A31:J31"/>
    <mergeCell ref="A32:J32"/>
    <mergeCell ref="A24:G24"/>
    <mergeCell ref="A11:A12"/>
    <mergeCell ref="B11:E11"/>
    <mergeCell ref="F11:J11"/>
    <mergeCell ref="B12:E12"/>
    <mergeCell ref="F12:J12"/>
    <mergeCell ref="A13:C13"/>
    <mergeCell ref="D13:F13"/>
    <mergeCell ref="G13:G14"/>
    <mergeCell ref="H13:H14"/>
    <mergeCell ref="I13:I14"/>
    <mergeCell ref="J13:J14"/>
    <mergeCell ref="A15:A18"/>
    <mergeCell ref="A19:A21"/>
    <mergeCell ref="A23:C23"/>
    <mergeCell ref="D23:I23"/>
    <mergeCell ref="A6:B10"/>
    <mergeCell ref="I6:J6"/>
    <mergeCell ref="I7:J7"/>
    <mergeCell ref="I8:J8"/>
    <mergeCell ref="I9:J9"/>
    <mergeCell ref="I10:J10"/>
    <mergeCell ref="A2:J2"/>
    <mergeCell ref="A4:B4"/>
    <mergeCell ref="C4:J4"/>
    <mergeCell ref="A5:B5"/>
    <mergeCell ref="C5:E5"/>
    <mergeCell ref="G5:J5"/>
  </mergeCells>
  <phoneticPr fontId="26" type="noConversion"/>
  <dataValidations count="2">
    <dataValidation type="list" allowBlank="1" showInputMessage="1" sqref="J24" xr:uid="{506883F2-49B2-413E-AAB4-2C36378CA5FE}">
      <formula1>"优,良,中,差"</formula1>
    </dataValidation>
    <dataValidation type="list" allowBlank="1" showInputMessage="1" sqref="D15:D22" xr:uid="{25116DCB-6198-4691-8C73-4D7F26D26EA0}">
      <formula1>"＝,＞,＜,≥,≤"</formula1>
    </dataValidation>
  </dataValidations>
  <printOptions horizontalCentered="1"/>
  <pageMargins left="0.70833333333333304" right="0.70833333333333304" top="0.75138888888888899" bottom="0.75138888888888899" header="0.31041666666666701" footer="0.31041666666666701"/>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1"/>
  <sheetViews>
    <sheetView view="pageBreakPreview" zoomScaleNormal="100" zoomScaleSheetLayoutView="100" workbookViewId="0">
      <pane xSplit="3" ySplit="9" topLeftCell="D29" activePane="bottomRight" state="frozen"/>
      <selection pane="topRight"/>
      <selection pane="bottomLeft"/>
      <selection pane="bottomRight" activeCell="G32" activeCellId="1" sqref="G10 G32"/>
    </sheetView>
  </sheetViews>
  <sheetFormatPr defaultColWidth="9" defaultRowHeight="15.6" x14ac:dyDescent="0.25"/>
  <cols>
    <col min="1" max="3" width="4.5" style="37" customWidth="1"/>
    <col min="4" max="4" width="30.09765625" style="37" customWidth="1"/>
    <col min="5" max="10" width="15.19921875" style="37" customWidth="1"/>
    <col min="11" max="16384" width="9" style="37"/>
  </cols>
  <sheetData>
    <row r="1" spans="1:10" customFormat="1" ht="36" customHeight="1" x14ac:dyDescent="0.4">
      <c r="A1" s="152" t="s">
        <v>126</v>
      </c>
      <c r="B1" s="152"/>
      <c r="C1" s="152"/>
      <c r="D1" s="152"/>
      <c r="E1" s="152"/>
      <c r="F1" s="152"/>
      <c r="G1" s="152"/>
      <c r="H1" s="152"/>
      <c r="I1" s="152"/>
      <c r="J1" s="152"/>
    </row>
    <row r="2" spans="1:10" customFormat="1" ht="18" customHeight="1" x14ac:dyDescent="0.25">
      <c r="A2" s="40"/>
      <c r="B2" s="40"/>
      <c r="C2" s="40"/>
      <c r="D2" s="40"/>
      <c r="E2" s="40"/>
      <c r="F2" s="40"/>
      <c r="G2" s="40"/>
      <c r="H2" s="40"/>
      <c r="I2" s="40"/>
      <c r="J2" s="53" t="s">
        <v>127</v>
      </c>
    </row>
    <row r="3" spans="1:10" customFormat="1" ht="18" customHeight="1" x14ac:dyDescent="0.25">
      <c r="A3" s="41" t="s">
        <v>2</v>
      </c>
      <c r="B3" s="40"/>
      <c r="C3" s="40"/>
      <c r="D3" s="40"/>
      <c r="E3" s="40"/>
      <c r="F3" s="42"/>
      <c r="G3" s="40"/>
      <c r="H3" s="40"/>
      <c r="I3" s="40"/>
      <c r="J3" s="53" t="s">
        <v>3</v>
      </c>
    </row>
    <row r="4" spans="1:10" customFormat="1" ht="18" customHeight="1" x14ac:dyDescent="0.25">
      <c r="A4" s="153" t="s">
        <v>6</v>
      </c>
      <c r="B4" s="154"/>
      <c r="C4" s="154" t="s">
        <v>11</v>
      </c>
      <c r="D4" s="154" t="s">
        <v>11</v>
      </c>
      <c r="E4" s="149" t="s">
        <v>74</v>
      </c>
      <c r="F4" s="149" t="s">
        <v>128</v>
      </c>
      <c r="G4" s="149" t="s">
        <v>129</v>
      </c>
      <c r="H4" s="149" t="s">
        <v>130</v>
      </c>
      <c r="I4" s="149" t="s">
        <v>131</v>
      </c>
      <c r="J4" s="149" t="s">
        <v>132</v>
      </c>
    </row>
    <row r="5" spans="1:10" customFormat="1" ht="35.25" customHeight="1" x14ac:dyDescent="0.25">
      <c r="A5" s="151" t="s">
        <v>93</v>
      </c>
      <c r="B5" s="150"/>
      <c r="C5" s="150"/>
      <c r="D5" s="148" t="s">
        <v>94</v>
      </c>
      <c r="E5" s="150"/>
      <c r="F5" s="150" t="s">
        <v>11</v>
      </c>
      <c r="G5" s="150" t="s">
        <v>11</v>
      </c>
      <c r="H5" s="150" t="s">
        <v>11</v>
      </c>
      <c r="I5" s="150" t="s">
        <v>11</v>
      </c>
      <c r="J5" s="150" t="s">
        <v>11</v>
      </c>
    </row>
    <row r="6" spans="1:10" customFormat="1" ht="18" customHeight="1" x14ac:dyDescent="0.25">
      <c r="A6" s="151"/>
      <c r="B6" s="150" t="s">
        <v>11</v>
      </c>
      <c r="C6" s="150" t="s">
        <v>11</v>
      </c>
      <c r="D6" s="148" t="s">
        <v>11</v>
      </c>
      <c r="E6" s="150" t="s">
        <v>11</v>
      </c>
      <c r="F6" s="150" t="s">
        <v>11</v>
      </c>
      <c r="G6" s="150" t="s">
        <v>11</v>
      </c>
      <c r="H6" s="150" t="s">
        <v>11</v>
      </c>
      <c r="I6" s="150" t="s">
        <v>11</v>
      </c>
      <c r="J6" s="150" t="s">
        <v>11</v>
      </c>
    </row>
    <row r="7" spans="1:10" customFormat="1" ht="16.5" customHeight="1" x14ac:dyDescent="0.25">
      <c r="A7" s="151"/>
      <c r="B7" s="150" t="s">
        <v>11</v>
      </c>
      <c r="C7" s="150" t="s">
        <v>11</v>
      </c>
      <c r="D7" s="148" t="s">
        <v>11</v>
      </c>
      <c r="E7" s="150" t="s">
        <v>11</v>
      </c>
      <c r="F7" s="150" t="s">
        <v>11</v>
      </c>
      <c r="G7" s="150" t="s">
        <v>11</v>
      </c>
      <c r="H7" s="150" t="s">
        <v>11</v>
      </c>
      <c r="I7" s="150" t="s">
        <v>11</v>
      </c>
      <c r="J7" s="150" t="s">
        <v>11</v>
      </c>
    </row>
    <row r="8" spans="1:10" customFormat="1" ht="21.75" customHeight="1" x14ac:dyDescent="0.25">
      <c r="A8" s="147" t="s">
        <v>97</v>
      </c>
      <c r="B8" s="148" t="s">
        <v>98</v>
      </c>
      <c r="C8" s="148" t="s">
        <v>99</v>
      </c>
      <c r="D8" s="82" t="s">
        <v>10</v>
      </c>
      <c r="E8" s="77" t="s">
        <v>12</v>
      </c>
      <c r="F8" s="77" t="s">
        <v>13</v>
      </c>
      <c r="G8" s="77" t="s">
        <v>19</v>
      </c>
      <c r="H8" s="77" t="s">
        <v>22</v>
      </c>
      <c r="I8" s="77" t="s">
        <v>25</v>
      </c>
      <c r="J8" s="77" t="s">
        <v>28</v>
      </c>
    </row>
    <row r="9" spans="1:10" customFormat="1" ht="21.75" customHeight="1" x14ac:dyDescent="0.25">
      <c r="A9" s="147"/>
      <c r="B9" s="148" t="s">
        <v>11</v>
      </c>
      <c r="C9" s="148" t="s">
        <v>11</v>
      </c>
      <c r="D9" s="82" t="s">
        <v>100</v>
      </c>
      <c r="E9" s="73">
        <v>33741161.350000001</v>
      </c>
      <c r="F9" s="73">
        <v>27358283.510000002</v>
      </c>
      <c r="G9" s="73">
        <v>6382877.8399999999</v>
      </c>
      <c r="H9" s="81"/>
      <c r="I9" s="81"/>
      <c r="J9" s="81"/>
    </row>
    <row r="10" spans="1:10" customFormat="1" ht="21.75" customHeight="1" x14ac:dyDescent="0.25">
      <c r="A10" s="141">
        <v>205</v>
      </c>
      <c r="B10" s="141"/>
      <c r="C10" s="141"/>
      <c r="D10" s="74" t="s">
        <v>510</v>
      </c>
      <c r="E10" s="73">
        <v>27823691.740000002</v>
      </c>
      <c r="F10" s="73">
        <v>21469741.899999999</v>
      </c>
      <c r="G10" s="73">
        <v>6353949.8399999999</v>
      </c>
      <c r="H10" s="81"/>
      <c r="I10" s="81"/>
      <c r="J10" s="81"/>
    </row>
    <row r="11" spans="1:10" customFormat="1" ht="21.75" customHeight="1" x14ac:dyDescent="0.25">
      <c r="A11" s="141">
        <v>20502</v>
      </c>
      <c r="B11" s="141"/>
      <c r="C11" s="141"/>
      <c r="D11" s="74" t="s">
        <v>515</v>
      </c>
      <c r="E11" s="73">
        <v>27814251.740000002</v>
      </c>
      <c r="F11" s="73">
        <v>21469741.899999999</v>
      </c>
      <c r="G11" s="73">
        <v>6344509.8399999999</v>
      </c>
      <c r="H11" s="81"/>
      <c r="I11" s="81"/>
      <c r="J11" s="81"/>
    </row>
    <row r="12" spans="1:10" customFormat="1" ht="24" customHeight="1" x14ac:dyDescent="0.25">
      <c r="A12" s="141" t="s">
        <v>101</v>
      </c>
      <c r="B12" s="141"/>
      <c r="C12" s="141"/>
      <c r="D12" s="74" t="s">
        <v>102</v>
      </c>
      <c r="E12" s="73">
        <v>1607681.59</v>
      </c>
      <c r="F12" s="73">
        <v>300855.12</v>
      </c>
      <c r="G12" s="73">
        <v>1306826.47</v>
      </c>
      <c r="H12" s="81"/>
      <c r="I12" s="81"/>
      <c r="J12" s="81"/>
    </row>
    <row r="13" spans="1:10" customFormat="1" ht="24" customHeight="1" x14ac:dyDescent="0.25">
      <c r="A13" s="141" t="s">
        <v>103</v>
      </c>
      <c r="B13" s="141"/>
      <c r="C13" s="141"/>
      <c r="D13" s="74" t="s">
        <v>104</v>
      </c>
      <c r="E13" s="73">
        <v>18282123.57</v>
      </c>
      <c r="F13" s="73">
        <v>14990208.380000001</v>
      </c>
      <c r="G13" s="73">
        <v>3291915.19</v>
      </c>
      <c r="H13" s="81"/>
      <c r="I13" s="81"/>
      <c r="J13" s="81"/>
    </row>
    <row r="14" spans="1:10" customFormat="1" ht="24" customHeight="1" x14ac:dyDescent="0.25">
      <c r="A14" s="141" t="s">
        <v>105</v>
      </c>
      <c r="B14" s="141"/>
      <c r="C14" s="141"/>
      <c r="D14" s="74" t="s">
        <v>106</v>
      </c>
      <c r="E14" s="73">
        <v>7790183.5800000001</v>
      </c>
      <c r="F14" s="73">
        <v>6178678.4000000004</v>
      </c>
      <c r="G14" s="73">
        <v>1611505.18</v>
      </c>
      <c r="H14" s="81"/>
      <c r="I14" s="81"/>
      <c r="J14" s="81"/>
    </row>
    <row r="15" spans="1:10" customFormat="1" ht="24" customHeight="1" x14ac:dyDescent="0.25">
      <c r="A15" s="141" t="s">
        <v>107</v>
      </c>
      <c r="B15" s="141"/>
      <c r="C15" s="141"/>
      <c r="D15" s="74" t="s">
        <v>108</v>
      </c>
      <c r="E15" s="73">
        <v>134263</v>
      </c>
      <c r="F15" s="73"/>
      <c r="G15" s="73">
        <v>134263</v>
      </c>
      <c r="H15" s="81"/>
      <c r="I15" s="81"/>
      <c r="J15" s="81"/>
    </row>
    <row r="16" spans="1:10" customFormat="1" ht="24" customHeight="1" x14ac:dyDescent="0.25">
      <c r="A16" s="141">
        <v>20509</v>
      </c>
      <c r="B16" s="141"/>
      <c r="C16" s="141"/>
      <c r="D16" s="74" t="s">
        <v>522</v>
      </c>
      <c r="E16" s="73">
        <v>9440</v>
      </c>
      <c r="F16" s="73"/>
      <c r="G16" s="73">
        <v>9440</v>
      </c>
      <c r="H16" s="81"/>
      <c r="I16" s="81"/>
      <c r="J16" s="81"/>
    </row>
    <row r="17" spans="1:10" customFormat="1" ht="24" customHeight="1" x14ac:dyDescent="0.25">
      <c r="A17" s="141" t="s">
        <v>133</v>
      </c>
      <c r="B17" s="141"/>
      <c r="C17" s="141"/>
      <c r="D17" s="74" t="s">
        <v>134</v>
      </c>
      <c r="E17" s="73">
        <v>9440</v>
      </c>
      <c r="F17" s="73"/>
      <c r="G17" s="73">
        <v>9440</v>
      </c>
      <c r="H17" s="81"/>
      <c r="I17" s="81"/>
      <c r="J17" s="81"/>
    </row>
    <row r="18" spans="1:10" customFormat="1" ht="24" customHeight="1" x14ac:dyDescent="0.25">
      <c r="A18" s="141">
        <v>208</v>
      </c>
      <c r="B18" s="141"/>
      <c r="C18" s="141"/>
      <c r="D18" s="74" t="s">
        <v>511</v>
      </c>
      <c r="E18" s="73">
        <v>1750825.04</v>
      </c>
      <c r="F18" s="73">
        <v>1750825.04</v>
      </c>
      <c r="G18" s="73"/>
      <c r="H18" s="81"/>
      <c r="I18" s="81"/>
      <c r="J18" s="81"/>
    </row>
    <row r="19" spans="1:10" customFormat="1" ht="24" customHeight="1" x14ac:dyDescent="0.25">
      <c r="A19" s="141">
        <v>20805</v>
      </c>
      <c r="B19" s="141"/>
      <c r="C19" s="141"/>
      <c r="D19" s="74" t="s">
        <v>516</v>
      </c>
      <c r="E19" s="73">
        <v>1667261.04</v>
      </c>
      <c r="F19" s="73">
        <v>1667261.04</v>
      </c>
      <c r="G19" s="73"/>
      <c r="H19" s="81"/>
      <c r="I19" s="81"/>
      <c r="J19" s="81"/>
    </row>
    <row r="20" spans="1:10" customFormat="1" ht="24" customHeight="1" x14ac:dyDescent="0.25">
      <c r="A20" s="141" t="s">
        <v>109</v>
      </c>
      <c r="B20" s="141"/>
      <c r="C20" s="141"/>
      <c r="D20" s="74" t="s">
        <v>110</v>
      </c>
      <c r="E20" s="73">
        <v>180904</v>
      </c>
      <c r="F20" s="73">
        <v>180904</v>
      </c>
      <c r="G20" s="73"/>
      <c r="H20" s="81"/>
      <c r="I20" s="81"/>
      <c r="J20" s="81"/>
    </row>
    <row r="21" spans="1:10" customFormat="1" ht="24" customHeight="1" x14ac:dyDescent="0.25">
      <c r="A21" s="141" t="s">
        <v>111</v>
      </c>
      <c r="B21" s="141"/>
      <c r="C21" s="141"/>
      <c r="D21" s="74" t="s">
        <v>112</v>
      </c>
      <c r="E21" s="73">
        <v>1486357.04</v>
      </c>
      <c r="F21" s="73">
        <v>1486357.04</v>
      </c>
      <c r="G21" s="73"/>
      <c r="H21" s="81"/>
      <c r="I21" s="81"/>
      <c r="J21" s="81"/>
    </row>
    <row r="22" spans="1:10" customFormat="1" ht="24" customHeight="1" x14ac:dyDescent="0.25">
      <c r="A22" s="141">
        <v>20808</v>
      </c>
      <c r="B22" s="141"/>
      <c r="C22" s="141"/>
      <c r="D22" s="74" t="s">
        <v>517</v>
      </c>
      <c r="E22" s="73">
        <v>83564</v>
      </c>
      <c r="F22" s="73">
        <v>83564</v>
      </c>
      <c r="G22" s="73"/>
      <c r="H22" s="81"/>
      <c r="I22" s="81"/>
      <c r="J22" s="81"/>
    </row>
    <row r="23" spans="1:10" customFormat="1" ht="24" customHeight="1" x14ac:dyDescent="0.25">
      <c r="A23" s="141" t="s">
        <v>113</v>
      </c>
      <c r="B23" s="141"/>
      <c r="C23" s="141"/>
      <c r="D23" s="74" t="s">
        <v>114</v>
      </c>
      <c r="E23" s="73">
        <v>83564</v>
      </c>
      <c r="F23" s="73">
        <v>83564</v>
      </c>
      <c r="G23" s="73"/>
      <c r="H23" s="81"/>
      <c r="I23" s="81"/>
      <c r="J23" s="81"/>
    </row>
    <row r="24" spans="1:10" customFormat="1" ht="24" customHeight="1" x14ac:dyDescent="0.25">
      <c r="A24" s="141">
        <v>210</v>
      </c>
      <c r="B24" s="141"/>
      <c r="C24" s="141"/>
      <c r="D24" s="74" t="s">
        <v>512</v>
      </c>
      <c r="E24" s="73">
        <v>2264595.5700000003</v>
      </c>
      <c r="F24" s="73">
        <v>2264595.5700000003</v>
      </c>
      <c r="G24" s="73"/>
      <c r="H24" s="81"/>
      <c r="I24" s="81"/>
      <c r="J24" s="81"/>
    </row>
    <row r="25" spans="1:10" customFormat="1" ht="24" customHeight="1" x14ac:dyDescent="0.25">
      <c r="A25" s="141">
        <v>21011</v>
      </c>
      <c r="B25" s="141"/>
      <c r="C25" s="141"/>
      <c r="D25" s="74" t="s">
        <v>523</v>
      </c>
      <c r="E25" s="73">
        <v>2264595.5700000003</v>
      </c>
      <c r="F25" s="73">
        <v>2264595.5700000003</v>
      </c>
      <c r="G25" s="73"/>
      <c r="H25" s="81"/>
      <c r="I25" s="81"/>
      <c r="J25" s="81"/>
    </row>
    <row r="26" spans="1:10" customFormat="1" ht="24" customHeight="1" x14ac:dyDescent="0.25">
      <c r="A26" s="141" t="s">
        <v>115</v>
      </c>
      <c r="B26" s="141"/>
      <c r="C26" s="141"/>
      <c r="D26" s="74" t="s">
        <v>116</v>
      </c>
      <c r="E26" s="73">
        <v>1385538.84</v>
      </c>
      <c r="F26" s="73">
        <v>1385538.84</v>
      </c>
      <c r="G26" s="73"/>
      <c r="H26" s="81"/>
      <c r="I26" s="81"/>
      <c r="J26" s="81"/>
    </row>
    <row r="27" spans="1:10" customFormat="1" ht="24" customHeight="1" x14ac:dyDescent="0.25">
      <c r="A27" s="141" t="s">
        <v>117</v>
      </c>
      <c r="B27" s="141"/>
      <c r="C27" s="141"/>
      <c r="D27" s="74" t="s">
        <v>118</v>
      </c>
      <c r="E27" s="73">
        <v>808062.24</v>
      </c>
      <c r="F27" s="73">
        <v>808062.24</v>
      </c>
      <c r="G27" s="73"/>
      <c r="H27" s="81"/>
      <c r="I27" s="81"/>
      <c r="J27" s="81"/>
    </row>
    <row r="28" spans="1:10" customFormat="1" ht="24" customHeight="1" x14ac:dyDescent="0.25">
      <c r="A28" s="141" t="s">
        <v>119</v>
      </c>
      <c r="B28" s="141"/>
      <c r="C28" s="141"/>
      <c r="D28" s="74" t="s">
        <v>120</v>
      </c>
      <c r="E28" s="73">
        <v>70994.490000000005</v>
      </c>
      <c r="F28" s="73">
        <v>70994.490000000005</v>
      </c>
      <c r="G28" s="73"/>
      <c r="H28" s="81"/>
      <c r="I28" s="81"/>
      <c r="J28" s="81"/>
    </row>
    <row r="29" spans="1:10" customFormat="1" ht="24" customHeight="1" x14ac:dyDescent="0.25">
      <c r="A29" s="141">
        <v>221</v>
      </c>
      <c r="B29" s="141"/>
      <c r="C29" s="141"/>
      <c r="D29" s="74" t="s">
        <v>513</v>
      </c>
      <c r="E29" s="73">
        <v>1873121</v>
      </c>
      <c r="F29" s="73">
        <v>1873121</v>
      </c>
      <c r="G29" s="73"/>
      <c r="H29" s="81"/>
      <c r="I29" s="81"/>
      <c r="J29" s="81"/>
    </row>
    <row r="30" spans="1:10" customFormat="1" ht="24" customHeight="1" x14ac:dyDescent="0.25">
      <c r="A30" s="141">
        <v>22102</v>
      </c>
      <c r="B30" s="141"/>
      <c r="C30" s="141"/>
      <c r="D30" s="74" t="s">
        <v>519</v>
      </c>
      <c r="E30" s="73">
        <v>1873121</v>
      </c>
      <c r="F30" s="73">
        <v>1873121</v>
      </c>
      <c r="G30" s="73"/>
      <c r="H30" s="81"/>
      <c r="I30" s="81"/>
      <c r="J30" s="81"/>
    </row>
    <row r="31" spans="1:10" ht="24" customHeight="1" x14ac:dyDescent="0.25">
      <c r="A31" s="141" t="s">
        <v>121</v>
      </c>
      <c r="B31" s="141"/>
      <c r="C31" s="141"/>
      <c r="D31" s="74" t="s">
        <v>122</v>
      </c>
      <c r="E31" s="73">
        <v>1873121</v>
      </c>
      <c r="F31" s="73">
        <v>1873121</v>
      </c>
      <c r="G31" s="73"/>
      <c r="H31" s="81"/>
      <c r="I31" s="81"/>
      <c r="J31" s="81"/>
    </row>
    <row r="32" spans="1:10" ht="24" customHeight="1" x14ac:dyDescent="0.25">
      <c r="A32" s="141">
        <v>229</v>
      </c>
      <c r="B32" s="141"/>
      <c r="C32" s="141"/>
      <c r="D32" s="74" t="s">
        <v>514</v>
      </c>
      <c r="E32" s="73">
        <v>28928</v>
      </c>
      <c r="F32" s="73"/>
      <c r="G32" s="73">
        <v>28928</v>
      </c>
      <c r="H32" s="81"/>
      <c r="I32" s="81"/>
      <c r="J32" s="81"/>
    </row>
    <row r="33" spans="1:10" ht="24" customHeight="1" x14ac:dyDescent="0.25">
      <c r="A33" s="141">
        <v>22960</v>
      </c>
      <c r="B33" s="141"/>
      <c r="C33" s="141"/>
      <c r="D33" s="74" t="s">
        <v>521</v>
      </c>
      <c r="E33" s="73">
        <v>28928</v>
      </c>
      <c r="F33" s="73"/>
      <c r="G33" s="73">
        <v>28928</v>
      </c>
      <c r="H33" s="81"/>
      <c r="I33" s="81"/>
      <c r="J33" s="81"/>
    </row>
    <row r="34" spans="1:10" ht="24" customHeight="1" x14ac:dyDescent="0.25">
      <c r="A34" s="141" t="s">
        <v>123</v>
      </c>
      <c r="B34" s="141"/>
      <c r="C34" s="141"/>
      <c r="D34" s="74" t="s">
        <v>124</v>
      </c>
      <c r="E34" s="73">
        <v>28928</v>
      </c>
      <c r="F34" s="73"/>
      <c r="G34" s="73">
        <v>28928</v>
      </c>
      <c r="H34" s="81"/>
      <c r="I34" s="81"/>
      <c r="J34" s="81"/>
    </row>
    <row r="35" spans="1:10" customFormat="1" ht="20.25" customHeight="1" x14ac:dyDescent="0.25">
      <c r="A35" s="146" t="s">
        <v>135</v>
      </c>
      <c r="B35" s="146"/>
      <c r="C35" s="146"/>
      <c r="D35" s="146"/>
      <c r="E35" s="146"/>
      <c r="F35" s="146"/>
      <c r="G35" s="146"/>
      <c r="H35" s="146"/>
      <c r="I35" s="146"/>
      <c r="J35" s="146"/>
    </row>
    <row r="36" spans="1:10" ht="26.25" customHeight="1" x14ac:dyDescent="0.25"/>
    <row r="37" spans="1:10" ht="26.25" customHeight="1" x14ac:dyDescent="0.25"/>
    <row r="38" spans="1:10" ht="26.25" customHeight="1" x14ac:dyDescent="0.25"/>
    <row r="39" spans="1:10" ht="26.25" customHeight="1" x14ac:dyDescent="0.25"/>
    <row r="40" spans="1:10" ht="26.25" customHeight="1" x14ac:dyDescent="0.25"/>
    <row r="41" spans="1:10" ht="26.25" customHeight="1" x14ac:dyDescent="0.25"/>
    <row r="42" spans="1:10" ht="26.25" customHeight="1" x14ac:dyDescent="0.25"/>
    <row r="43" spans="1:10" ht="26.25" customHeight="1" x14ac:dyDescent="0.25"/>
    <row r="44" spans="1:10" ht="26.25" customHeight="1" x14ac:dyDescent="0.25"/>
    <row r="45" spans="1:10" ht="26.25" customHeight="1" x14ac:dyDescent="0.25"/>
    <row r="46" spans="1:10" ht="26.25" customHeight="1" x14ac:dyDescent="0.25"/>
    <row r="47" spans="1:10" ht="26.25" customHeight="1" x14ac:dyDescent="0.25"/>
    <row r="48" spans="1:10"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19.95" customHeight="1" x14ac:dyDescent="0.25"/>
    <row r="179" ht="19.95" customHeight="1" x14ac:dyDescent="0.25"/>
    <row r="180" ht="19.95" customHeight="1" x14ac:dyDescent="0.25"/>
    <row r="181" ht="19.95" customHeight="1" x14ac:dyDescent="0.25"/>
  </sheetData>
  <mergeCells count="39">
    <mergeCell ref="A1:J1"/>
    <mergeCell ref="A4:D4"/>
    <mergeCell ref="A12:C12"/>
    <mergeCell ref="A13:C13"/>
    <mergeCell ref="A14:C14"/>
    <mergeCell ref="A10:C10"/>
    <mergeCell ref="A11:C11"/>
    <mergeCell ref="A34:C34"/>
    <mergeCell ref="A15:C15"/>
    <mergeCell ref="A17:C17"/>
    <mergeCell ref="A20:C20"/>
    <mergeCell ref="A21:C21"/>
    <mergeCell ref="A23:C23"/>
    <mergeCell ref="A16:C16"/>
    <mergeCell ref="A18:C18"/>
    <mergeCell ref="A19:C19"/>
    <mergeCell ref="A22:C22"/>
    <mergeCell ref="A24:C24"/>
    <mergeCell ref="A25:C25"/>
    <mergeCell ref="A29:C29"/>
    <mergeCell ref="A30:C30"/>
    <mergeCell ref="A32:C32"/>
    <mergeCell ref="A33:C33"/>
    <mergeCell ref="A35:J35"/>
    <mergeCell ref="A8:A9"/>
    <mergeCell ref="B8:B9"/>
    <mergeCell ref="C8:C9"/>
    <mergeCell ref="D5:D7"/>
    <mergeCell ref="E4:E7"/>
    <mergeCell ref="F4:F7"/>
    <mergeCell ref="G4:G7"/>
    <mergeCell ref="H4:H7"/>
    <mergeCell ref="I4:I7"/>
    <mergeCell ref="J4:J7"/>
    <mergeCell ref="A5:C7"/>
    <mergeCell ref="A26:C26"/>
    <mergeCell ref="A27:C27"/>
    <mergeCell ref="A28:C28"/>
    <mergeCell ref="A31:C31"/>
  </mergeCells>
  <phoneticPr fontId="26" type="noConversion"/>
  <pageMargins left="0.70833333333333304" right="0.27986111111111101" top="0.66944444444444495" bottom="0.2" header="0.75" footer="0.2"/>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Normal="100" zoomScaleSheetLayoutView="100" workbookViewId="0">
      <pane ySplit="7" topLeftCell="A8" activePane="bottomLeft" state="frozen"/>
      <selection pane="bottomLeft" activeCell="A3" sqref="A3"/>
    </sheetView>
  </sheetViews>
  <sheetFormatPr defaultColWidth="9" defaultRowHeight="15.6" x14ac:dyDescent="0.25"/>
  <cols>
    <col min="1" max="1" width="27.3984375" customWidth="1"/>
    <col min="2" max="2" width="5.3984375" customWidth="1"/>
    <col min="3" max="3" width="13.5" customWidth="1"/>
    <col min="4" max="4" width="45.19921875" customWidth="1"/>
    <col min="5" max="5" width="6" customWidth="1"/>
    <col min="6" max="7" width="13.296875" customWidth="1"/>
    <col min="8" max="9" width="12.19921875" customWidth="1"/>
  </cols>
  <sheetData>
    <row r="1" spans="1:9" ht="25.5" customHeight="1" x14ac:dyDescent="0.4">
      <c r="A1" s="40"/>
      <c r="B1" s="40"/>
      <c r="C1" s="40"/>
      <c r="D1" s="39" t="s">
        <v>136</v>
      </c>
      <c r="E1" s="40"/>
      <c r="F1" s="40"/>
      <c r="G1" s="40"/>
      <c r="H1" s="40"/>
      <c r="I1" s="40"/>
    </row>
    <row r="2" spans="1:9" s="72" customFormat="1" ht="18" customHeight="1" x14ac:dyDescent="0.25">
      <c r="A2" s="40"/>
      <c r="B2" s="40"/>
      <c r="C2" s="40"/>
      <c r="D2" s="40"/>
      <c r="E2" s="40"/>
      <c r="F2" s="40"/>
      <c r="G2" s="40"/>
      <c r="H2" s="40"/>
      <c r="I2" s="53" t="s">
        <v>137</v>
      </c>
    </row>
    <row r="3" spans="1:9" s="72" customFormat="1" ht="18" customHeight="1" x14ac:dyDescent="0.25">
      <c r="A3" s="41" t="s">
        <v>2</v>
      </c>
      <c r="B3" s="40"/>
      <c r="C3" s="40"/>
      <c r="D3" s="42"/>
      <c r="E3" s="40"/>
      <c r="F3" s="40"/>
      <c r="G3" s="40"/>
      <c r="H3" s="40"/>
      <c r="I3" s="53" t="s">
        <v>3</v>
      </c>
    </row>
    <row r="4" spans="1:9" ht="18" customHeight="1" x14ac:dyDescent="0.25">
      <c r="A4" s="155" t="s">
        <v>138</v>
      </c>
      <c r="B4" s="156"/>
      <c r="C4" s="156"/>
      <c r="D4" s="156" t="s">
        <v>139</v>
      </c>
      <c r="E4" s="156"/>
      <c r="F4" s="156" t="s">
        <v>11</v>
      </c>
      <c r="G4" s="156" t="s">
        <v>11</v>
      </c>
      <c r="H4" s="156"/>
      <c r="I4" s="156" t="s">
        <v>11</v>
      </c>
    </row>
    <row r="5" spans="1:9" ht="39.75" customHeight="1" x14ac:dyDescent="0.25">
      <c r="A5" s="157" t="s">
        <v>140</v>
      </c>
      <c r="B5" s="158" t="s">
        <v>7</v>
      </c>
      <c r="C5" s="158" t="s">
        <v>141</v>
      </c>
      <c r="D5" s="158" t="s">
        <v>142</v>
      </c>
      <c r="E5" s="158" t="s">
        <v>7</v>
      </c>
      <c r="F5" s="159" t="s">
        <v>100</v>
      </c>
      <c r="G5" s="158" t="s">
        <v>143</v>
      </c>
      <c r="H5" s="160" t="s">
        <v>144</v>
      </c>
      <c r="I5" s="160" t="s">
        <v>145</v>
      </c>
    </row>
    <row r="6" spans="1:9" ht="18" customHeight="1" x14ac:dyDescent="0.25">
      <c r="A6" s="157"/>
      <c r="B6" s="158" t="s">
        <v>11</v>
      </c>
      <c r="C6" s="158" t="s">
        <v>11</v>
      </c>
      <c r="D6" s="158" t="s">
        <v>11</v>
      </c>
      <c r="E6" s="158" t="s">
        <v>11</v>
      </c>
      <c r="F6" s="159" t="s">
        <v>95</v>
      </c>
      <c r="G6" s="158" t="s">
        <v>143</v>
      </c>
      <c r="H6" s="160"/>
      <c r="I6" s="160"/>
    </row>
    <row r="7" spans="1:9" ht="18" customHeight="1" x14ac:dyDescent="0.25">
      <c r="A7" s="109" t="s">
        <v>146</v>
      </c>
      <c r="B7" s="108" t="s">
        <v>11</v>
      </c>
      <c r="C7" s="108" t="s">
        <v>12</v>
      </c>
      <c r="D7" s="108" t="s">
        <v>146</v>
      </c>
      <c r="E7" s="108" t="s">
        <v>11</v>
      </c>
      <c r="F7" s="108" t="s">
        <v>13</v>
      </c>
      <c r="G7" s="108" t="s">
        <v>19</v>
      </c>
      <c r="H7" s="108" t="s">
        <v>22</v>
      </c>
      <c r="I7" s="108" t="s">
        <v>25</v>
      </c>
    </row>
    <row r="8" spans="1:9" ht="18" customHeight="1" x14ac:dyDescent="0.25">
      <c r="A8" s="110" t="s">
        <v>147</v>
      </c>
      <c r="B8" s="108" t="s">
        <v>12</v>
      </c>
      <c r="C8" s="73">
        <v>32525674.550000001</v>
      </c>
      <c r="D8" s="79" t="s">
        <v>15</v>
      </c>
      <c r="E8" s="108">
        <v>33</v>
      </c>
      <c r="F8" s="73"/>
      <c r="G8" s="73"/>
      <c r="H8" s="73"/>
      <c r="I8" s="73"/>
    </row>
    <row r="9" spans="1:9" ht="18" customHeight="1" x14ac:dyDescent="0.25">
      <c r="A9" s="110" t="s">
        <v>148</v>
      </c>
      <c r="B9" s="108" t="s">
        <v>13</v>
      </c>
      <c r="C9" s="73">
        <v>28928</v>
      </c>
      <c r="D9" s="79" t="s">
        <v>17</v>
      </c>
      <c r="E9" s="108">
        <v>34</v>
      </c>
      <c r="F9" s="73"/>
      <c r="G9" s="73"/>
      <c r="H9" s="73"/>
      <c r="I9" s="73"/>
    </row>
    <row r="10" spans="1:9" ht="18" customHeight="1" x14ac:dyDescent="0.25">
      <c r="A10" s="110" t="s">
        <v>149</v>
      </c>
      <c r="B10" s="108" t="s">
        <v>19</v>
      </c>
      <c r="C10" s="73"/>
      <c r="D10" s="79" t="s">
        <v>20</v>
      </c>
      <c r="E10" s="108">
        <v>35</v>
      </c>
      <c r="F10" s="73"/>
      <c r="G10" s="73"/>
      <c r="H10" s="73"/>
      <c r="I10" s="73"/>
    </row>
    <row r="11" spans="1:9" ht="18" customHeight="1" x14ac:dyDescent="0.25">
      <c r="A11" s="110" t="s">
        <v>11</v>
      </c>
      <c r="B11" s="108" t="s">
        <v>22</v>
      </c>
      <c r="C11" s="91"/>
      <c r="D11" s="79" t="s">
        <v>23</v>
      </c>
      <c r="E11" s="108">
        <v>36</v>
      </c>
      <c r="F11" s="73"/>
      <c r="G11" s="73"/>
      <c r="H11" s="73"/>
      <c r="I11" s="73"/>
    </row>
    <row r="12" spans="1:9" ht="18" customHeight="1" x14ac:dyDescent="0.25">
      <c r="A12" s="110" t="s">
        <v>11</v>
      </c>
      <c r="B12" s="108" t="s">
        <v>25</v>
      </c>
      <c r="C12" s="91"/>
      <c r="D12" s="79" t="s">
        <v>26</v>
      </c>
      <c r="E12" s="108">
        <v>37</v>
      </c>
      <c r="F12" s="73">
        <v>27466170.07</v>
      </c>
      <c r="G12" s="73">
        <v>27466170.07</v>
      </c>
      <c r="H12" s="73"/>
      <c r="I12" s="73"/>
    </row>
    <row r="13" spans="1:9" ht="18" customHeight="1" x14ac:dyDescent="0.25">
      <c r="A13" s="110" t="s">
        <v>11</v>
      </c>
      <c r="B13" s="108" t="s">
        <v>28</v>
      </c>
      <c r="C13" s="91"/>
      <c r="D13" s="79" t="s">
        <v>29</v>
      </c>
      <c r="E13" s="108">
        <v>38</v>
      </c>
      <c r="F13" s="73"/>
      <c r="G13" s="73"/>
      <c r="H13" s="73"/>
      <c r="I13" s="73"/>
    </row>
    <row r="14" spans="1:9" ht="18" customHeight="1" x14ac:dyDescent="0.25">
      <c r="A14" s="110" t="s">
        <v>11</v>
      </c>
      <c r="B14" s="108" t="s">
        <v>31</v>
      </c>
      <c r="C14" s="91"/>
      <c r="D14" s="79" t="s">
        <v>32</v>
      </c>
      <c r="E14" s="108">
        <v>39</v>
      </c>
      <c r="F14" s="73"/>
      <c r="G14" s="73"/>
      <c r="H14" s="73"/>
      <c r="I14" s="73"/>
    </row>
    <row r="15" spans="1:9" ht="18" customHeight="1" x14ac:dyDescent="0.25">
      <c r="A15" s="110" t="s">
        <v>11</v>
      </c>
      <c r="B15" s="108" t="s">
        <v>34</v>
      </c>
      <c r="C15" s="91"/>
      <c r="D15" s="79" t="s">
        <v>35</v>
      </c>
      <c r="E15" s="108">
        <v>40</v>
      </c>
      <c r="F15" s="73">
        <v>1750825.04</v>
      </c>
      <c r="G15" s="73">
        <v>1750825.04</v>
      </c>
      <c r="H15" s="73"/>
      <c r="I15" s="73"/>
    </row>
    <row r="16" spans="1:9" ht="18" customHeight="1" x14ac:dyDescent="0.25">
      <c r="A16" s="110" t="s">
        <v>11</v>
      </c>
      <c r="B16" s="108" t="s">
        <v>36</v>
      </c>
      <c r="C16" s="91"/>
      <c r="D16" s="79" t="s">
        <v>37</v>
      </c>
      <c r="E16" s="108">
        <v>41</v>
      </c>
      <c r="F16" s="73">
        <v>2264595.5699999998</v>
      </c>
      <c r="G16" s="73">
        <v>2264595.5699999998</v>
      </c>
      <c r="H16" s="73"/>
      <c r="I16" s="73"/>
    </row>
    <row r="17" spans="1:9" ht="18" customHeight="1" x14ac:dyDescent="0.25">
      <c r="A17" s="110" t="s">
        <v>11</v>
      </c>
      <c r="B17" s="108" t="s">
        <v>38</v>
      </c>
      <c r="C17" s="91"/>
      <c r="D17" s="79" t="s">
        <v>39</v>
      </c>
      <c r="E17" s="108">
        <v>42</v>
      </c>
      <c r="F17" s="73"/>
      <c r="G17" s="73"/>
      <c r="H17" s="73"/>
      <c r="I17" s="73"/>
    </row>
    <row r="18" spans="1:9" ht="18" customHeight="1" x14ac:dyDescent="0.25">
      <c r="A18" s="110" t="s">
        <v>11</v>
      </c>
      <c r="B18" s="108" t="s">
        <v>40</v>
      </c>
      <c r="C18" s="91"/>
      <c r="D18" s="79" t="s">
        <v>41</v>
      </c>
      <c r="E18" s="108">
        <v>43</v>
      </c>
      <c r="F18" s="73"/>
      <c r="G18" s="73"/>
      <c r="H18" s="73"/>
      <c r="I18" s="73"/>
    </row>
    <row r="19" spans="1:9" ht="18" customHeight="1" x14ac:dyDescent="0.25">
      <c r="A19" s="110" t="s">
        <v>11</v>
      </c>
      <c r="B19" s="108" t="s">
        <v>42</v>
      </c>
      <c r="C19" s="91"/>
      <c r="D19" s="79" t="s">
        <v>43</v>
      </c>
      <c r="E19" s="108">
        <v>44</v>
      </c>
      <c r="F19" s="73"/>
      <c r="G19" s="73"/>
      <c r="H19" s="73"/>
      <c r="I19" s="73"/>
    </row>
    <row r="20" spans="1:9" ht="18" customHeight="1" x14ac:dyDescent="0.25">
      <c r="A20" s="110" t="s">
        <v>11</v>
      </c>
      <c r="B20" s="108" t="s">
        <v>44</v>
      </c>
      <c r="C20" s="91"/>
      <c r="D20" s="79" t="s">
        <v>45</v>
      </c>
      <c r="E20" s="108">
        <v>45</v>
      </c>
      <c r="F20" s="73"/>
      <c r="G20" s="73"/>
      <c r="H20" s="73"/>
      <c r="I20" s="73"/>
    </row>
    <row r="21" spans="1:9" ht="18" customHeight="1" x14ac:dyDescent="0.25">
      <c r="A21" s="110" t="s">
        <v>11</v>
      </c>
      <c r="B21" s="108" t="s">
        <v>46</v>
      </c>
      <c r="C21" s="91"/>
      <c r="D21" s="79" t="s">
        <v>47</v>
      </c>
      <c r="E21" s="108">
        <v>46</v>
      </c>
      <c r="F21" s="73"/>
      <c r="G21" s="73"/>
      <c r="H21" s="73"/>
      <c r="I21" s="73"/>
    </row>
    <row r="22" spans="1:9" ht="18" customHeight="1" x14ac:dyDescent="0.25">
      <c r="A22" s="110" t="s">
        <v>11</v>
      </c>
      <c r="B22" s="108" t="s">
        <v>48</v>
      </c>
      <c r="C22" s="91"/>
      <c r="D22" s="79" t="s">
        <v>49</v>
      </c>
      <c r="E22" s="108">
        <v>47</v>
      </c>
      <c r="F22" s="73"/>
      <c r="G22" s="73"/>
      <c r="H22" s="73"/>
      <c r="I22" s="73"/>
    </row>
    <row r="23" spans="1:9" ht="18" customHeight="1" x14ac:dyDescent="0.25">
      <c r="A23" s="110" t="s">
        <v>11</v>
      </c>
      <c r="B23" s="108" t="s">
        <v>50</v>
      </c>
      <c r="C23" s="91"/>
      <c r="D23" s="79" t="s">
        <v>51</v>
      </c>
      <c r="E23" s="108">
        <v>48</v>
      </c>
      <c r="F23" s="73"/>
      <c r="G23" s="73"/>
      <c r="H23" s="73"/>
      <c r="I23" s="73"/>
    </row>
    <row r="24" spans="1:9" ht="18" customHeight="1" x14ac:dyDescent="0.25">
      <c r="A24" s="110" t="s">
        <v>11</v>
      </c>
      <c r="B24" s="108" t="s">
        <v>52</v>
      </c>
      <c r="C24" s="91"/>
      <c r="D24" s="79" t="s">
        <v>53</v>
      </c>
      <c r="E24" s="108">
        <v>49</v>
      </c>
      <c r="F24" s="73"/>
      <c r="G24" s="73"/>
      <c r="H24" s="73"/>
      <c r="I24" s="73"/>
    </row>
    <row r="25" spans="1:9" ht="18" customHeight="1" x14ac:dyDescent="0.25">
      <c r="A25" s="110" t="s">
        <v>11</v>
      </c>
      <c r="B25" s="108" t="s">
        <v>54</v>
      </c>
      <c r="C25" s="91"/>
      <c r="D25" s="79" t="s">
        <v>55</v>
      </c>
      <c r="E25" s="108">
        <v>50</v>
      </c>
      <c r="F25" s="73"/>
      <c r="G25" s="73"/>
      <c r="H25" s="73"/>
      <c r="I25" s="73"/>
    </row>
    <row r="26" spans="1:9" ht="18" customHeight="1" x14ac:dyDescent="0.25">
      <c r="A26" s="110" t="s">
        <v>11</v>
      </c>
      <c r="B26" s="108" t="s">
        <v>56</v>
      </c>
      <c r="C26" s="91"/>
      <c r="D26" s="79" t="s">
        <v>57</v>
      </c>
      <c r="E26" s="108">
        <v>51</v>
      </c>
      <c r="F26" s="73">
        <v>1873121</v>
      </c>
      <c r="G26" s="73">
        <v>1873121</v>
      </c>
      <c r="H26" s="73"/>
      <c r="I26" s="73"/>
    </row>
    <row r="27" spans="1:9" ht="18" customHeight="1" x14ac:dyDescent="0.25">
      <c r="A27" s="110" t="s">
        <v>11</v>
      </c>
      <c r="B27" s="108" t="s">
        <v>58</v>
      </c>
      <c r="C27" s="91"/>
      <c r="D27" s="79" t="s">
        <v>59</v>
      </c>
      <c r="E27" s="108">
        <v>52</v>
      </c>
      <c r="F27" s="73"/>
      <c r="G27" s="73"/>
      <c r="H27" s="73"/>
      <c r="I27" s="73"/>
    </row>
    <row r="28" spans="1:9" ht="18" customHeight="1" x14ac:dyDescent="0.25">
      <c r="A28" s="110" t="s">
        <v>11</v>
      </c>
      <c r="B28" s="108" t="s">
        <v>60</v>
      </c>
      <c r="C28" s="91"/>
      <c r="D28" s="79" t="s">
        <v>61</v>
      </c>
      <c r="E28" s="108">
        <v>53</v>
      </c>
      <c r="F28" s="73"/>
      <c r="G28" s="73"/>
      <c r="H28" s="73"/>
      <c r="I28" s="73"/>
    </row>
    <row r="29" spans="1:9" ht="18" customHeight="1" x14ac:dyDescent="0.25">
      <c r="A29" s="110" t="s">
        <v>11</v>
      </c>
      <c r="B29" s="108" t="s">
        <v>62</v>
      </c>
      <c r="C29" s="91"/>
      <c r="D29" s="79" t="s">
        <v>63</v>
      </c>
      <c r="E29" s="108">
        <v>54</v>
      </c>
      <c r="F29" s="73"/>
      <c r="G29" s="73"/>
      <c r="H29" s="73"/>
      <c r="I29" s="73"/>
    </row>
    <row r="30" spans="1:9" ht="18" customHeight="1" x14ac:dyDescent="0.25">
      <c r="A30" s="110" t="s">
        <v>11</v>
      </c>
      <c r="B30" s="108" t="s">
        <v>64</v>
      </c>
      <c r="C30" s="91"/>
      <c r="D30" s="79" t="s">
        <v>65</v>
      </c>
      <c r="E30" s="108">
        <v>55</v>
      </c>
      <c r="F30" s="73">
        <v>28928</v>
      </c>
      <c r="G30" s="73"/>
      <c r="H30" s="73">
        <v>28928</v>
      </c>
      <c r="I30" s="73"/>
    </row>
    <row r="31" spans="1:9" ht="18" customHeight="1" x14ac:dyDescent="0.25">
      <c r="A31" s="110"/>
      <c r="B31" s="108" t="s">
        <v>66</v>
      </c>
      <c r="C31" s="91"/>
      <c r="D31" s="79" t="s">
        <v>67</v>
      </c>
      <c r="E31" s="108">
        <v>56</v>
      </c>
      <c r="F31" s="73"/>
      <c r="G31" s="73"/>
      <c r="H31" s="73"/>
      <c r="I31" s="73"/>
    </row>
    <row r="32" spans="1:9" ht="18" customHeight="1" x14ac:dyDescent="0.25">
      <c r="A32" s="110"/>
      <c r="B32" s="108" t="s">
        <v>68</v>
      </c>
      <c r="C32" s="91"/>
      <c r="D32" s="111" t="s">
        <v>69</v>
      </c>
      <c r="E32" s="108">
        <v>57</v>
      </c>
      <c r="F32" s="73"/>
      <c r="G32" s="73"/>
      <c r="H32" s="73"/>
      <c r="I32" s="73"/>
    </row>
    <row r="33" spans="1:9" ht="18" customHeight="1" x14ac:dyDescent="0.25">
      <c r="A33" s="110"/>
      <c r="B33" s="108" t="s">
        <v>70</v>
      </c>
      <c r="C33" s="91"/>
      <c r="D33" s="111" t="s">
        <v>71</v>
      </c>
      <c r="E33" s="108">
        <v>58</v>
      </c>
      <c r="F33" s="73"/>
      <c r="G33" s="73"/>
      <c r="H33" s="73"/>
      <c r="I33" s="73"/>
    </row>
    <row r="34" spans="1:9" ht="18" customHeight="1" x14ac:dyDescent="0.25">
      <c r="A34" s="109" t="s">
        <v>72</v>
      </c>
      <c r="B34" s="108" t="s">
        <v>73</v>
      </c>
      <c r="C34" s="73">
        <v>32554602.550000001</v>
      </c>
      <c r="D34" s="108" t="s">
        <v>74</v>
      </c>
      <c r="E34" s="108">
        <v>59</v>
      </c>
      <c r="F34" s="73">
        <v>33383639.68</v>
      </c>
      <c r="G34" s="73">
        <v>33354711.68</v>
      </c>
      <c r="H34" s="73">
        <v>28928</v>
      </c>
      <c r="I34" s="73"/>
    </row>
    <row r="35" spans="1:9" ht="18" customHeight="1" x14ac:dyDescent="0.25">
      <c r="A35" s="110" t="s">
        <v>150</v>
      </c>
      <c r="B35" s="108" t="s">
        <v>76</v>
      </c>
      <c r="C35" s="73">
        <v>829037.13</v>
      </c>
      <c r="D35" s="111" t="s">
        <v>151</v>
      </c>
      <c r="E35" s="108">
        <v>60</v>
      </c>
      <c r="F35" s="73"/>
      <c r="G35" s="73"/>
      <c r="H35" s="73"/>
      <c r="I35" s="73"/>
    </row>
    <row r="36" spans="1:9" ht="17.25" customHeight="1" x14ac:dyDescent="0.25">
      <c r="A36" s="110" t="s">
        <v>147</v>
      </c>
      <c r="B36" s="108" t="s">
        <v>79</v>
      </c>
      <c r="C36" s="73">
        <v>829037.13</v>
      </c>
      <c r="D36" s="111"/>
      <c r="E36" s="108">
        <v>61</v>
      </c>
      <c r="F36" s="91"/>
      <c r="G36" s="91"/>
      <c r="H36" s="91"/>
      <c r="I36" s="91"/>
    </row>
    <row r="37" spans="1:9" ht="17.25" customHeight="1" x14ac:dyDescent="0.25">
      <c r="A37" s="110" t="s">
        <v>148</v>
      </c>
      <c r="B37" s="108" t="s">
        <v>82</v>
      </c>
      <c r="C37" s="73"/>
      <c r="D37" s="111" t="s">
        <v>11</v>
      </c>
      <c r="E37" s="108">
        <v>62</v>
      </c>
      <c r="F37" s="91"/>
      <c r="G37" s="91"/>
      <c r="H37" s="91"/>
      <c r="I37" s="91"/>
    </row>
    <row r="38" spans="1:9" x14ac:dyDescent="0.25">
      <c r="A38" s="110" t="s">
        <v>149</v>
      </c>
      <c r="B38" s="108" t="s">
        <v>152</v>
      </c>
      <c r="C38" s="73"/>
      <c r="D38" s="111"/>
      <c r="E38" s="108">
        <v>63</v>
      </c>
      <c r="F38" s="91"/>
      <c r="G38" s="91"/>
      <c r="H38" s="91"/>
      <c r="I38" s="91"/>
    </row>
    <row r="39" spans="1:9" ht="17.25" customHeight="1" x14ac:dyDescent="0.25">
      <c r="A39" s="109" t="s">
        <v>81</v>
      </c>
      <c r="B39" s="108" t="s">
        <v>153</v>
      </c>
      <c r="C39" s="73">
        <v>33383639.68</v>
      </c>
      <c r="D39" s="108" t="s">
        <v>81</v>
      </c>
      <c r="E39" s="108">
        <v>64</v>
      </c>
      <c r="F39" s="73">
        <v>33383639.68</v>
      </c>
      <c r="G39" s="73">
        <v>33354711.68</v>
      </c>
      <c r="H39" s="73">
        <v>28928</v>
      </c>
      <c r="I39" s="73"/>
    </row>
    <row r="40" spans="1:9" x14ac:dyDescent="0.25">
      <c r="A40" s="112" t="s">
        <v>154</v>
      </c>
      <c r="B40" s="113"/>
      <c r="C40" s="113"/>
      <c r="D40" s="113"/>
      <c r="E40" s="113"/>
      <c r="F40" s="113"/>
      <c r="G40" s="113"/>
      <c r="H40" s="113"/>
      <c r="I40" s="113"/>
    </row>
  </sheetData>
  <mergeCells count="11">
    <mergeCell ref="A4:C4"/>
    <mergeCell ref="D4:I4"/>
    <mergeCell ref="A5:A6"/>
    <mergeCell ref="B5:B6"/>
    <mergeCell ref="C5:C6"/>
    <mergeCell ref="D5:D6"/>
    <mergeCell ref="E5:E6"/>
    <mergeCell ref="F5:F6"/>
    <mergeCell ref="G5:G6"/>
    <mergeCell ref="H5:H6"/>
    <mergeCell ref="I5:I6"/>
  </mergeCells>
  <phoneticPr fontId="26" type="noConversion"/>
  <pageMargins left="0.70972222222222203" right="0.70972222222222203" top="0.75" bottom="0.75" header="0.30972222222222201" footer="0.30972222222222201"/>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35"/>
  <sheetViews>
    <sheetView view="pageBreakPreview" zoomScaleNormal="100" zoomScaleSheetLayoutView="100" workbookViewId="0">
      <pane xSplit="3" ySplit="8" topLeftCell="D9" activePane="bottomRight" state="frozen"/>
      <selection pane="topRight"/>
      <selection pane="bottomLeft"/>
      <selection pane="bottomRight" activeCell="A15" sqref="A15:XFD15"/>
    </sheetView>
  </sheetViews>
  <sheetFormatPr defaultColWidth="9" defaultRowHeight="14.25" customHeight="1" x14ac:dyDescent="0.25"/>
  <cols>
    <col min="1" max="3" width="3.69921875" style="2" customWidth="1"/>
    <col min="4" max="4" width="29.796875" style="2" customWidth="1"/>
    <col min="5" max="5" width="12.19921875" style="2" customWidth="1"/>
    <col min="6" max="6" width="8.69921875" style="2" customWidth="1"/>
    <col min="7" max="7" width="13" style="2" customWidth="1"/>
    <col min="8" max="8" width="12.796875" style="2" customWidth="1"/>
    <col min="9" max="9" width="13.19921875" style="2" customWidth="1"/>
    <col min="10" max="10" width="12" style="2" customWidth="1"/>
    <col min="11" max="13" width="12.59765625" style="2" customWidth="1"/>
    <col min="14" max="15" width="12.796875" style="2" customWidth="1"/>
    <col min="16" max="20" width="8.19921875" style="2" customWidth="1"/>
    <col min="21" max="16384" width="9" style="2"/>
  </cols>
  <sheetData>
    <row r="1" spans="1:20" ht="36" customHeight="1" x14ac:dyDescent="0.25">
      <c r="A1" s="185" t="s">
        <v>155</v>
      </c>
      <c r="B1" s="185"/>
      <c r="C1" s="185"/>
      <c r="D1" s="185"/>
      <c r="E1" s="185"/>
      <c r="F1" s="185"/>
      <c r="G1" s="185"/>
      <c r="H1" s="185"/>
      <c r="I1" s="185"/>
      <c r="J1" s="185"/>
      <c r="K1" s="185"/>
      <c r="L1" s="185"/>
      <c r="M1" s="185"/>
      <c r="N1" s="185"/>
      <c r="O1" s="185"/>
      <c r="P1" s="185"/>
      <c r="Q1" s="185"/>
      <c r="R1" s="185"/>
      <c r="S1" s="185"/>
      <c r="T1" s="185"/>
    </row>
    <row r="2" spans="1:20" ht="19.5" customHeight="1" x14ac:dyDescent="0.25">
      <c r="A2" s="96"/>
      <c r="B2" s="96"/>
      <c r="C2" s="96"/>
      <c r="D2" s="96"/>
      <c r="E2" s="96"/>
      <c r="F2" s="96"/>
      <c r="G2" s="96"/>
      <c r="H2" s="96"/>
      <c r="I2" s="96"/>
      <c r="J2" s="96"/>
      <c r="K2" s="96"/>
      <c r="L2" s="96"/>
      <c r="M2" s="96"/>
      <c r="N2" s="96"/>
      <c r="O2" s="96"/>
      <c r="P2" s="99"/>
      <c r="Q2" s="104"/>
      <c r="R2" s="104"/>
      <c r="S2" s="186" t="s">
        <v>156</v>
      </c>
      <c r="T2" s="186"/>
    </row>
    <row r="3" spans="1:20" s="94" customFormat="1" ht="19.5" customHeight="1" x14ac:dyDescent="0.25">
      <c r="A3" s="187" t="s">
        <v>2</v>
      </c>
      <c r="B3" s="187"/>
      <c r="C3" s="187"/>
      <c r="D3" s="187"/>
      <c r="E3" s="97"/>
      <c r="F3" s="97"/>
      <c r="G3" s="97"/>
      <c r="H3" s="97"/>
      <c r="I3" s="100"/>
      <c r="J3" s="100"/>
      <c r="K3" s="101"/>
      <c r="L3" s="101"/>
      <c r="M3" s="101"/>
      <c r="N3" s="188"/>
      <c r="O3" s="188"/>
      <c r="P3" s="102"/>
      <c r="Q3" s="105"/>
      <c r="R3" s="105"/>
      <c r="S3" s="189" t="s">
        <v>157</v>
      </c>
      <c r="T3" s="189"/>
    </row>
    <row r="4" spans="1:20" s="65" customFormat="1" ht="39.75" customHeight="1" x14ac:dyDescent="0.25">
      <c r="A4" s="164" t="s">
        <v>6</v>
      </c>
      <c r="B4" s="164"/>
      <c r="C4" s="164"/>
      <c r="D4" s="164"/>
      <c r="E4" s="164" t="s">
        <v>158</v>
      </c>
      <c r="F4" s="164"/>
      <c r="G4" s="164"/>
      <c r="H4" s="181" t="s">
        <v>159</v>
      </c>
      <c r="I4" s="182"/>
      <c r="J4" s="184"/>
      <c r="K4" s="164" t="s">
        <v>160</v>
      </c>
      <c r="L4" s="164"/>
      <c r="M4" s="164"/>
      <c r="N4" s="164"/>
      <c r="O4" s="164"/>
      <c r="P4" s="172" t="s">
        <v>80</v>
      </c>
      <c r="Q4" s="172"/>
      <c r="R4" s="172"/>
      <c r="S4" s="172"/>
      <c r="T4" s="172"/>
    </row>
    <row r="5" spans="1:20" s="66" customFormat="1" ht="26.25" customHeight="1" x14ac:dyDescent="0.25">
      <c r="A5" s="173" t="s">
        <v>161</v>
      </c>
      <c r="B5" s="174"/>
      <c r="C5" s="175"/>
      <c r="D5" s="165" t="s">
        <v>94</v>
      </c>
      <c r="E5" s="165" t="s">
        <v>100</v>
      </c>
      <c r="F5" s="165" t="s">
        <v>162</v>
      </c>
      <c r="G5" s="165" t="s">
        <v>163</v>
      </c>
      <c r="H5" s="167" t="s">
        <v>100</v>
      </c>
      <c r="I5" s="167" t="s">
        <v>128</v>
      </c>
      <c r="J5" s="165" t="s">
        <v>129</v>
      </c>
      <c r="K5" s="179" t="s">
        <v>100</v>
      </c>
      <c r="L5" s="181" t="s">
        <v>128</v>
      </c>
      <c r="M5" s="182"/>
      <c r="N5" s="183"/>
      <c r="O5" s="164" t="s">
        <v>129</v>
      </c>
      <c r="P5" s="180" t="s">
        <v>100</v>
      </c>
      <c r="Q5" s="172" t="s">
        <v>162</v>
      </c>
      <c r="R5" s="169" t="s">
        <v>163</v>
      </c>
      <c r="S5" s="170"/>
      <c r="T5" s="171"/>
    </row>
    <row r="6" spans="1:20" s="66" customFormat="1" ht="36" customHeight="1" x14ac:dyDescent="0.25">
      <c r="A6" s="176"/>
      <c r="B6" s="177"/>
      <c r="C6" s="178"/>
      <c r="D6" s="166"/>
      <c r="E6" s="166"/>
      <c r="F6" s="166"/>
      <c r="G6" s="166"/>
      <c r="H6" s="168"/>
      <c r="I6" s="168"/>
      <c r="J6" s="166"/>
      <c r="K6" s="179"/>
      <c r="L6" s="76" t="s">
        <v>95</v>
      </c>
      <c r="M6" s="76" t="s">
        <v>164</v>
      </c>
      <c r="N6" s="76" t="s">
        <v>165</v>
      </c>
      <c r="O6" s="164"/>
      <c r="P6" s="180"/>
      <c r="Q6" s="172"/>
      <c r="R6" s="76" t="s">
        <v>95</v>
      </c>
      <c r="S6" s="103" t="s">
        <v>166</v>
      </c>
      <c r="T6" s="106" t="s">
        <v>167</v>
      </c>
    </row>
    <row r="7" spans="1:20" s="66" customFormat="1" ht="22.5" customHeight="1" x14ac:dyDescent="0.25">
      <c r="A7" s="164" t="s">
        <v>97</v>
      </c>
      <c r="B7" s="164" t="s">
        <v>98</v>
      </c>
      <c r="C7" s="164" t="s">
        <v>99</v>
      </c>
      <c r="D7" s="98" t="s">
        <v>10</v>
      </c>
      <c r="E7" s="98">
        <v>1</v>
      </c>
      <c r="F7" s="98">
        <v>2</v>
      </c>
      <c r="G7" s="98">
        <v>3</v>
      </c>
      <c r="H7" s="98">
        <v>4</v>
      </c>
      <c r="I7" s="98">
        <v>5</v>
      </c>
      <c r="J7" s="98">
        <v>6</v>
      </c>
      <c r="K7" s="98">
        <v>7</v>
      </c>
      <c r="L7" s="98">
        <v>8</v>
      </c>
      <c r="M7" s="98">
        <v>9</v>
      </c>
      <c r="N7" s="98">
        <v>10</v>
      </c>
      <c r="O7" s="98">
        <v>11</v>
      </c>
      <c r="P7" s="98">
        <v>12</v>
      </c>
      <c r="Q7" s="98">
        <v>13</v>
      </c>
      <c r="R7" s="98">
        <v>14</v>
      </c>
      <c r="S7" s="98">
        <v>15</v>
      </c>
      <c r="T7" s="98">
        <v>16</v>
      </c>
    </row>
    <row r="8" spans="1:20" s="66" customFormat="1" ht="22.5" customHeight="1" x14ac:dyDescent="0.25">
      <c r="A8" s="164"/>
      <c r="B8" s="164"/>
      <c r="C8" s="164"/>
      <c r="D8" s="98" t="s">
        <v>100</v>
      </c>
      <c r="E8" s="73">
        <v>829037.13</v>
      </c>
      <c r="F8" s="73"/>
      <c r="G8" s="73">
        <v>829037.13</v>
      </c>
      <c r="H8" s="73">
        <v>32525674.550000001</v>
      </c>
      <c r="I8" s="73">
        <v>27358283.510000002</v>
      </c>
      <c r="J8" s="73">
        <v>5167391.04</v>
      </c>
      <c r="K8" s="73">
        <v>33354711.68</v>
      </c>
      <c r="L8" s="73">
        <v>27358283.510000002</v>
      </c>
      <c r="M8" s="73">
        <v>25647312.710000001</v>
      </c>
      <c r="N8" s="73">
        <v>1710970.8</v>
      </c>
      <c r="O8" s="73">
        <v>5996428.1699999999</v>
      </c>
      <c r="P8" s="73"/>
      <c r="Q8" s="73"/>
      <c r="R8" s="73"/>
      <c r="S8" s="73"/>
      <c r="T8" s="73"/>
    </row>
    <row r="9" spans="1:20" s="66" customFormat="1" ht="22.5" customHeight="1" x14ac:dyDescent="0.25">
      <c r="A9" s="141">
        <v>205</v>
      </c>
      <c r="B9" s="141"/>
      <c r="C9" s="141"/>
      <c r="D9" s="74" t="s">
        <v>510</v>
      </c>
      <c r="E9" s="73">
        <v>829037.13</v>
      </c>
      <c r="F9" s="73"/>
      <c r="G9" s="73">
        <v>829037.13</v>
      </c>
      <c r="H9" s="73">
        <v>26637132.939999998</v>
      </c>
      <c r="I9" s="73">
        <v>21469741.899999999</v>
      </c>
      <c r="J9" s="73">
        <v>5167391.04</v>
      </c>
      <c r="K9" s="73">
        <v>27466170.07</v>
      </c>
      <c r="L9" s="73">
        <v>21469741.899999999</v>
      </c>
      <c r="M9" s="73">
        <v>19758771.100000001</v>
      </c>
      <c r="N9" s="73">
        <v>1710970.8000000003</v>
      </c>
      <c r="O9" s="73">
        <v>5996428.1699999999</v>
      </c>
      <c r="P9" s="73"/>
      <c r="Q9" s="73"/>
      <c r="R9" s="73"/>
      <c r="S9" s="73"/>
      <c r="T9" s="73"/>
    </row>
    <row r="10" spans="1:20" s="66" customFormat="1" ht="22.5" customHeight="1" x14ac:dyDescent="0.25">
      <c r="A10" s="141">
        <v>20502</v>
      </c>
      <c r="B10" s="141"/>
      <c r="C10" s="141"/>
      <c r="D10" s="74" t="s">
        <v>515</v>
      </c>
      <c r="E10" s="73">
        <v>819597.13</v>
      </c>
      <c r="F10" s="73"/>
      <c r="G10" s="73">
        <v>819597.13</v>
      </c>
      <c r="H10" s="73">
        <v>26637132.939999998</v>
      </c>
      <c r="I10" s="73">
        <v>21469741.899999999</v>
      </c>
      <c r="J10" s="73">
        <v>5167391.04</v>
      </c>
      <c r="K10" s="73">
        <v>27456730.07</v>
      </c>
      <c r="L10" s="73">
        <v>21469741.899999999</v>
      </c>
      <c r="M10" s="73">
        <v>19758771.100000001</v>
      </c>
      <c r="N10" s="73">
        <v>1710970.8000000003</v>
      </c>
      <c r="O10" s="73">
        <v>5986988.1699999999</v>
      </c>
      <c r="P10" s="73"/>
      <c r="Q10" s="73"/>
      <c r="R10" s="73"/>
      <c r="S10" s="73"/>
      <c r="T10" s="73"/>
    </row>
    <row r="11" spans="1:20" s="66" customFormat="1" ht="21.75" customHeight="1" x14ac:dyDescent="0.25">
      <c r="A11" s="141" t="s">
        <v>101</v>
      </c>
      <c r="B11" s="141"/>
      <c r="C11" s="141"/>
      <c r="D11" s="74" t="s">
        <v>102</v>
      </c>
      <c r="E11" s="73">
        <v>49984.11</v>
      </c>
      <c r="F11" s="73"/>
      <c r="G11" s="73">
        <v>49984.11</v>
      </c>
      <c r="H11" s="73">
        <v>1200175.81</v>
      </c>
      <c r="I11" s="73">
        <v>300855.12</v>
      </c>
      <c r="J11" s="73">
        <v>899320.69</v>
      </c>
      <c r="K11" s="73">
        <v>1250159.92</v>
      </c>
      <c r="L11" s="73">
        <v>300855.12</v>
      </c>
      <c r="M11" s="73">
        <v>295764</v>
      </c>
      <c r="N11" s="73">
        <v>5091.12</v>
      </c>
      <c r="O11" s="73">
        <v>949304.8</v>
      </c>
      <c r="P11" s="73"/>
      <c r="Q11" s="73"/>
      <c r="R11" s="73"/>
      <c r="S11" s="73"/>
      <c r="T11" s="73"/>
    </row>
    <row r="12" spans="1:20" s="66" customFormat="1" ht="21.75" customHeight="1" x14ac:dyDescent="0.25">
      <c r="A12" s="141" t="s">
        <v>103</v>
      </c>
      <c r="B12" s="141"/>
      <c r="C12" s="141"/>
      <c r="D12" s="74" t="s">
        <v>104</v>
      </c>
      <c r="E12" s="73">
        <v>163953.82</v>
      </c>
      <c r="F12" s="73"/>
      <c r="G12" s="73">
        <v>163953.82</v>
      </c>
      <c r="H12" s="73">
        <v>18118169.75</v>
      </c>
      <c r="I12" s="73">
        <v>14990208.380000001</v>
      </c>
      <c r="J12" s="73">
        <v>3127961.37</v>
      </c>
      <c r="K12" s="73">
        <v>18282123.57</v>
      </c>
      <c r="L12" s="73">
        <v>14990208.380000001</v>
      </c>
      <c r="M12" s="73">
        <v>13697545.1</v>
      </c>
      <c r="N12" s="73">
        <v>1292663.28</v>
      </c>
      <c r="O12" s="73">
        <v>3291915.19</v>
      </c>
      <c r="P12" s="73"/>
      <c r="Q12" s="73"/>
      <c r="R12" s="73"/>
      <c r="S12" s="73"/>
      <c r="T12" s="73"/>
    </row>
    <row r="13" spans="1:20" s="66" customFormat="1" ht="21.75" customHeight="1" x14ac:dyDescent="0.25">
      <c r="A13" s="141" t="s">
        <v>105</v>
      </c>
      <c r="B13" s="141"/>
      <c r="C13" s="141"/>
      <c r="D13" s="74" t="s">
        <v>106</v>
      </c>
      <c r="E13" s="73">
        <v>487196.2</v>
      </c>
      <c r="F13" s="73"/>
      <c r="G13" s="73">
        <v>487196.2</v>
      </c>
      <c r="H13" s="73">
        <v>7302987.3799999999</v>
      </c>
      <c r="I13" s="73">
        <v>6178678.4000000004</v>
      </c>
      <c r="J13" s="73">
        <v>1124308.98</v>
      </c>
      <c r="K13" s="73">
        <v>7790183.5800000001</v>
      </c>
      <c r="L13" s="73">
        <v>6178678.4000000004</v>
      </c>
      <c r="M13" s="73">
        <v>5765462</v>
      </c>
      <c r="N13" s="73">
        <v>413216.4</v>
      </c>
      <c r="O13" s="73">
        <v>1611505.18</v>
      </c>
      <c r="P13" s="73"/>
      <c r="Q13" s="73"/>
      <c r="R13" s="73"/>
      <c r="S13" s="73"/>
      <c r="T13" s="73"/>
    </row>
    <row r="14" spans="1:20" s="66" customFormat="1" ht="21.75" customHeight="1" x14ac:dyDescent="0.25">
      <c r="A14" s="141" t="s">
        <v>107</v>
      </c>
      <c r="B14" s="141"/>
      <c r="C14" s="141"/>
      <c r="D14" s="74" t="s">
        <v>108</v>
      </c>
      <c r="E14" s="73">
        <v>118463</v>
      </c>
      <c r="F14" s="73"/>
      <c r="G14" s="73">
        <v>118463</v>
      </c>
      <c r="H14" s="73">
        <v>15800</v>
      </c>
      <c r="I14" s="73"/>
      <c r="J14" s="73">
        <v>15800</v>
      </c>
      <c r="K14" s="73">
        <v>134263</v>
      </c>
      <c r="L14" s="73"/>
      <c r="M14" s="73"/>
      <c r="N14" s="73"/>
      <c r="O14" s="73">
        <v>134263</v>
      </c>
      <c r="P14" s="73"/>
      <c r="Q14" s="73"/>
      <c r="R14" s="73"/>
      <c r="S14" s="73"/>
      <c r="T14" s="73"/>
    </row>
    <row r="15" spans="1:20" s="66" customFormat="1" ht="21.75" customHeight="1" x14ac:dyDescent="0.25">
      <c r="A15" s="141">
        <v>20509</v>
      </c>
      <c r="B15" s="141"/>
      <c r="C15" s="141"/>
      <c r="D15" s="74" t="s">
        <v>522</v>
      </c>
      <c r="E15" s="73">
        <v>9440</v>
      </c>
      <c r="F15" s="73"/>
      <c r="G15" s="73">
        <v>9440</v>
      </c>
      <c r="H15" s="73"/>
      <c r="I15" s="73"/>
      <c r="J15" s="73"/>
      <c r="K15" s="73">
        <v>9440</v>
      </c>
      <c r="L15" s="73"/>
      <c r="M15" s="73"/>
      <c r="N15" s="73"/>
      <c r="O15" s="73">
        <v>9440</v>
      </c>
      <c r="P15" s="73"/>
      <c r="Q15" s="73"/>
      <c r="R15" s="73"/>
      <c r="S15" s="73"/>
      <c r="T15" s="73"/>
    </row>
    <row r="16" spans="1:20" s="66" customFormat="1" ht="21.75" customHeight="1" x14ac:dyDescent="0.25">
      <c r="A16" s="141" t="s">
        <v>133</v>
      </c>
      <c r="B16" s="141"/>
      <c r="C16" s="141"/>
      <c r="D16" s="74" t="s">
        <v>134</v>
      </c>
      <c r="E16" s="73">
        <v>9440</v>
      </c>
      <c r="F16" s="73"/>
      <c r="G16" s="73">
        <v>9440</v>
      </c>
      <c r="H16" s="73"/>
      <c r="I16" s="73"/>
      <c r="J16" s="73"/>
      <c r="K16" s="73">
        <v>9440</v>
      </c>
      <c r="L16" s="73"/>
      <c r="M16" s="73"/>
      <c r="N16" s="73"/>
      <c r="O16" s="73">
        <v>9440</v>
      </c>
      <c r="P16" s="73"/>
      <c r="Q16" s="73"/>
      <c r="R16" s="73"/>
      <c r="S16" s="73"/>
      <c r="T16" s="73"/>
    </row>
    <row r="17" spans="1:20" s="66" customFormat="1" ht="21.75" customHeight="1" x14ac:dyDescent="0.25">
      <c r="A17" s="141">
        <v>208</v>
      </c>
      <c r="B17" s="141"/>
      <c r="C17" s="141"/>
      <c r="D17" s="74" t="s">
        <v>511</v>
      </c>
      <c r="E17" s="73"/>
      <c r="F17" s="73"/>
      <c r="G17" s="73"/>
      <c r="H17" s="73">
        <v>1750825.04</v>
      </c>
      <c r="I17" s="73">
        <v>1750825.04</v>
      </c>
      <c r="J17" s="73"/>
      <c r="K17" s="73">
        <v>1750825.04</v>
      </c>
      <c r="L17" s="73">
        <v>1750825.04</v>
      </c>
      <c r="M17" s="73">
        <v>1750825.04</v>
      </c>
      <c r="N17" s="73"/>
      <c r="O17" s="73"/>
      <c r="P17" s="73"/>
      <c r="Q17" s="73"/>
      <c r="R17" s="73"/>
      <c r="S17" s="73"/>
      <c r="T17" s="73"/>
    </row>
    <row r="18" spans="1:20" s="66" customFormat="1" ht="21.75" customHeight="1" x14ac:dyDescent="0.25">
      <c r="A18" s="141">
        <v>20805</v>
      </c>
      <c r="B18" s="141"/>
      <c r="C18" s="141"/>
      <c r="D18" s="74" t="s">
        <v>516</v>
      </c>
      <c r="E18" s="73"/>
      <c r="F18" s="73"/>
      <c r="G18" s="73"/>
      <c r="H18" s="73">
        <v>1667261.04</v>
      </c>
      <c r="I18" s="73">
        <v>1667261.04</v>
      </c>
      <c r="J18" s="73"/>
      <c r="K18" s="73">
        <v>1667261.04</v>
      </c>
      <c r="L18" s="73">
        <v>1667261.04</v>
      </c>
      <c r="M18" s="73">
        <v>1667261.04</v>
      </c>
      <c r="N18" s="73"/>
      <c r="O18" s="73"/>
      <c r="P18" s="73"/>
      <c r="Q18" s="73"/>
      <c r="R18" s="73"/>
      <c r="S18" s="73"/>
      <c r="T18" s="73"/>
    </row>
    <row r="19" spans="1:20" s="66" customFormat="1" ht="21.75" customHeight="1" x14ac:dyDescent="0.25">
      <c r="A19" s="141" t="s">
        <v>109</v>
      </c>
      <c r="B19" s="141"/>
      <c r="C19" s="141"/>
      <c r="D19" s="74" t="s">
        <v>110</v>
      </c>
      <c r="E19" s="73"/>
      <c r="F19" s="73"/>
      <c r="G19" s="73"/>
      <c r="H19" s="73">
        <v>180904</v>
      </c>
      <c r="I19" s="73">
        <v>180904</v>
      </c>
      <c r="J19" s="73"/>
      <c r="K19" s="73">
        <v>180904</v>
      </c>
      <c r="L19" s="73">
        <v>180904</v>
      </c>
      <c r="M19" s="73">
        <v>180904</v>
      </c>
      <c r="N19" s="73"/>
      <c r="O19" s="73"/>
      <c r="P19" s="73"/>
      <c r="Q19" s="73"/>
      <c r="R19" s="73"/>
      <c r="S19" s="73"/>
      <c r="T19" s="73"/>
    </row>
    <row r="20" spans="1:20" s="66" customFormat="1" ht="21.75" customHeight="1" x14ac:dyDescent="0.25">
      <c r="A20" s="141" t="s">
        <v>111</v>
      </c>
      <c r="B20" s="141"/>
      <c r="C20" s="141"/>
      <c r="D20" s="74" t="s">
        <v>112</v>
      </c>
      <c r="E20" s="73"/>
      <c r="F20" s="73"/>
      <c r="G20" s="73"/>
      <c r="H20" s="73">
        <v>1486357.04</v>
      </c>
      <c r="I20" s="73">
        <v>1486357.04</v>
      </c>
      <c r="J20" s="73"/>
      <c r="K20" s="73">
        <v>1486357.04</v>
      </c>
      <c r="L20" s="73">
        <v>1486357.04</v>
      </c>
      <c r="M20" s="73">
        <v>1486357.04</v>
      </c>
      <c r="N20" s="73"/>
      <c r="O20" s="73"/>
      <c r="P20" s="73"/>
      <c r="Q20" s="73"/>
      <c r="R20" s="73"/>
      <c r="S20" s="73"/>
      <c r="T20" s="73"/>
    </row>
    <row r="21" spans="1:20" s="66" customFormat="1" ht="21.75" customHeight="1" x14ac:dyDescent="0.25">
      <c r="A21" s="141" t="s">
        <v>168</v>
      </c>
      <c r="B21" s="141"/>
      <c r="C21" s="141"/>
      <c r="D21" s="74" t="s">
        <v>169</v>
      </c>
      <c r="E21" s="73"/>
      <c r="F21" s="73"/>
      <c r="G21" s="73"/>
      <c r="H21" s="73"/>
      <c r="I21" s="73"/>
      <c r="J21" s="73"/>
      <c r="K21" s="73"/>
      <c r="L21" s="73"/>
      <c r="M21" s="73"/>
      <c r="N21" s="73"/>
      <c r="O21" s="73"/>
      <c r="P21" s="73"/>
      <c r="Q21" s="73"/>
      <c r="R21" s="73"/>
      <c r="S21" s="73"/>
      <c r="T21" s="73"/>
    </row>
    <row r="22" spans="1:20" s="66" customFormat="1" ht="21.75" customHeight="1" x14ac:dyDescent="0.25">
      <c r="A22" s="141">
        <v>20808</v>
      </c>
      <c r="B22" s="141"/>
      <c r="C22" s="141"/>
      <c r="D22" s="74" t="s">
        <v>517</v>
      </c>
      <c r="E22" s="73"/>
      <c r="F22" s="73"/>
      <c r="G22" s="73"/>
      <c r="H22" s="73">
        <v>83564</v>
      </c>
      <c r="I22" s="73">
        <v>83564</v>
      </c>
      <c r="J22" s="73"/>
      <c r="K22" s="73">
        <v>83564</v>
      </c>
      <c r="L22" s="73">
        <v>83564</v>
      </c>
      <c r="M22" s="73">
        <v>83564</v>
      </c>
      <c r="N22" s="73"/>
      <c r="O22" s="73"/>
      <c r="P22" s="73"/>
      <c r="Q22" s="73"/>
      <c r="R22" s="73"/>
      <c r="S22" s="73"/>
      <c r="T22" s="73"/>
    </row>
    <row r="23" spans="1:20" s="66" customFormat="1" ht="21.75" customHeight="1" x14ac:dyDescent="0.25">
      <c r="A23" s="141" t="s">
        <v>113</v>
      </c>
      <c r="B23" s="141"/>
      <c r="C23" s="141"/>
      <c r="D23" s="74" t="s">
        <v>114</v>
      </c>
      <c r="E23" s="73"/>
      <c r="F23" s="73"/>
      <c r="G23" s="73"/>
      <c r="H23" s="73">
        <v>83564</v>
      </c>
      <c r="I23" s="73">
        <v>83564</v>
      </c>
      <c r="J23" s="73"/>
      <c r="K23" s="73">
        <v>83564</v>
      </c>
      <c r="L23" s="73">
        <v>83564</v>
      </c>
      <c r="M23" s="73">
        <v>83564</v>
      </c>
      <c r="N23" s="73"/>
      <c r="O23" s="73"/>
      <c r="P23" s="73"/>
      <c r="Q23" s="73"/>
      <c r="R23" s="73"/>
      <c r="S23" s="73"/>
      <c r="T23" s="73"/>
    </row>
    <row r="24" spans="1:20" s="66" customFormat="1" ht="21.75" customHeight="1" x14ac:dyDescent="0.25">
      <c r="A24" s="141">
        <v>210</v>
      </c>
      <c r="B24" s="141"/>
      <c r="C24" s="141"/>
      <c r="D24" s="74" t="s">
        <v>512</v>
      </c>
      <c r="E24" s="73"/>
      <c r="F24" s="73"/>
      <c r="G24" s="73"/>
      <c r="H24" s="73">
        <v>2264595.5700000003</v>
      </c>
      <c r="I24" s="73">
        <v>2264595.5700000003</v>
      </c>
      <c r="J24" s="73"/>
      <c r="K24" s="73">
        <v>2264595.5700000003</v>
      </c>
      <c r="L24" s="73">
        <v>2264595.5700000003</v>
      </c>
      <c r="M24" s="73">
        <v>2264595.5700000003</v>
      </c>
      <c r="N24" s="73"/>
      <c r="O24" s="73"/>
      <c r="P24" s="73"/>
      <c r="Q24" s="73"/>
      <c r="R24" s="73"/>
      <c r="S24" s="73"/>
      <c r="T24" s="73"/>
    </row>
    <row r="25" spans="1:20" s="66" customFormat="1" ht="21.75" customHeight="1" x14ac:dyDescent="0.25">
      <c r="A25" s="141">
        <v>21011</v>
      </c>
      <c r="B25" s="141"/>
      <c r="C25" s="141"/>
      <c r="D25" s="74" t="s">
        <v>518</v>
      </c>
      <c r="E25" s="73"/>
      <c r="F25" s="73"/>
      <c r="G25" s="73"/>
      <c r="H25" s="73">
        <v>2264595.5700000003</v>
      </c>
      <c r="I25" s="73">
        <v>2264595.5700000003</v>
      </c>
      <c r="J25" s="73"/>
      <c r="K25" s="73">
        <v>2264595.5700000003</v>
      </c>
      <c r="L25" s="73">
        <v>2264595.5700000003</v>
      </c>
      <c r="M25" s="73">
        <v>2264595.5700000003</v>
      </c>
      <c r="N25" s="73"/>
      <c r="O25" s="73"/>
      <c r="P25" s="73"/>
      <c r="Q25" s="73"/>
      <c r="R25" s="73"/>
      <c r="S25" s="73"/>
      <c r="T25" s="73"/>
    </row>
    <row r="26" spans="1:20" s="66" customFormat="1" ht="21.75" customHeight="1" x14ac:dyDescent="0.25">
      <c r="A26" s="141" t="s">
        <v>115</v>
      </c>
      <c r="B26" s="141"/>
      <c r="C26" s="141"/>
      <c r="D26" s="74" t="s">
        <v>116</v>
      </c>
      <c r="E26" s="73"/>
      <c r="F26" s="73"/>
      <c r="G26" s="73"/>
      <c r="H26" s="73">
        <v>1385538.84</v>
      </c>
      <c r="I26" s="73">
        <v>1385538.84</v>
      </c>
      <c r="J26" s="73"/>
      <c r="K26" s="73">
        <v>1385538.84</v>
      </c>
      <c r="L26" s="73">
        <v>1385538.84</v>
      </c>
      <c r="M26" s="73">
        <v>1385538.84</v>
      </c>
      <c r="N26" s="73"/>
      <c r="O26" s="73"/>
      <c r="P26" s="73"/>
      <c r="Q26" s="73"/>
      <c r="R26" s="73"/>
      <c r="S26" s="73"/>
      <c r="T26" s="73"/>
    </row>
    <row r="27" spans="1:20" s="66" customFormat="1" ht="21.75" customHeight="1" x14ac:dyDescent="0.25">
      <c r="A27" s="141" t="s">
        <v>117</v>
      </c>
      <c r="B27" s="141"/>
      <c r="C27" s="141"/>
      <c r="D27" s="74" t="s">
        <v>118</v>
      </c>
      <c r="E27" s="73"/>
      <c r="F27" s="73"/>
      <c r="G27" s="73"/>
      <c r="H27" s="73">
        <v>808062.24</v>
      </c>
      <c r="I27" s="73">
        <v>808062.24</v>
      </c>
      <c r="J27" s="73"/>
      <c r="K27" s="73">
        <v>808062.24</v>
      </c>
      <c r="L27" s="73">
        <v>808062.24</v>
      </c>
      <c r="M27" s="73">
        <v>808062.24</v>
      </c>
      <c r="N27" s="73"/>
      <c r="O27" s="73"/>
      <c r="P27" s="73"/>
      <c r="Q27" s="73"/>
      <c r="R27" s="73"/>
      <c r="S27" s="73"/>
      <c r="T27" s="73"/>
    </row>
    <row r="28" spans="1:20" s="66" customFormat="1" ht="21.75" customHeight="1" x14ac:dyDescent="0.25">
      <c r="A28" s="141" t="s">
        <v>119</v>
      </c>
      <c r="B28" s="141"/>
      <c r="C28" s="141"/>
      <c r="D28" s="74" t="s">
        <v>120</v>
      </c>
      <c r="E28" s="73"/>
      <c r="F28" s="73"/>
      <c r="G28" s="73"/>
      <c r="H28" s="73">
        <v>70994.490000000005</v>
      </c>
      <c r="I28" s="73">
        <v>70994.490000000005</v>
      </c>
      <c r="J28" s="73"/>
      <c r="K28" s="73">
        <v>70994.490000000005</v>
      </c>
      <c r="L28" s="73">
        <v>70994.490000000005</v>
      </c>
      <c r="M28" s="73">
        <v>70994.490000000005</v>
      </c>
      <c r="N28" s="73"/>
      <c r="O28" s="73"/>
      <c r="P28" s="73"/>
      <c r="Q28" s="73"/>
      <c r="R28" s="73"/>
      <c r="S28" s="73"/>
      <c r="T28" s="73"/>
    </row>
    <row r="29" spans="1:20" s="66" customFormat="1" ht="21.75" customHeight="1" x14ac:dyDescent="0.25">
      <c r="A29" s="141">
        <v>221</v>
      </c>
      <c r="B29" s="141"/>
      <c r="C29" s="141"/>
      <c r="D29" s="74" t="s">
        <v>513</v>
      </c>
      <c r="E29" s="73"/>
      <c r="F29" s="73"/>
      <c r="G29" s="73"/>
      <c r="H29" s="73">
        <v>1873121</v>
      </c>
      <c r="I29" s="73">
        <v>1873121</v>
      </c>
      <c r="J29" s="73"/>
      <c r="K29" s="73">
        <v>1873121</v>
      </c>
      <c r="L29" s="73">
        <v>1873121</v>
      </c>
      <c r="M29" s="73">
        <v>1873121</v>
      </c>
      <c r="N29" s="73"/>
      <c r="O29" s="73"/>
      <c r="P29" s="73"/>
      <c r="Q29" s="73"/>
      <c r="R29" s="73"/>
      <c r="S29" s="73"/>
      <c r="T29" s="73"/>
    </row>
    <row r="30" spans="1:20" s="66" customFormat="1" ht="21.75" customHeight="1" x14ac:dyDescent="0.25">
      <c r="A30" s="141">
        <v>22102</v>
      </c>
      <c r="B30" s="141"/>
      <c r="C30" s="141"/>
      <c r="D30" s="74" t="s">
        <v>519</v>
      </c>
      <c r="E30" s="73"/>
      <c r="F30" s="73"/>
      <c r="G30" s="73"/>
      <c r="H30" s="73">
        <v>1873121</v>
      </c>
      <c r="I30" s="73">
        <v>1873121</v>
      </c>
      <c r="J30" s="73"/>
      <c r="K30" s="73">
        <v>1873121</v>
      </c>
      <c r="L30" s="73">
        <v>1873121</v>
      </c>
      <c r="M30" s="73">
        <v>1873121</v>
      </c>
      <c r="N30" s="73"/>
      <c r="O30" s="73"/>
      <c r="P30" s="73"/>
      <c r="Q30" s="73"/>
      <c r="R30" s="73"/>
      <c r="S30" s="73"/>
      <c r="T30" s="73"/>
    </row>
    <row r="31" spans="1:20" s="66" customFormat="1" ht="21.75" customHeight="1" x14ac:dyDescent="0.25">
      <c r="A31" s="141" t="s">
        <v>121</v>
      </c>
      <c r="B31" s="141"/>
      <c r="C31" s="141"/>
      <c r="D31" s="74" t="s">
        <v>122</v>
      </c>
      <c r="E31" s="73"/>
      <c r="F31" s="73"/>
      <c r="G31" s="73"/>
      <c r="H31" s="73">
        <v>1873121</v>
      </c>
      <c r="I31" s="73">
        <v>1873121</v>
      </c>
      <c r="J31" s="73"/>
      <c r="K31" s="73">
        <v>1873121</v>
      </c>
      <c r="L31" s="73">
        <v>1873121</v>
      </c>
      <c r="M31" s="73">
        <v>1873121</v>
      </c>
      <c r="N31" s="73"/>
      <c r="O31" s="73"/>
      <c r="P31" s="73"/>
      <c r="Q31" s="73"/>
      <c r="R31" s="73"/>
      <c r="S31" s="73"/>
      <c r="T31" s="73"/>
    </row>
    <row r="32" spans="1:20" s="95" customFormat="1" ht="24" customHeight="1" x14ac:dyDescent="0.25">
      <c r="A32" s="161" t="s">
        <v>170</v>
      </c>
      <c r="B32" s="162"/>
      <c r="C32" s="162"/>
      <c r="D32" s="162"/>
      <c r="E32" s="162"/>
      <c r="F32" s="162"/>
      <c r="G32" s="162"/>
      <c r="H32" s="162"/>
      <c r="I32" s="162"/>
      <c r="J32" s="162"/>
      <c r="K32" s="163"/>
      <c r="L32" s="163"/>
      <c r="M32" s="163"/>
      <c r="N32" s="163"/>
      <c r="O32" s="163"/>
      <c r="P32" s="163"/>
      <c r="Q32" s="163"/>
      <c r="R32" s="163"/>
      <c r="S32" s="163"/>
    </row>
    <row r="35" spans="17:18" ht="14.25" customHeight="1" x14ac:dyDescent="0.25">
      <c r="Q35" s="107"/>
      <c r="R35" s="107"/>
    </row>
  </sheetData>
  <mergeCells count="51">
    <mergeCell ref="A1:T1"/>
    <mergeCell ref="S2:T2"/>
    <mergeCell ref="A3:D3"/>
    <mergeCell ref="N3:O3"/>
    <mergeCell ref="S3:T3"/>
    <mergeCell ref="A4:D4"/>
    <mergeCell ref="E4:G4"/>
    <mergeCell ref="H4:J4"/>
    <mergeCell ref="K4:O4"/>
    <mergeCell ref="P4:T4"/>
    <mergeCell ref="R5:T5"/>
    <mergeCell ref="A11:C11"/>
    <mergeCell ref="A12:C12"/>
    <mergeCell ref="A13:C13"/>
    <mergeCell ref="A9:C9"/>
    <mergeCell ref="A10:C10"/>
    <mergeCell ref="Q5:Q6"/>
    <mergeCell ref="A5:C6"/>
    <mergeCell ref="I5:I6"/>
    <mergeCell ref="J5:J6"/>
    <mergeCell ref="K5:K6"/>
    <mergeCell ref="O5:O6"/>
    <mergeCell ref="P5:P6"/>
    <mergeCell ref="L5:N5"/>
    <mergeCell ref="D5:D6"/>
    <mergeCell ref="E5:E6"/>
    <mergeCell ref="F5:F6"/>
    <mergeCell ref="G5:G6"/>
    <mergeCell ref="H5:H6"/>
    <mergeCell ref="A27:C27"/>
    <mergeCell ref="A28:C28"/>
    <mergeCell ref="A14:C14"/>
    <mergeCell ref="A16:C16"/>
    <mergeCell ref="A19:C19"/>
    <mergeCell ref="A20:C20"/>
    <mergeCell ref="A21:C21"/>
    <mergeCell ref="A15:C15"/>
    <mergeCell ref="A17:C17"/>
    <mergeCell ref="A18:C18"/>
    <mergeCell ref="A22:C22"/>
    <mergeCell ref="A24:C24"/>
    <mergeCell ref="A25:C25"/>
    <mergeCell ref="A32:S32"/>
    <mergeCell ref="A7:A8"/>
    <mergeCell ref="B7:B8"/>
    <mergeCell ref="C7:C8"/>
    <mergeCell ref="A23:C23"/>
    <mergeCell ref="A26:C26"/>
    <mergeCell ref="A31:C31"/>
    <mergeCell ref="A29:C29"/>
    <mergeCell ref="A30:C30"/>
  </mergeCells>
  <phoneticPr fontId="26" type="noConversion"/>
  <pageMargins left="0.59027777777777801" right="0.27986111111111101" top="0.78958333333333297" bottom="0.42986111111111103" header="0.50972222222222197" footer="0.2"/>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view="pageBreakPreview" zoomScaleNormal="100" zoomScaleSheetLayoutView="100" workbookViewId="0">
      <pane xSplit="1" ySplit="6" topLeftCell="B16" activePane="bottomRight" state="frozen"/>
      <selection pane="topRight"/>
      <selection pane="bottomLeft"/>
      <selection pane="bottomRight" activeCell="A3" sqref="A3"/>
    </sheetView>
  </sheetViews>
  <sheetFormatPr defaultColWidth="9" defaultRowHeight="15.6" x14ac:dyDescent="0.25"/>
  <cols>
    <col min="1" max="1" width="8.59765625" customWidth="1"/>
    <col min="2" max="2" width="29.19921875" customWidth="1"/>
    <col min="3" max="3" width="13.796875" customWidth="1"/>
    <col min="4" max="4" width="8.59765625" customWidth="1"/>
    <col min="5" max="5" width="21.3984375" customWidth="1"/>
    <col min="6" max="6" width="13.796875" customWidth="1"/>
    <col min="7" max="7" width="8.59765625" customWidth="1"/>
    <col min="8" max="8" width="40.09765625" customWidth="1"/>
    <col min="9" max="9" width="13.796875" customWidth="1"/>
  </cols>
  <sheetData>
    <row r="1" spans="1:9" s="84" customFormat="1" ht="22.2" x14ac:dyDescent="0.3">
      <c r="A1" s="195" t="s">
        <v>171</v>
      </c>
      <c r="B1" s="195"/>
      <c r="C1" s="195"/>
      <c r="D1" s="195"/>
      <c r="E1" s="195"/>
      <c r="F1" s="195"/>
      <c r="G1" s="195"/>
      <c r="H1" s="195"/>
      <c r="I1" s="195"/>
    </row>
    <row r="2" spans="1:9" s="85" customFormat="1" ht="14.1" customHeight="1" x14ac:dyDescent="0.15">
      <c r="A2" s="90"/>
      <c r="B2" s="90"/>
      <c r="C2" s="90"/>
      <c r="D2" s="90"/>
      <c r="E2" s="90"/>
      <c r="F2" s="90"/>
      <c r="G2" s="90"/>
      <c r="H2" s="186" t="s">
        <v>172</v>
      </c>
      <c r="I2" s="186"/>
    </row>
    <row r="3" spans="1:9" s="86" customFormat="1" ht="14.1" customHeight="1" x14ac:dyDescent="0.15">
      <c r="A3" s="41" t="s">
        <v>2</v>
      </c>
      <c r="B3" s="90"/>
      <c r="D3" s="90"/>
      <c r="E3" s="90"/>
      <c r="F3" s="90"/>
      <c r="G3" s="90"/>
      <c r="H3" s="189" t="s">
        <v>157</v>
      </c>
      <c r="I3" s="189"/>
    </row>
    <row r="4" spans="1:9" s="87" customFormat="1" ht="14.1" customHeight="1" x14ac:dyDescent="0.25">
      <c r="A4" s="196" t="s">
        <v>164</v>
      </c>
      <c r="B4" s="149"/>
      <c r="C4" s="149"/>
      <c r="D4" s="149" t="s">
        <v>165</v>
      </c>
      <c r="E4" s="149"/>
      <c r="F4" s="149" t="s">
        <v>11</v>
      </c>
      <c r="G4" s="149" t="s">
        <v>11</v>
      </c>
      <c r="H4" s="149" t="s">
        <v>11</v>
      </c>
      <c r="I4" s="149" t="s">
        <v>11</v>
      </c>
    </row>
    <row r="5" spans="1:9" s="87" customFormat="1" ht="14.1" customHeight="1" x14ac:dyDescent="0.25">
      <c r="A5" s="151" t="s">
        <v>173</v>
      </c>
      <c r="B5" s="150" t="s">
        <v>94</v>
      </c>
      <c r="C5" s="150" t="s">
        <v>8</v>
      </c>
      <c r="D5" s="150" t="s">
        <v>173</v>
      </c>
      <c r="E5" s="150" t="s">
        <v>94</v>
      </c>
      <c r="F5" s="150" t="s">
        <v>8</v>
      </c>
      <c r="G5" s="150" t="s">
        <v>173</v>
      </c>
      <c r="H5" s="150" t="s">
        <v>94</v>
      </c>
      <c r="I5" s="150" t="s">
        <v>8</v>
      </c>
    </row>
    <row r="6" spans="1:9" s="87" customFormat="1" ht="14.1" customHeight="1" x14ac:dyDescent="0.25">
      <c r="A6" s="151"/>
      <c r="B6" s="150" t="s">
        <v>11</v>
      </c>
      <c r="C6" s="150" t="s">
        <v>11</v>
      </c>
      <c r="D6" s="150" t="s">
        <v>11</v>
      </c>
      <c r="E6" s="150" t="s">
        <v>11</v>
      </c>
      <c r="F6" s="150" t="s">
        <v>11</v>
      </c>
      <c r="G6" s="150" t="s">
        <v>11</v>
      </c>
      <c r="H6" s="150" t="s">
        <v>11</v>
      </c>
      <c r="I6" s="150" t="s">
        <v>11</v>
      </c>
    </row>
    <row r="7" spans="1:9" s="87" customFormat="1" ht="14.1" customHeight="1" x14ac:dyDescent="0.25">
      <c r="A7" s="78" t="s">
        <v>174</v>
      </c>
      <c r="B7" s="79" t="s">
        <v>175</v>
      </c>
      <c r="C7" s="73">
        <v>25382844.710000001</v>
      </c>
      <c r="D7" s="79" t="s">
        <v>176</v>
      </c>
      <c r="E7" s="79" t="s">
        <v>177</v>
      </c>
      <c r="F7" s="73">
        <v>1710970.8</v>
      </c>
      <c r="G7" s="79" t="s">
        <v>178</v>
      </c>
      <c r="H7" s="79" t="s">
        <v>179</v>
      </c>
      <c r="I7" s="73"/>
    </row>
    <row r="8" spans="1:9" s="87" customFormat="1" ht="14.1" customHeight="1" x14ac:dyDescent="0.25">
      <c r="A8" s="78" t="s">
        <v>180</v>
      </c>
      <c r="B8" s="79" t="s">
        <v>181</v>
      </c>
      <c r="C8" s="73">
        <v>8236667</v>
      </c>
      <c r="D8" s="79" t="s">
        <v>182</v>
      </c>
      <c r="E8" s="79" t="s">
        <v>183</v>
      </c>
      <c r="F8" s="73">
        <v>24140.9</v>
      </c>
      <c r="G8" s="79" t="s">
        <v>184</v>
      </c>
      <c r="H8" s="79" t="s">
        <v>185</v>
      </c>
      <c r="I8" s="73"/>
    </row>
    <row r="9" spans="1:9" s="88" customFormat="1" ht="14.1" customHeight="1" x14ac:dyDescent="0.25">
      <c r="A9" s="78" t="s">
        <v>186</v>
      </c>
      <c r="B9" s="79" t="s">
        <v>187</v>
      </c>
      <c r="C9" s="73">
        <v>5512374.5</v>
      </c>
      <c r="D9" s="79" t="s">
        <v>188</v>
      </c>
      <c r="E9" s="79" t="s">
        <v>189</v>
      </c>
      <c r="F9" s="73"/>
      <c r="G9" s="79" t="s">
        <v>190</v>
      </c>
      <c r="H9" s="79" t="s">
        <v>191</v>
      </c>
      <c r="I9" s="73"/>
    </row>
    <row r="10" spans="1:9" s="88" customFormat="1" ht="14.1" customHeight="1" x14ac:dyDescent="0.25">
      <c r="A10" s="78" t="s">
        <v>192</v>
      </c>
      <c r="B10" s="79" t="s">
        <v>193</v>
      </c>
      <c r="C10" s="73">
        <v>709414</v>
      </c>
      <c r="D10" s="79" t="s">
        <v>194</v>
      </c>
      <c r="E10" s="79" t="s">
        <v>195</v>
      </c>
      <c r="F10" s="73"/>
      <c r="G10" s="79" t="s">
        <v>196</v>
      </c>
      <c r="H10" s="79" t="s">
        <v>197</v>
      </c>
      <c r="I10" s="73"/>
    </row>
    <row r="11" spans="1:9" s="88" customFormat="1" ht="14.1" customHeight="1" x14ac:dyDescent="0.25">
      <c r="A11" s="78" t="s">
        <v>198</v>
      </c>
      <c r="B11" s="79" t="s">
        <v>199</v>
      </c>
      <c r="C11" s="73"/>
      <c r="D11" s="79" t="s">
        <v>200</v>
      </c>
      <c r="E11" s="79" t="s">
        <v>201</v>
      </c>
      <c r="F11" s="73"/>
      <c r="G11" s="79" t="s">
        <v>202</v>
      </c>
      <c r="H11" s="79" t="s">
        <v>203</v>
      </c>
      <c r="I11" s="73"/>
    </row>
    <row r="12" spans="1:9" s="88" customFormat="1" ht="14.1" customHeight="1" x14ac:dyDescent="0.25">
      <c r="A12" s="78" t="s">
        <v>204</v>
      </c>
      <c r="B12" s="79" t="s">
        <v>205</v>
      </c>
      <c r="C12" s="73">
        <v>5240732</v>
      </c>
      <c r="D12" s="79" t="s">
        <v>206</v>
      </c>
      <c r="E12" s="79" t="s">
        <v>207</v>
      </c>
      <c r="F12" s="73">
        <v>912</v>
      </c>
      <c r="G12" s="79" t="s">
        <v>208</v>
      </c>
      <c r="H12" s="79" t="s">
        <v>209</v>
      </c>
      <c r="I12" s="73"/>
    </row>
    <row r="13" spans="1:9" s="88" customFormat="1" ht="14.1" customHeight="1" x14ac:dyDescent="0.25">
      <c r="A13" s="78" t="s">
        <v>210</v>
      </c>
      <c r="B13" s="79" t="s">
        <v>211</v>
      </c>
      <c r="C13" s="73">
        <v>1486357.04</v>
      </c>
      <c r="D13" s="79" t="s">
        <v>212</v>
      </c>
      <c r="E13" s="79" t="s">
        <v>213</v>
      </c>
      <c r="F13" s="73">
        <v>6747.64</v>
      </c>
      <c r="G13" s="79" t="s">
        <v>214</v>
      </c>
      <c r="H13" s="79" t="s">
        <v>215</v>
      </c>
      <c r="I13" s="73"/>
    </row>
    <row r="14" spans="1:9" s="88" customFormat="1" ht="14.1" customHeight="1" x14ac:dyDescent="0.25">
      <c r="A14" s="78" t="s">
        <v>216</v>
      </c>
      <c r="B14" s="79" t="s">
        <v>217</v>
      </c>
      <c r="C14" s="73"/>
      <c r="D14" s="79" t="s">
        <v>218</v>
      </c>
      <c r="E14" s="79" t="s">
        <v>219</v>
      </c>
      <c r="F14" s="73">
        <v>2007.43</v>
      </c>
      <c r="G14" s="79" t="s">
        <v>220</v>
      </c>
      <c r="H14" s="79" t="s">
        <v>221</v>
      </c>
      <c r="I14" s="73"/>
    </row>
    <row r="15" spans="1:9" s="88" customFormat="1" ht="14.1" customHeight="1" x14ac:dyDescent="0.25">
      <c r="A15" s="78" t="s">
        <v>222</v>
      </c>
      <c r="B15" s="79" t="s">
        <v>223</v>
      </c>
      <c r="C15" s="73">
        <v>1385538.84</v>
      </c>
      <c r="D15" s="79" t="s">
        <v>224</v>
      </c>
      <c r="E15" s="79" t="s">
        <v>225</v>
      </c>
      <c r="F15" s="73"/>
      <c r="G15" s="79" t="s">
        <v>226</v>
      </c>
      <c r="H15" s="79" t="s">
        <v>227</v>
      </c>
      <c r="I15" s="73"/>
    </row>
    <row r="16" spans="1:9" s="88" customFormat="1" ht="14.1" customHeight="1" x14ac:dyDescent="0.25">
      <c r="A16" s="78" t="s">
        <v>228</v>
      </c>
      <c r="B16" s="79" t="s">
        <v>229</v>
      </c>
      <c r="C16" s="73">
        <v>808062.24</v>
      </c>
      <c r="D16" s="79" t="s">
        <v>230</v>
      </c>
      <c r="E16" s="79" t="s">
        <v>231</v>
      </c>
      <c r="F16" s="73"/>
      <c r="G16" s="79" t="s">
        <v>232</v>
      </c>
      <c r="H16" s="79" t="s">
        <v>233</v>
      </c>
      <c r="I16" s="73"/>
    </row>
    <row r="17" spans="1:9" s="88" customFormat="1" ht="14.1" customHeight="1" x14ac:dyDescent="0.25">
      <c r="A17" s="78" t="s">
        <v>234</v>
      </c>
      <c r="B17" s="79" t="s">
        <v>235</v>
      </c>
      <c r="C17" s="73">
        <v>130578.09</v>
      </c>
      <c r="D17" s="79" t="s">
        <v>236</v>
      </c>
      <c r="E17" s="79" t="s">
        <v>237</v>
      </c>
      <c r="F17" s="73"/>
      <c r="G17" s="79" t="s">
        <v>238</v>
      </c>
      <c r="H17" s="79" t="s">
        <v>239</v>
      </c>
      <c r="I17" s="73"/>
    </row>
    <row r="18" spans="1:9" s="88" customFormat="1" ht="14.1" customHeight="1" x14ac:dyDescent="0.25">
      <c r="A18" s="78" t="s">
        <v>240</v>
      </c>
      <c r="B18" s="79" t="s">
        <v>241</v>
      </c>
      <c r="C18" s="73">
        <v>1873121</v>
      </c>
      <c r="D18" s="79" t="s">
        <v>242</v>
      </c>
      <c r="E18" s="79" t="s">
        <v>243</v>
      </c>
      <c r="F18" s="73"/>
      <c r="G18" s="79" t="s">
        <v>244</v>
      </c>
      <c r="H18" s="79" t="s">
        <v>245</v>
      </c>
      <c r="I18" s="73"/>
    </row>
    <row r="19" spans="1:9" s="88" customFormat="1" ht="14.1" customHeight="1" x14ac:dyDescent="0.25">
      <c r="A19" s="78" t="s">
        <v>246</v>
      </c>
      <c r="B19" s="79" t="s">
        <v>247</v>
      </c>
      <c r="C19" s="73"/>
      <c r="D19" s="79" t="s">
        <v>248</v>
      </c>
      <c r="E19" s="79" t="s">
        <v>249</v>
      </c>
      <c r="F19" s="73"/>
      <c r="G19" s="79" t="s">
        <v>250</v>
      </c>
      <c r="H19" s="79" t="s">
        <v>251</v>
      </c>
      <c r="I19" s="73"/>
    </row>
    <row r="20" spans="1:9" s="88" customFormat="1" ht="14.1" customHeight="1" x14ac:dyDescent="0.25">
      <c r="A20" s="78" t="s">
        <v>252</v>
      </c>
      <c r="B20" s="79" t="s">
        <v>253</v>
      </c>
      <c r="C20" s="73"/>
      <c r="D20" s="79" t="s">
        <v>254</v>
      </c>
      <c r="E20" s="79" t="s">
        <v>255</v>
      </c>
      <c r="F20" s="73"/>
      <c r="G20" s="79" t="s">
        <v>256</v>
      </c>
      <c r="H20" s="79" t="s">
        <v>257</v>
      </c>
      <c r="I20" s="73"/>
    </row>
    <row r="21" spans="1:9" s="88" customFormat="1" ht="14.1" customHeight="1" x14ac:dyDescent="0.25">
      <c r="A21" s="78" t="s">
        <v>258</v>
      </c>
      <c r="B21" s="79" t="s">
        <v>259</v>
      </c>
      <c r="C21" s="73">
        <v>264468</v>
      </c>
      <c r="D21" s="79" t="s">
        <v>260</v>
      </c>
      <c r="E21" s="79" t="s">
        <v>261</v>
      </c>
      <c r="F21" s="73"/>
      <c r="G21" s="79" t="s">
        <v>262</v>
      </c>
      <c r="H21" s="79" t="s">
        <v>263</v>
      </c>
      <c r="I21" s="73"/>
    </row>
    <row r="22" spans="1:9" s="88" customFormat="1" ht="14.1" customHeight="1" x14ac:dyDescent="0.25">
      <c r="A22" s="78" t="s">
        <v>264</v>
      </c>
      <c r="B22" s="79" t="s">
        <v>265</v>
      </c>
      <c r="C22" s="73">
        <v>159204</v>
      </c>
      <c r="D22" s="79" t="s">
        <v>266</v>
      </c>
      <c r="E22" s="79" t="s">
        <v>267</v>
      </c>
      <c r="F22" s="73">
        <v>34085</v>
      </c>
      <c r="G22" s="79" t="s">
        <v>268</v>
      </c>
      <c r="H22" s="79" t="s">
        <v>269</v>
      </c>
      <c r="I22" s="73"/>
    </row>
    <row r="23" spans="1:9" s="88" customFormat="1" ht="14.1" customHeight="1" x14ac:dyDescent="0.25">
      <c r="A23" s="78" t="s">
        <v>270</v>
      </c>
      <c r="B23" s="79" t="s">
        <v>271</v>
      </c>
      <c r="C23" s="73">
        <v>21700</v>
      </c>
      <c r="D23" s="79" t="s">
        <v>272</v>
      </c>
      <c r="E23" s="79" t="s">
        <v>273</v>
      </c>
      <c r="F23" s="73"/>
      <c r="G23" s="79" t="s">
        <v>274</v>
      </c>
      <c r="H23" s="79" t="s">
        <v>275</v>
      </c>
      <c r="I23" s="73"/>
    </row>
    <row r="24" spans="1:9" s="88" customFormat="1" ht="14.1" customHeight="1" x14ac:dyDescent="0.25">
      <c r="A24" s="78" t="s">
        <v>276</v>
      </c>
      <c r="B24" s="79" t="s">
        <v>277</v>
      </c>
      <c r="C24" s="73"/>
      <c r="D24" s="79" t="s">
        <v>278</v>
      </c>
      <c r="E24" s="79" t="s">
        <v>279</v>
      </c>
      <c r="F24" s="73"/>
      <c r="G24" s="79" t="s">
        <v>280</v>
      </c>
      <c r="H24" s="79" t="s">
        <v>281</v>
      </c>
      <c r="I24" s="73"/>
    </row>
    <row r="25" spans="1:9" s="88" customFormat="1" ht="14.1" customHeight="1" x14ac:dyDescent="0.25">
      <c r="A25" s="78" t="s">
        <v>282</v>
      </c>
      <c r="B25" s="79" t="s">
        <v>283</v>
      </c>
      <c r="C25" s="73"/>
      <c r="D25" s="79" t="s">
        <v>284</v>
      </c>
      <c r="E25" s="79" t="s">
        <v>285</v>
      </c>
      <c r="F25" s="73"/>
      <c r="G25" s="79" t="s">
        <v>286</v>
      </c>
      <c r="H25" s="79" t="s">
        <v>287</v>
      </c>
      <c r="I25" s="73"/>
    </row>
    <row r="26" spans="1:9" s="88" customFormat="1" ht="14.1" customHeight="1" x14ac:dyDescent="0.25">
      <c r="A26" s="78" t="s">
        <v>288</v>
      </c>
      <c r="B26" s="79" t="s">
        <v>289</v>
      </c>
      <c r="C26" s="73">
        <v>83564</v>
      </c>
      <c r="D26" s="79" t="s">
        <v>290</v>
      </c>
      <c r="E26" s="79" t="s">
        <v>291</v>
      </c>
      <c r="F26" s="73"/>
      <c r="G26" s="79" t="s">
        <v>292</v>
      </c>
      <c r="H26" s="79" t="s">
        <v>293</v>
      </c>
      <c r="I26" s="73"/>
    </row>
    <row r="27" spans="1:9" s="88" customFormat="1" ht="14.1" customHeight="1" x14ac:dyDescent="0.25">
      <c r="A27" s="78" t="s">
        <v>294</v>
      </c>
      <c r="B27" s="79" t="s">
        <v>295</v>
      </c>
      <c r="C27" s="73"/>
      <c r="D27" s="79" t="s">
        <v>296</v>
      </c>
      <c r="E27" s="79" t="s">
        <v>297</v>
      </c>
      <c r="F27" s="73">
        <v>1302427.4099999999</v>
      </c>
      <c r="G27" s="79" t="s">
        <v>298</v>
      </c>
      <c r="H27" s="79" t="s">
        <v>299</v>
      </c>
      <c r="I27" s="73"/>
    </row>
    <row r="28" spans="1:9" s="88" customFormat="1" ht="14.1" customHeight="1" x14ac:dyDescent="0.25">
      <c r="A28" s="78" t="s">
        <v>300</v>
      </c>
      <c r="B28" s="79" t="s">
        <v>301</v>
      </c>
      <c r="C28" s="73"/>
      <c r="D28" s="79" t="s">
        <v>302</v>
      </c>
      <c r="E28" s="79" t="s">
        <v>303</v>
      </c>
      <c r="F28" s="73"/>
      <c r="G28" s="79" t="s">
        <v>304</v>
      </c>
      <c r="H28" s="79" t="s">
        <v>305</v>
      </c>
      <c r="I28" s="73"/>
    </row>
    <row r="29" spans="1:9" s="88" customFormat="1" ht="14.1" customHeight="1" x14ac:dyDescent="0.25">
      <c r="A29" s="78" t="s">
        <v>306</v>
      </c>
      <c r="B29" s="79" t="s">
        <v>307</v>
      </c>
      <c r="C29" s="73"/>
      <c r="D29" s="79" t="s">
        <v>308</v>
      </c>
      <c r="E29" s="79" t="s">
        <v>309</v>
      </c>
      <c r="F29" s="73">
        <v>298576.08</v>
      </c>
      <c r="G29" s="79" t="s">
        <v>310</v>
      </c>
      <c r="H29" s="79" t="s">
        <v>311</v>
      </c>
      <c r="I29" s="73"/>
    </row>
    <row r="30" spans="1:9" s="88" customFormat="1" ht="14.1" customHeight="1" x14ac:dyDescent="0.25">
      <c r="A30" s="78" t="s">
        <v>312</v>
      </c>
      <c r="B30" s="79" t="s">
        <v>313</v>
      </c>
      <c r="C30" s="73"/>
      <c r="D30" s="79" t="s">
        <v>314</v>
      </c>
      <c r="E30" s="79" t="s">
        <v>315</v>
      </c>
      <c r="F30" s="73"/>
      <c r="G30" s="79" t="s">
        <v>316</v>
      </c>
      <c r="H30" s="79" t="s">
        <v>317</v>
      </c>
      <c r="I30" s="73"/>
    </row>
    <row r="31" spans="1:9" s="88" customFormat="1" ht="14.1" customHeight="1" x14ac:dyDescent="0.25">
      <c r="A31" s="78" t="s">
        <v>318</v>
      </c>
      <c r="B31" s="79" t="s">
        <v>319</v>
      </c>
      <c r="C31" s="73"/>
      <c r="D31" s="79" t="s">
        <v>320</v>
      </c>
      <c r="E31" s="79" t="s">
        <v>321</v>
      </c>
      <c r="F31" s="73"/>
      <c r="G31" s="79" t="s">
        <v>322</v>
      </c>
      <c r="H31" s="79" t="s">
        <v>323</v>
      </c>
      <c r="I31" s="73"/>
    </row>
    <row r="32" spans="1:9" s="88" customFormat="1" ht="14.1" customHeight="1" x14ac:dyDescent="0.25">
      <c r="A32" s="78">
        <v>30311</v>
      </c>
      <c r="B32" s="79" t="s">
        <v>324</v>
      </c>
      <c r="C32" s="73"/>
      <c r="D32" s="79" t="s">
        <v>325</v>
      </c>
      <c r="E32" s="79" t="s">
        <v>326</v>
      </c>
      <c r="F32" s="73"/>
      <c r="G32" s="79" t="s">
        <v>327</v>
      </c>
      <c r="H32" s="79" t="s">
        <v>328</v>
      </c>
      <c r="I32" s="73"/>
    </row>
    <row r="33" spans="1:9" s="88" customFormat="1" ht="14.1" customHeight="1" x14ac:dyDescent="0.25">
      <c r="A33" s="78" t="s">
        <v>329</v>
      </c>
      <c r="B33" s="79" t="s">
        <v>330</v>
      </c>
      <c r="C33" s="73"/>
      <c r="D33" s="79" t="s">
        <v>331</v>
      </c>
      <c r="E33" s="79" t="s">
        <v>332</v>
      </c>
      <c r="F33" s="73">
        <v>42074.34</v>
      </c>
      <c r="G33" s="79" t="s">
        <v>333</v>
      </c>
      <c r="H33" s="79" t="s">
        <v>334</v>
      </c>
      <c r="I33" s="73"/>
    </row>
    <row r="34" spans="1:9" s="88" customFormat="1" ht="14.1" customHeight="1" x14ac:dyDescent="0.25">
      <c r="A34" s="78" t="s">
        <v>11</v>
      </c>
      <c r="B34" s="79" t="s">
        <v>11</v>
      </c>
      <c r="C34" s="91"/>
      <c r="D34" s="79" t="s">
        <v>335</v>
      </c>
      <c r="E34" s="79" t="s">
        <v>336</v>
      </c>
      <c r="F34" s="73"/>
      <c r="G34" s="79" t="s">
        <v>337</v>
      </c>
      <c r="H34" s="79" t="s">
        <v>338</v>
      </c>
      <c r="I34" s="73"/>
    </row>
    <row r="35" spans="1:9" s="88" customFormat="1" ht="14.1" customHeight="1" x14ac:dyDescent="0.25">
      <c r="A35" s="78" t="s">
        <v>11</v>
      </c>
      <c r="B35" s="79" t="s">
        <v>11</v>
      </c>
      <c r="C35" s="91"/>
      <c r="D35" s="79" t="s">
        <v>339</v>
      </c>
      <c r="E35" s="79" t="s">
        <v>340</v>
      </c>
      <c r="F35" s="73"/>
      <c r="G35" s="79" t="s">
        <v>11</v>
      </c>
      <c r="H35" s="79" t="s">
        <v>11</v>
      </c>
      <c r="I35" s="73"/>
    </row>
    <row r="36" spans="1:9" s="89" customFormat="1" ht="14.1" customHeight="1" x14ac:dyDescent="0.2">
      <c r="A36" s="92" t="s">
        <v>11</v>
      </c>
      <c r="B36" s="93" t="s">
        <v>11</v>
      </c>
      <c r="C36" s="91"/>
      <c r="D36" s="93" t="s">
        <v>341</v>
      </c>
      <c r="E36" s="93" t="s">
        <v>342</v>
      </c>
      <c r="F36" s="73"/>
      <c r="G36" s="93" t="s">
        <v>11</v>
      </c>
      <c r="H36" s="93" t="s">
        <v>11</v>
      </c>
      <c r="I36" s="91"/>
    </row>
    <row r="37" spans="1:9" s="89" customFormat="1" ht="14.1" customHeight="1" x14ac:dyDescent="0.2">
      <c r="A37" s="48" t="s">
        <v>11</v>
      </c>
      <c r="B37" s="48" t="s">
        <v>11</v>
      </c>
      <c r="C37" s="91"/>
      <c r="D37" s="48" t="s">
        <v>343</v>
      </c>
      <c r="E37" s="48" t="s">
        <v>344</v>
      </c>
      <c r="F37" s="73"/>
      <c r="G37" s="48"/>
      <c r="H37" s="48"/>
      <c r="I37" s="91"/>
    </row>
    <row r="38" spans="1:9" x14ac:dyDescent="0.25">
      <c r="A38" s="48" t="s">
        <v>11</v>
      </c>
      <c r="B38" s="48" t="s">
        <v>11</v>
      </c>
      <c r="C38" s="91"/>
      <c r="D38" s="48" t="s">
        <v>345</v>
      </c>
      <c r="E38" s="48" t="s">
        <v>346</v>
      </c>
      <c r="F38" s="73"/>
      <c r="G38" s="48" t="s">
        <v>11</v>
      </c>
      <c r="H38" s="48" t="s">
        <v>11</v>
      </c>
      <c r="I38" s="91"/>
    </row>
    <row r="39" spans="1:9" x14ac:dyDescent="0.25">
      <c r="A39" s="48" t="s">
        <v>11</v>
      </c>
      <c r="B39" s="48" t="s">
        <v>11</v>
      </c>
      <c r="C39" s="91"/>
      <c r="D39" s="48" t="s">
        <v>347</v>
      </c>
      <c r="E39" s="48" t="s">
        <v>348</v>
      </c>
      <c r="F39" s="73"/>
      <c r="G39" s="48" t="s">
        <v>11</v>
      </c>
      <c r="H39" s="48" t="s">
        <v>11</v>
      </c>
      <c r="I39" s="91"/>
    </row>
    <row r="40" spans="1:9" x14ac:dyDescent="0.25">
      <c r="A40" s="144" t="s">
        <v>349</v>
      </c>
      <c r="B40" s="144"/>
      <c r="C40" s="73">
        <v>25647312.710000001</v>
      </c>
      <c r="D40" s="190" t="s">
        <v>350</v>
      </c>
      <c r="E40" s="191"/>
      <c r="F40" s="191"/>
      <c r="G40" s="191"/>
      <c r="H40" s="192"/>
      <c r="I40" s="73">
        <v>1710970.8</v>
      </c>
    </row>
    <row r="41" spans="1:9" x14ac:dyDescent="0.25">
      <c r="A41" s="193" t="s">
        <v>351</v>
      </c>
      <c r="B41" s="193"/>
      <c r="C41" s="193" t="s">
        <v>11</v>
      </c>
      <c r="D41" s="193" t="s">
        <v>11</v>
      </c>
      <c r="E41" s="194" t="s">
        <v>11</v>
      </c>
      <c r="F41" s="194" t="s">
        <v>11</v>
      </c>
      <c r="G41" s="194" t="s">
        <v>11</v>
      </c>
      <c r="H41" s="193" t="s">
        <v>11</v>
      </c>
      <c r="I41" s="193"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6" type="noConversion"/>
  <pageMargins left="0.47222222222222199" right="0.30972222222222201" top="0.78958333333333297" bottom="0.15972222222222199" header="0" footer="0"/>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0"/>
  <sheetViews>
    <sheetView view="pageBreakPreview" zoomScaleNormal="100" zoomScaleSheetLayoutView="100" workbookViewId="0">
      <pane xSplit="1" ySplit="6" topLeftCell="B7" activePane="bottomRight" state="frozen"/>
      <selection pane="topRight"/>
      <selection pane="bottomLeft"/>
      <selection pane="bottomRight" activeCell="A3" sqref="A3"/>
    </sheetView>
  </sheetViews>
  <sheetFormatPr defaultColWidth="8" defaultRowHeight="13.2" x14ac:dyDescent="0.25"/>
  <cols>
    <col min="1" max="1" width="8.69921875" style="40" customWidth="1"/>
    <col min="2" max="2" width="30.5" style="40" customWidth="1"/>
    <col min="3" max="3" width="14.19921875" style="40" customWidth="1"/>
    <col min="4" max="4" width="8.69921875" style="40" customWidth="1"/>
    <col min="5" max="5" width="30.5" style="40" customWidth="1"/>
    <col min="6" max="6" width="14.19921875" style="40" customWidth="1"/>
    <col min="7" max="7" width="8.69921875" style="40" customWidth="1"/>
    <col min="8" max="8" width="19" style="40" customWidth="1"/>
    <col min="9" max="9" width="14.19921875" style="40" customWidth="1"/>
    <col min="10" max="10" width="8.69921875" style="40" customWidth="1"/>
    <col min="11" max="11" width="25" style="40" customWidth="1"/>
    <col min="12" max="12" width="14.19921875" style="40" customWidth="1"/>
    <col min="13" max="16384" width="8" style="40"/>
  </cols>
  <sheetData>
    <row r="1" spans="1:12" ht="28.2" x14ac:dyDescent="0.4">
      <c r="A1" s="152" t="s">
        <v>352</v>
      </c>
      <c r="B1" s="152"/>
      <c r="C1" s="152"/>
      <c r="D1" s="152"/>
      <c r="E1" s="152"/>
      <c r="F1" s="152"/>
      <c r="G1" s="152"/>
      <c r="H1" s="152"/>
      <c r="I1" s="152"/>
      <c r="J1" s="152"/>
      <c r="K1" s="152"/>
      <c r="L1" s="152"/>
    </row>
    <row r="2" spans="1:12" x14ac:dyDescent="0.25">
      <c r="L2" s="53" t="s">
        <v>353</v>
      </c>
    </row>
    <row r="3" spans="1:12" x14ac:dyDescent="0.25">
      <c r="A3" s="41" t="s">
        <v>2</v>
      </c>
      <c r="F3" s="42"/>
      <c r="G3" s="42"/>
      <c r="H3" s="42"/>
      <c r="I3" s="42"/>
      <c r="L3" s="53" t="s">
        <v>3</v>
      </c>
    </row>
    <row r="4" spans="1:12" ht="15.45" customHeight="1" x14ac:dyDescent="0.25">
      <c r="A4" s="197" t="s">
        <v>354</v>
      </c>
      <c r="B4" s="198"/>
      <c r="C4" s="198"/>
      <c r="D4" s="198"/>
      <c r="E4" s="198"/>
      <c r="F4" s="198"/>
      <c r="G4" s="198"/>
      <c r="H4" s="198"/>
      <c r="I4" s="198"/>
      <c r="J4" s="198"/>
      <c r="K4" s="198"/>
      <c r="L4" s="149"/>
    </row>
    <row r="5" spans="1:12" ht="15.45" customHeight="1" x14ac:dyDescent="0.25">
      <c r="A5" s="151" t="s">
        <v>173</v>
      </c>
      <c r="B5" s="150" t="s">
        <v>94</v>
      </c>
      <c r="C5" s="150" t="s">
        <v>8</v>
      </c>
      <c r="D5" s="150" t="s">
        <v>173</v>
      </c>
      <c r="E5" s="150" t="s">
        <v>94</v>
      </c>
      <c r="F5" s="150" t="s">
        <v>8</v>
      </c>
      <c r="G5" s="150" t="s">
        <v>173</v>
      </c>
      <c r="H5" s="150" t="s">
        <v>94</v>
      </c>
      <c r="I5" s="150" t="s">
        <v>8</v>
      </c>
      <c r="J5" s="150" t="s">
        <v>173</v>
      </c>
      <c r="K5" s="150" t="s">
        <v>94</v>
      </c>
      <c r="L5" s="150" t="s">
        <v>8</v>
      </c>
    </row>
    <row r="6" spans="1:12" ht="15.45" customHeight="1" x14ac:dyDescent="0.25">
      <c r="A6" s="151"/>
      <c r="B6" s="150"/>
      <c r="C6" s="150"/>
      <c r="D6" s="150"/>
      <c r="E6" s="150"/>
      <c r="F6" s="150"/>
      <c r="G6" s="150"/>
      <c r="H6" s="150"/>
      <c r="I6" s="150"/>
      <c r="J6" s="150"/>
      <c r="K6" s="150"/>
      <c r="L6" s="150"/>
    </row>
    <row r="7" spans="1:12" ht="15.45" customHeight="1" x14ac:dyDescent="0.25">
      <c r="A7" s="78" t="s">
        <v>174</v>
      </c>
      <c r="B7" s="79" t="s">
        <v>175</v>
      </c>
      <c r="C7" s="73"/>
      <c r="D7" s="79" t="s">
        <v>176</v>
      </c>
      <c r="E7" s="79" t="s">
        <v>177</v>
      </c>
      <c r="F7" s="73">
        <v>1674214.38</v>
      </c>
      <c r="G7" s="79">
        <v>309</v>
      </c>
      <c r="H7" s="79" t="s">
        <v>355</v>
      </c>
      <c r="I7" s="73"/>
      <c r="J7" s="79">
        <v>311</v>
      </c>
      <c r="K7" s="79" t="s">
        <v>356</v>
      </c>
      <c r="L7" s="82"/>
    </row>
    <row r="8" spans="1:12" ht="15.45" customHeight="1" x14ac:dyDescent="0.25">
      <c r="A8" s="78" t="s">
        <v>180</v>
      </c>
      <c r="B8" s="79" t="s">
        <v>181</v>
      </c>
      <c r="C8" s="73"/>
      <c r="D8" s="79" t="s">
        <v>182</v>
      </c>
      <c r="E8" s="79" t="s">
        <v>183</v>
      </c>
      <c r="F8" s="73">
        <v>824289.83</v>
      </c>
      <c r="G8" s="79">
        <v>30901</v>
      </c>
      <c r="H8" s="79" t="s">
        <v>185</v>
      </c>
      <c r="I8" s="73"/>
      <c r="J8" s="79">
        <v>31101</v>
      </c>
      <c r="K8" s="79" t="s">
        <v>287</v>
      </c>
      <c r="L8" s="82"/>
    </row>
    <row r="9" spans="1:12" ht="15.45" customHeight="1" x14ac:dyDescent="0.25">
      <c r="A9" s="78" t="s">
        <v>186</v>
      </c>
      <c r="B9" s="79" t="s">
        <v>187</v>
      </c>
      <c r="C9" s="73"/>
      <c r="D9" s="79" t="s">
        <v>188</v>
      </c>
      <c r="E9" s="79" t="s">
        <v>189</v>
      </c>
      <c r="F9" s="73"/>
      <c r="G9" s="79">
        <v>30902</v>
      </c>
      <c r="H9" s="79" t="s">
        <v>191</v>
      </c>
      <c r="I9" s="73"/>
      <c r="J9" s="79">
        <v>31199</v>
      </c>
      <c r="K9" s="79" t="s">
        <v>311</v>
      </c>
      <c r="L9" s="82"/>
    </row>
    <row r="10" spans="1:12" ht="15.45" customHeight="1" x14ac:dyDescent="0.25">
      <c r="A10" s="78" t="s">
        <v>192</v>
      </c>
      <c r="B10" s="79" t="s">
        <v>193</v>
      </c>
      <c r="C10" s="73"/>
      <c r="D10" s="79" t="s">
        <v>194</v>
      </c>
      <c r="E10" s="79" t="s">
        <v>195</v>
      </c>
      <c r="F10" s="73"/>
      <c r="G10" s="79">
        <v>30903</v>
      </c>
      <c r="H10" s="79" t="s">
        <v>197</v>
      </c>
      <c r="I10" s="73"/>
      <c r="J10" s="79" t="s">
        <v>280</v>
      </c>
      <c r="K10" s="79" t="s">
        <v>281</v>
      </c>
      <c r="L10" s="82"/>
    </row>
    <row r="11" spans="1:12" ht="15.45" customHeight="1" x14ac:dyDescent="0.25">
      <c r="A11" s="78" t="s">
        <v>198</v>
      </c>
      <c r="B11" s="79" t="s">
        <v>199</v>
      </c>
      <c r="C11" s="73"/>
      <c r="D11" s="79" t="s">
        <v>200</v>
      </c>
      <c r="E11" s="79" t="s">
        <v>201</v>
      </c>
      <c r="F11" s="73"/>
      <c r="G11" s="79">
        <v>30905</v>
      </c>
      <c r="H11" s="79" t="s">
        <v>203</v>
      </c>
      <c r="I11" s="73"/>
      <c r="J11" s="79" t="s">
        <v>286</v>
      </c>
      <c r="K11" s="79" t="s">
        <v>287</v>
      </c>
      <c r="L11" s="82"/>
    </row>
    <row r="12" spans="1:12" ht="15.45" customHeight="1" x14ac:dyDescent="0.25">
      <c r="A12" s="78" t="s">
        <v>204</v>
      </c>
      <c r="B12" s="79" t="s">
        <v>205</v>
      </c>
      <c r="C12" s="73"/>
      <c r="D12" s="79" t="s">
        <v>206</v>
      </c>
      <c r="E12" s="79" t="s">
        <v>207</v>
      </c>
      <c r="F12" s="73">
        <v>33250.36</v>
      </c>
      <c r="G12" s="79">
        <v>30906</v>
      </c>
      <c r="H12" s="79" t="s">
        <v>209</v>
      </c>
      <c r="I12" s="73"/>
      <c r="J12" s="79" t="s">
        <v>292</v>
      </c>
      <c r="K12" s="79" t="s">
        <v>293</v>
      </c>
      <c r="L12" s="82"/>
    </row>
    <row r="13" spans="1:12" ht="15.45" customHeight="1" x14ac:dyDescent="0.25">
      <c r="A13" s="78" t="s">
        <v>210</v>
      </c>
      <c r="B13" s="79" t="s">
        <v>211</v>
      </c>
      <c r="C13" s="73"/>
      <c r="D13" s="79" t="s">
        <v>212</v>
      </c>
      <c r="E13" s="79" t="s">
        <v>213</v>
      </c>
      <c r="F13" s="73">
        <v>206235.78</v>
      </c>
      <c r="G13" s="79">
        <v>30907</v>
      </c>
      <c r="H13" s="79" t="s">
        <v>215</v>
      </c>
      <c r="I13" s="73"/>
      <c r="J13" s="79" t="s">
        <v>298</v>
      </c>
      <c r="K13" s="79" t="s">
        <v>299</v>
      </c>
      <c r="L13" s="82"/>
    </row>
    <row r="14" spans="1:12" ht="15.45" customHeight="1" x14ac:dyDescent="0.25">
      <c r="A14" s="78" t="s">
        <v>216</v>
      </c>
      <c r="B14" s="79" t="s">
        <v>217</v>
      </c>
      <c r="C14" s="73"/>
      <c r="D14" s="79" t="s">
        <v>218</v>
      </c>
      <c r="E14" s="79" t="s">
        <v>219</v>
      </c>
      <c r="F14" s="73">
        <v>56809.68</v>
      </c>
      <c r="G14" s="79">
        <v>30908</v>
      </c>
      <c r="H14" s="79" t="s">
        <v>221</v>
      </c>
      <c r="I14" s="73"/>
      <c r="J14" s="79" t="s">
        <v>304</v>
      </c>
      <c r="K14" s="79" t="s">
        <v>305</v>
      </c>
      <c r="L14" s="82"/>
    </row>
    <row r="15" spans="1:12" ht="15.45" customHeight="1" x14ac:dyDescent="0.25">
      <c r="A15" s="78" t="s">
        <v>222</v>
      </c>
      <c r="B15" s="79" t="s">
        <v>223</v>
      </c>
      <c r="C15" s="73"/>
      <c r="D15" s="79" t="s">
        <v>224</v>
      </c>
      <c r="E15" s="79" t="s">
        <v>225</v>
      </c>
      <c r="F15" s="73"/>
      <c r="G15" s="79">
        <v>30913</v>
      </c>
      <c r="H15" s="79" t="s">
        <v>251</v>
      </c>
      <c r="I15" s="73"/>
      <c r="J15" s="79" t="s">
        <v>310</v>
      </c>
      <c r="K15" s="79" t="s">
        <v>311</v>
      </c>
      <c r="L15" s="82"/>
    </row>
    <row r="16" spans="1:12" ht="15.45" customHeight="1" x14ac:dyDescent="0.25">
      <c r="A16" s="78" t="s">
        <v>228</v>
      </c>
      <c r="B16" s="79" t="s">
        <v>229</v>
      </c>
      <c r="C16" s="73"/>
      <c r="D16" s="79" t="s">
        <v>230</v>
      </c>
      <c r="E16" s="79" t="s">
        <v>231</v>
      </c>
      <c r="F16" s="73"/>
      <c r="G16" s="79">
        <v>30919</v>
      </c>
      <c r="H16" s="79" t="s">
        <v>257</v>
      </c>
      <c r="I16" s="73"/>
      <c r="J16" s="83">
        <v>313</v>
      </c>
      <c r="K16" s="83" t="s">
        <v>357</v>
      </c>
      <c r="L16" s="82"/>
    </row>
    <row r="17" spans="1:12" ht="15.45" customHeight="1" x14ac:dyDescent="0.25">
      <c r="A17" s="78" t="s">
        <v>234</v>
      </c>
      <c r="B17" s="79" t="s">
        <v>235</v>
      </c>
      <c r="C17" s="73"/>
      <c r="D17" s="79" t="s">
        <v>236</v>
      </c>
      <c r="E17" s="79" t="s">
        <v>237</v>
      </c>
      <c r="F17" s="73"/>
      <c r="G17" s="79">
        <v>20921</v>
      </c>
      <c r="H17" s="79" t="s">
        <v>263</v>
      </c>
      <c r="I17" s="73"/>
      <c r="J17" s="83">
        <v>31302</v>
      </c>
      <c r="K17" s="83" t="s">
        <v>358</v>
      </c>
      <c r="L17" s="82"/>
    </row>
    <row r="18" spans="1:12" ht="15.45" customHeight="1" x14ac:dyDescent="0.25">
      <c r="A18" s="78" t="s">
        <v>240</v>
      </c>
      <c r="B18" s="79" t="s">
        <v>241</v>
      </c>
      <c r="C18" s="73"/>
      <c r="D18" s="79" t="s">
        <v>242</v>
      </c>
      <c r="E18" s="79" t="s">
        <v>243</v>
      </c>
      <c r="F18" s="73"/>
      <c r="G18" s="79">
        <v>30922</v>
      </c>
      <c r="H18" s="79" t="s">
        <v>269</v>
      </c>
      <c r="I18" s="73"/>
      <c r="J18" s="83">
        <v>31303</v>
      </c>
      <c r="K18" s="83" t="s">
        <v>359</v>
      </c>
      <c r="L18" s="82"/>
    </row>
    <row r="19" spans="1:12" ht="15.45" customHeight="1" x14ac:dyDescent="0.25">
      <c r="A19" s="78" t="s">
        <v>246</v>
      </c>
      <c r="B19" s="79" t="s">
        <v>247</v>
      </c>
      <c r="C19" s="73"/>
      <c r="D19" s="79" t="s">
        <v>248</v>
      </c>
      <c r="E19" s="79" t="s">
        <v>249</v>
      </c>
      <c r="F19" s="73">
        <v>153960.31</v>
      </c>
      <c r="G19" s="79">
        <v>30999</v>
      </c>
      <c r="H19" s="79" t="s">
        <v>360</v>
      </c>
      <c r="I19" s="73"/>
      <c r="J19" s="83">
        <v>31304</v>
      </c>
      <c r="K19" s="83" t="s">
        <v>361</v>
      </c>
      <c r="L19" s="82"/>
    </row>
    <row r="20" spans="1:12" ht="15.45" customHeight="1" x14ac:dyDescent="0.25">
      <c r="A20" s="78" t="s">
        <v>252</v>
      </c>
      <c r="B20" s="79" t="s">
        <v>253</v>
      </c>
      <c r="C20" s="73"/>
      <c r="D20" s="79" t="s">
        <v>254</v>
      </c>
      <c r="E20" s="79" t="s">
        <v>255</v>
      </c>
      <c r="F20" s="73"/>
      <c r="G20" s="79" t="s">
        <v>178</v>
      </c>
      <c r="H20" s="79" t="s">
        <v>179</v>
      </c>
      <c r="I20" s="73">
        <v>1697664.41</v>
      </c>
      <c r="J20" s="79" t="s">
        <v>316</v>
      </c>
      <c r="K20" s="79" t="s">
        <v>317</v>
      </c>
      <c r="L20" s="81"/>
    </row>
    <row r="21" spans="1:12" ht="15.45" customHeight="1" x14ac:dyDescent="0.25">
      <c r="A21" s="78" t="s">
        <v>258</v>
      </c>
      <c r="B21" s="79" t="s">
        <v>259</v>
      </c>
      <c r="C21" s="73">
        <v>2624549.38</v>
      </c>
      <c r="D21" s="79" t="s">
        <v>260</v>
      </c>
      <c r="E21" s="79" t="s">
        <v>261</v>
      </c>
      <c r="F21" s="73"/>
      <c r="G21" s="79" t="s">
        <v>184</v>
      </c>
      <c r="H21" s="79" t="s">
        <v>185</v>
      </c>
      <c r="I21" s="73">
        <v>1043600</v>
      </c>
      <c r="J21" s="79" t="s">
        <v>327</v>
      </c>
      <c r="K21" s="79" t="s">
        <v>328</v>
      </c>
      <c r="L21" s="81"/>
    </row>
    <row r="22" spans="1:12" ht="15.45" customHeight="1" x14ac:dyDescent="0.25">
      <c r="A22" s="78" t="s">
        <v>264</v>
      </c>
      <c r="B22" s="79" t="s">
        <v>265</v>
      </c>
      <c r="C22" s="73"/>
      <c r="D22" s="79" t="s">
        <v>266</v>
      </c>
      <c r="E22" s="79" t="s">
        <v>267</v>
      </c>
      <c r="F22" s="73">
        <v>142391.5</v>
      </c>
      <c r="G22" s="79" t="s">
        <v>190</v>
      </c>
      <c r="H22" s="79" t="s">
        <v>191</v>
      </c>
      <c r="I22" s="73">
        <v>176230</v>
      </c>
      <c r="J22" s="79" t="s">
        <v>333</v>
      </c>
      <c r="K22" s="79" t="s">
        <v>334</v>
      </c>
      <c r="L22" s="81"/>
    </row>
    <row r="23" spans="1:12" ht="15.45" customHeight="1" x14ac:dyDescent="0.25">
      <c r="A23" s="78" t="s">
        <v>270</v>
      </c>
      <c r="B23" s="79" t="s">
        <v>271</v>
      </c>
      <c r="C23" s="73"/>
      <c r="D23" s="79" t="s">
        <v>272</v>
      </c>
      <c r="E23" s="79" t="s">
        <v>273</v>
      </c>
      <c r="F23" s="73"/>
      <c r="G23" s="79" t="s">
        <v>196</v>
      </c>
      <c r="H23" s="79" t="s">
        <v>197</v>
      </c>
      <c r="I23" s="73"/>
      <c r="J23" s="79">
        <v>39909</v>
      </c>
      <c r="K23" s="79" t="s">
        <v>362</v>
      </c>
      <c r="L23" s="81"/>
    </row>
    <row r="24" spans="1:12" ht="15.45" customHeight="1" x14ac:dyDescent="0.25">
      <c r="A24" s="78" t="s">
        <v>276</v>
      </c>
      <c r="B24" s="79" t="s">
        <v>277</v>
      </c>
      <c r="C24" s="73"/>
      <c r="D24" s="79" t="s">
        <v>278</v>
      </c>
      <c r="E24" s="79" t="s">
        <v>279</v>
      </c>
      <c r="F24" s="73"/>
      <c r="G24" s="79" t="s">
        <v>202</v>
      </c>
      <c r="H24" s="79" t="s">
        <v>203</v>
      </c>
      <c r="I24" s="73"/>
      <c r="J24" s="79">
        <v>39910</v>
      </c>
      <c r="K24" s="79" t="s">
        <v>363</v>
      </c>
      <c r="L24" s="81"/>
    </row>
    <row r="25" spans="1:12" ht="15.45" customHeight="1" x14ac:dyDescent="0.25">
      <c r="A25" s="78" t="s">
        <v>282</v>
      </c>
      <c r="B25" s="79" t="s">
        <v>283</v>
      </c>
      <c r="C25" s="73"/>
      <c r="D25" s="79" t="s">
        <v>284</v>
      </c>
      <c r="E25" s="79" t="s">
        <v>285</v>
      </c>
      <c r="F25" s="73"/>
      <c r="G25" s="79" t="s">
        <v>208</v>
      </c>
      <c r="H25" s="79" t="s">
        <v>209</v>
      </c>
      <c r="I25" s="73">
        <v>477834.41</v>
      </c>
      <c r="J25" s="79">
        <v>39999</v>
      </c>
      <c r="K25" s="79" t="s">
        <v>338</v>
      </c>
      <c r="L25" s="81"/>
    </row>
    <row r="26" spans="1:12" ht="15.45" customHeight="1" x14ac:dyDescent="0.25">
      <c r="A26" s="78" t="s">
        <v>288</v>
      </c>
      <c r="B26" s="79" t="s">
        <v>289</v>
      </c>
      <c r="C26" s="73">
        <v>2152861.88</v>
      </c>
      <c r="D26" s="79" t="s">
        <v>290</v>
      </c>
      <c r="E26" s="79" t="s">
        <v>291</v>
      </c>
      <c r="F26" s="73"/>
      <c r="G26" s="79" t="s">
        <v>214</v>
      </c>
      <c r="H26" s="79" t="s">
        <v>215</v>
      </c>
      <c r="I26" s="73"/>
      <c r="J26" s="79"/>
      <c r="K26" s="79"/>
      <c r="L26" s="81"/>
    </row>
    <row r="27" spans="1:12" ht="15.45" customHeight="1" x14ac:dyDescent="0.25">
      <c r="A27" s="78" t="s">
        <v>294</v>
      </c>
      <c r="B27" s="79" t="s">
        <v>295</v>
      </c>
      <c r="C27" s="73"/>
      <c r="D27" s="79" t="s">
        <v>296</v>
      </c>
      <c r="E27" s="79" t="s">
        <v>297</v>
      </c>
      <c r="F27" s="73">
        <v>238013.42</v>
      </c>
      <c r="G27" s="79" t="s">
        <v>220</v>
      </c>
      <c r="H27" s="79" t="s">
        <v>221</v>
      </c>
      <c r="I27" s="73"/>
      <c r="J27" s="79"/>
      <c r="K27" s="79"/>
      <c r="L27" s="81"/>
    </row>
    <row r="28" spans="1:12" ht="15.45" customHeight="1" x14ac:dyDescent="0.25">
      <c r="A28" s="78" t="s">
        <v>300</v>
      </c>
      <c r="B28" s="79" t="s">
        <v>301</v>
      </c>
      <c r="C28" s="73"/>
      <c r="D28" s="79" t="s">
        <v>302</v>
      </c>
      <c r="E28" s="79" t="s">
        <v>303</v>
      </c>
      <c r="F28" s="73"/>
      <c r="G28" s="79" t="s">
        <v>226</v>
      </c>
      <c r="H28" s="79" t="s">
        <v>227</v>
      </c>
      <c r="I28" s="73"/>
      <c r="J28" s="79"/>
      <c r="K28" s="79"/>
      <c r="L28" s="81"/>
    </row>
    <row r="29" spans="1:12" ht="15.45" customHeight="1" x14ac:dyDescent="0.25">
      <c r="A29" s="78" t="s">
        <v>306</v>
      </c>
      <c r="B29" s="79" t="s">
        <v>307</v>
      </c>
      <c r="C29" s="73">
        <v>471687.5</v>
      </c>
      <c r="D29" s="79" t="s">
        <v>308</v>
      </c>
      <c r="E29" s="79" t="s">
        <v>309</v>
      </c>
      <c r="F29" s="73"/>
      <c r="G29" s="79" t="s">
        <v>232</v>
      </c>
      <c r="H29" s="79" t="s">
        <v>233</v>
      </c>
      <c r="I29" s="73"/>
      <c r="J29" s="79"/>
      <c r="K29" s="79"/>
      <c r="L29" s="81"/>
    </row>
    <row r="30" spans="1:12" ht="15.45" customHeight="1" x14ac:dyDescent="0.25">
      <c r="A30" s="78" t="s">
        <v>312</v>
      </c>
      <c r="B30" s="79" t="s">
        <v>313</v>
      </c>
      <c r="C30" s="73"/>
      <c r="D30" s="79" t="s">
        <v>314</v>
      </c>
      <c r="E30" s="79" t="s">
        <v>315</v>
      </c>
      <c r="F30" s="73"/>
      <c r="G30" s="79" t="s">
        <v>238</v>
      </c>
      <c r="H30" s="79" t="s">
        <v>239</v>
      </c>
      <c r="I30" s="73"/>
      <c r="J30" s="79"/>
      <c r="K30" s="79"/>
      <c r="L30" s="81"/>
    </row>
    <row r="31" spans="1:12" ht="15.45" customHeight="1" x14ac:dyDescent="0.25">
      <c r="A31" s="78" t="s">
        <v>318</v>
      </c>
      <c r="B31" s="79" t="s">
        <v>319</v>
      </c>
      <c r="C31" s="73"/>
      <c r="D31" s="79" t="s">
        <v>320</v>
      </c>
      <c r="E31" s="79" t="s">
        <v>321</v>
      </c>
      <c r="F31" s="73"/>
      <c r="G31" s="79" t="s">
        <v>244</v>
      </c>
      <c r="H31" s="79" t="s">
        <v>245</v>
      </c>
      <c r="I31" s="73"/>
      <c r="J31" s="79"/>
      <c r="K31" s="79"/>
      <c r="L31" s="81"/>
    </row>
    <row r="32" spans="1:12" ht="15.45" customHeight="1" x14ac:dyDescent="0.25">
      <c r="A32" s="78">
        <v>30311</v>
      </c>
      <c r="B32" s="79" t="s">
        <v>324</v>
      </c>
      <c r="C32" s="73"/>
      <c r="D32" s="79" t="s">
        <v>325</v>
      </c>
      <c r="E32" s="79" t="s">
        <v>326</v>
      </c>
      <c r="F32" s="73">
        <v>2090</v>
      </c>
      <c r="G32" s="79" t="s">
        <v>250</v>
      </c>
      <c r="H32" s="79" t="s">
        <v>251</v>
      </c>
      <c r="I32" s="73"/>
      <c r="J32" s="79"/>
      <c r="K32" s="79"/>
      <c r="L32" s="81"/>
    </row>
    <row r="33" spans="1:12" ht="15.45" customHeight="1" x14ac:dyDescent="0.25">
      <c r="A33" s="78" t="s">
        <v>329</v>
      </c>
      <c r="B33" s="79" t="s">
        <v>364</v>
      </c>
      <c r="C33" s="73"/>
      <c r="D33" s="79" t="s">
        <v>331</v>
      </c>
      <c r="E33" s="79" t="s">
        <v>332</v>
      </c>
      <c r="F33" s="73"/>
      <c r="G33" s="79" t="s">
        <v>256</v>
      </c>
      <c r="H33" s="79" t="s">
        <v>257</v>
      </c>
      <c r="I33" s="73"/>
      <c r="J33" s="79"/>
      <c r="K33" s="79"/>
      <c r="L33" s="81"/>
    </row>
    <row r="34" spans="1:12" ht="15.45" customHeight="1" x14ac:dyDescent="0.25">
      <c r="A34" s="78" t="s">
        <v>11</v>
      </c>
      <c r="B34" s="79" t="s">
        <v>11</v>
      </c>
      <c r="C34" s="80"/>
      <c r="D34" s="79" t="s">
        <v>335</v>
      </c>
      <c r="E34" s="79" t="s">
        <v>336</v>
      </c>
      <c r="F34" s="73">
        <v>17173.5</v>
      </c>
      <c r="G34" s="79" t="s">
        <v>262</v>
      </c>
      <c r="H34" s="79" t="s">
        <v>263</v>
      </c>
      <c r="I34" s="73"/>
      <c r="J34" s="79"/>
      <c r="K34" s="79"/>
      <c r="L34" s="81"/>
    </row>
    <row r="35" spans="1:12" ht="16.95" customHeight="1" x14ac:dyDescent="0.25">
      <c r="A35" s="78" t="s">
        <v>11</v>
      </c>
      <c r="B35" s="79" t="s">
        <v>11</v>
      </c>
      <c r="C35" s="80"/>
      <c r="D35" s="79" t="s">
        <v>339</v>
      </c>
      <c r="E35" s="79" t="s">
        <v>340</v>
      </c>
      <c r="F35" s="73"/>
      <c r="G35" s="79" t="s">
        <v>268</v>
      </c>
      <c r="H35" s="79" t="s">
        <v>269</v>
      </c>
      <c r="I35" s="73"/>
      <c r="J35" s="79"/>
      <c r="K35" s="79"/>
      <c r="L35" s="81"/>
    </row>
    <row r="36" spans="1:12" ht="15.45" customHeight="1" x14ac:dyDescent="0.25">
      <c r="A36" s="78" t="s">
        <v>11</v>
      </c>
      <c r="B36" s="79" t="s">
        <v>11</v>
      </c>
      <c r="C36" s="80"/>
      <c r="D36" s="79" t="s">
        <v>341</v>
      </c>
      <c r="E36" s="79" t="s">
        <v>342</v>
      </c>
      <c r="F36" s="73"/>
      <c r="G36" s="79" t="s">
        <v>274</v>
      </c>
      <c r="H36" s="79" t="s">
        <v>275</v>
      </c>
      <c r="I36" s="73"/>
      <c r="J36" s="79"/>
      <c r="K36" s="79"/>
      <c r="L36" s="81"/>
    </row>
    <row r="37" spans="1:12" ht="15.45" customHeight="1" x14ac:dyDescent="0.25">
      <c r="A37" s="78" t="s">
        <v>11</v>
      </c>
      <c r="B37" s="79" t="s">
        <v>11</v>
      </c>
      <c r="C37" s="80"/>
      <c r="D37" s="79" t="s">
        <v>343</v>
      </c>
      <c r="E37" s="79" t="s">
        <v>344</v>
      </c>
      <c r="F37" s="73"/>
      <c r="G37" s="79"/>
      <c r="H37" s="81"/>
      <c r="I37" s="80"/>
      <c r="J37" s="79"/>
      <c r="K37" s="79"/>
      <c r="L37" s="79"/>
    </row>
    <row r="38" spans="1:12" ht="15.45" customHeight="1" x14ac:dyDescent="0.25">
      <c r="A38" s="78" t="s">
        <v>11</v>
      </c>
      <c r="B38" s="79" t="s">
        <v>11</v>
      </c>
      <c r="C38" s="80"/>
      <c r="D38" s="79" t="s">
        <v>345</v>
      </c>
      <c r="E38" s="79" t="s">
        <v>346</v>
      </c>
      <c r="F38" s="73"/>
      <c r="G38" s="79"/>
      <c r="H38" s="81"/>
      <c r="I38" s="80"/>
      <c r="J38" s="79" t="s">
        <v>11</v>
      </c>
      <c r="K38" s="79" t="s">
        <v>11</v>
      </c>
      <c r="L38" s="79" t="s">
        <v>11</v>
      </c>
    </row>
    <row r="39" spans="1:12" ht="15.45" customHeight="1" x14ac:dyDescent="0.25">
      <c r="A39" s="78" t="s">
        <v>11</v>
      </c>
      <c r="B39" s="79" t="s">
        <v>11</v>
      </c>
      <c r="C39" s="80"/>
      <c r="D39" s="79" t="s">
        <v>347</v>
      </c>
      <c r="E39" s="79" t="s">
        <v>348</v>
      </c>
      <c r="F39" s="73"/>
      <c r="G39" s="79"/>
      <c r="H39" s="81"/>
      <c r="I39" s="80"/>
      <c r="J39" s="79" t="s">
        <v>11</v>
      </c>
      <c r="K39" s="79" t="s">
        <v>11</v>
      </c>
      <c r="L39" s="79" t="s">
        <v>11</v>
      </c>
    </row>
    <row r="40" spans="1:12" ht="15.45" customHeight="1" x14ac:dyDescent="0.25">
      <c r="A40" s="199" t="s">
        <v>365</v>
      </c>
      <c r="B40" s="193"/>
      <c r="C40" s="193"/>
      <c r="D40" s="193"/>
      <c r="E40" s="193"/>
      <c r="F40" s="193"/>
      <c r="G40" s="193"/>
      <c r="H40" s="193"/>
      <c r="I40" s="193"/>
      <c r="J40" s="193"/>
      <c r="K40" s="193"/>
      <c r="L40" s="193"/>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honeticPr fontId="26" type="noConversion"/>
  <printOptions horizontalCentered="1"/>
  <pageMargins left="7.8472222222222193E-2" right="0.23611111111111099" top="0.156944444444444" bottom="1" header="0.5" footer="0.5"/>
  <pageSetup paperSize="8"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7"/>
  <sheetViews>
    <sheetView view="pageBreakPreview" zoomScaleNormal="100" zoomScaleSheetLayoutView="100" workbookViewId="0">
      <pane xSplit="3" ySplit="9" topLeftCell="D10" activePane="bottomRight" state="frozen"/>
      <selection pane="topRight"/>
      <selection pane="bottomLeft"/>
      <selection pane="bottomRight" activeCell="A3" sqref="A3:D3"/>
    </sheetView>
  </sheetViews>
  <sheetFormatPr defaultColWidth="9" defaultRowHeight="15.6" x14ac:dyDescent="0.25"/>
  <cols>
    <col min="1" max="3" width="3.69921875" customWidth="1"/>
    <col min="4" max="4" width="33.69921875" customWidth="1"/>
    <col min="5" max="7" width="7.8984375" customWidth="1"/>
    <col min="8" max="8" width="9.5" customWidth="1"/>
    <col min="9" max="9" width="8.09765625" customWidth="1"/>
    <col min="10" max="10" width="9.19921875" customWidth="1"/>
    <col min="11" max="11" width="9.59765625" customWidth="1"/>
    <col min="12" max="13" width="7.8984375" customWidth="1"/>
    <col min="14" max="15" width="9.5" customWidth="1"/>
    <col min="16" max="19" width="7.8984375" customWidth="1"/>
    <col min="20" max="20" width="10.5" customWidth="1"/>
  </cols>
  <sheetData>
    <row r="1" spans="1:20" ht="35.25" customHeight="1" x14ac:dyDescent="0.25">
      <c r="A1" s="185" t="s">
        <v>366</v>
      </c>
      <c r="B1" s="185"/>
      <c r="C1" s="185"/>
      <c r="D1" s="185"/>
      <c r="E1" s="185"/>
      <c r="F1" s="185"/>
      <c r="G1" s="185"/>
      <c r="H1" s="185"/>
      <c r="I1" s="185"/>
      <c r="J1" s="185"/>
      <c r="K1" s="185"/>
      <c r="L1" s="185"/>
      <c r="M1" s="185"/>
      <c r="N1" s="185"/>
      <c r="O1" s="185"/>
      <c r="P1" s="185"/>
      <c r="Q1" s="185"/>
      <c r="R1" s="185"/>
      <c r="S1" s="185"/>
      <c r="T1" s="185"/>
    </row>
    <row r="2" spans="1:20" ht="18" customHeight="1" x14ac:dyDescent="0.25">
      <c r="A2" s="67"/>
      <c r="B2" s="67"/>
      <c r="C2" s="67"/>
      <c r="D2" s="67"/>
      <c r="E2" s="67"/>
      <c r="F2" s="67"/>
      <c r="G2" s="67"/>
      <c r="H2" s="67"/>
      <c r="I2" s="67"/>
      <c r="J2" s="67"/>
      <c r="K2" s="67"/>
      <c r="L2" s="67"/>
      <c r="M2" s="67"/>
      <c r="N2" s="67"/>
      <c r="P2" s="75"/>
      <c r="Q2" s="72"/>
      <c r="R2" s="72"/>
      <c r="S2" s="72"/>
      <c r="T2" s="71" t="s">
        <v>367</v>
      </c>
    </row>
    <row r="3" spans="1:20" ht="18" customHeight="1" x14ac:dyDescent="0.25">
      <c r="A3" s="202" t="s">
        <v>2</v>
      </c>
      <c r="B3" s="202"/>
      <c r="C3" s="202"/>
      <c r="D3" s="202"/>
      <c r="E3" s="67"/>
      <c r="F3" s="67"/>
      <c r="G3" s="67"/>
      <c r="H3" s="67"/>
      <c r="I3" s="67"/>
      <c r="J3" s="67"/>
      <c r="K3" s="67"/>
      <c r="L3" s="67"/>
      <c r="M3" s="67"/>
      <c r="N3" s="67"/>
      <c r="P3" s="75"/>
      <c r="Q3" s="72"/>
      <c r="R3" s="72"/>
      <c r="S3" s="72"/>
      <c r="T3" s="71" t="s">
        <v>157</v>
      </c>
    </row>
    <row r="4" spans="1:20" s="65" customFormat="1" ht="39.75" customHeight="1" x14ac:dyDescent="0.25">
      <c r="A4" s="142" t="s">
        <v>6</v>
      </c>
      <c r="B4" s="142"/>
      <c r="C4" s="142" t="s">
        <v>11</v>
      </c>
      <c r="D4" s="142" t="s">
        <v>11</v>
      </c>
      <c r="E4" s="142" t="s">
        <v>158</v>
      </c>
      <c r="F4" s="142"/>
      <c r="G4" s="142"/>
      <c r="H4" s="142" t="s">
        <v>159</v>
      </c>
      <c r="I4" s="142"/>
      <c r="J4" s="142"/>
      <c r="K4" s="142" t="s">
        <v>160</v>
      </c>
      <c r="L4" s="142"/>
      <c r="M4" s="142"/>
      <c r="N4" s="142"/>
      <c r="O4" s="142"/>
      <c r="P4" s="142" t="s">
        <v>80</v>
      </c>
      <c r="Q4" s="142"/>
      <c r="R4" s="142"/>
      <c r="S4" s="142" t="s">
        <v>11</v>
      </c>
      <c r="T4" s="142" t="s">
        <v>11</v>
      </c>
    </row>
    <row r="5" spans="1:20" s="66" customFormat="1" ht="26.25" customHeight="1" x14ac:dyDescent="0.25">
      <c r="A5" s="142" t="s">
        <v>161</v>
      </c>
      <c r="B5" s="142"/>
      <c r="C5" s="142"/>
      <c r="D5" s="142" t="s">
        <v>94</v>
      </c>
      <c r="E5" s="142" t="s">
        <v>100</v>
      </c>
      <c r="F5" s="142" t="s">
        <v>162</v>
      </c>
      <c r="G5" s="142" t="s">
        <v>163</v>
      </c>
      <c r="H5" s="142" t="s">
        <v>100</v>
      </c>
      <c r="I5" s="142" t="s">
        <v>128</v>
      </c>
      <c r="J5" s="142" t="s">
        <v>129</v>
      </c>
      <c r="K5" s="142" t="s">
        <v>100</v>
      </c>
      <c r="L5" s="205" t="s">
        <v>128</v>
      </c>
      <c r="M5" s="206"/>
      <c r="N5" s="207"/>
      <c r="O5" s="142" t="s">
        <v>129</v>
      </c>
      <c r="P5" s="142" t="s">
        <v>100</v>
      </c>
      <c r="Q5" s="142" t="s">
        <v>162</v>
      </c>
      <c r="R5" s="211" t="s">
        <v>163</v>
      </c>
      <c r="S5" s="212"/>
      <c r="T5" s="213"/>
    </row>
    <row r="6" spans="1:20" s="66" customFormat="1" ht="28.95" customHeight="1" x14ac:dyDescent="0.25">
      <c r="A6" s="142"/>
      <c r="B6" s="142" t="s">
        <v>11</v>
      </c>
      <c r="C6" s="142" t="s">
        <v>11</v>
      </c>
      <c r="D6" s="142" t="s">
        <v>11</v>
      </c>
      <c r="E6" s="142" t="s">
        <v>11</v>
      </c>
      <c r="F6" s="142" t="s">
        <v>11</v>
      </c>
      <c r="G6" s="142" t="s">
        <v>95</v>
      </c>
      <c r="H6" s="142" t="s">
        <v>11</v>
      </c>
      <c r="I6" s="142"/>
      <c r="J6" s="142" t="s">
        <v>95</v>
      </c>
      <c r="K6" s="142" t="s">
        <v>11</v>
      </c>
      <c r="L6" s="208"/>
      <c r="M6" s="209"/>
      <c r="N6" s="210"/>
      <c r="O6" s="142" t="s">
        <v>95</v>
      </c>
      <c r="P6" s="142" t="s">
        <v>11</v>
      </c>
      <c r="Q6" s="142" t="s">
        <v>11</v>
      </c>
      <c r="R6" s="203" t="s">
        <v>95</v>
      </c>
      <c r="S6" s="142" t="s">
        <v>166</v>
      </c>
      <c r="T6" s="142" t="s">
        <v>368</v>
      </c>
    </row>
    <row r="7" spans="1:20" ht="19.5" customHeight="1" x14ac:dyDescent="0.25">
      <c r="A7" s="142"/>
      <c r="B7" s="142" t="s">
        <v>11</v>
      </c>
      <c r="C7" s="142" t="s">
        <v>11</v>
      </c>
      <c r="D7" s="142" t="s">
        <v>11</v>
      </c>
      <c r="E7" s="142" t="s">
        <v>11</v>
      </c>
      <c r="F7" s="142" t="s">
        <v>11</v>
      </c>
      <c r="G7" s="142" t="s">
        <v>11</v>
      </c>
      <c r="H7" s="142" t="s">
        <v>11</v>
      </c>
      <c r="I7" s="142"/>
      <c r="J7" s="142" t="s">
        <v>11</v>
      </c>
      <c r="K7" s="142" t="s">
        <v>11</v>
      </c>
      <c r="L7" s="76" t="s">
        <v>95</v>
      </c>
      <c r="M7" s="76" t="s">
        <v>164</v>
      </c>
      <c r="N7" s="76" t="s">
        <v>165</v>
      </c>
      <c r="O7" s="142" t="s">
        <v>11</v>
      </c>
      <c r="P7" s="142" t="s">
        <v>11</v>
      </c>
      <c r="Q7" s="142" t="s">
        <v>11</v>
      </c>
      <c r="R7" s="204"/>
      <c r="S7" s="142" t="s">
        <v>11</v>
      </c>
      <c r="T7" s="142" t="s">
        <v>11</v>
      </c>
    </row>
    <row r="8" spans="1:20" ht="19.5" customHeight="1" x14ac:dyDescent="0.25">
      <c r="A8" s="142" t="s">
        <v>97</v>
      </c>
      <c r="B8" s="142" t="s">
        <v>98</v>
      </c>
      <c r="C8" s="142" t="s">
        <v>99</v>
      </c>
      <c r="D8" s="69" t="s">
        <v>10</v>
      </c>
      <c r="E8" s="43" t="s">
        <v>12</v>
      </c>
      <c r="F8" s="43" t="s">
        <v>13</v>
      </c>
      <c r="G8" s="43" t="s">
        <v>19</v>
      </c>
      <c r="H8" s="43" t="s">
        <v>22</v>
      </c>
      <c r="I8" s="43" t="s">
        <v>25</v>
      </c>
      <c r="J8" s="43" t="s">
        <v>28</v>
      </c>
      <c r="K8" s="43" t="s">
        <v>31</v>
      </c>
      <c r="L8" s="43" t="s">
        <v>34</v>
      </c>
      <c r="M8" s="43" t="s">
        <v>36</v>
      </c>
      <c r="N8" s="43" t="s">
        <v>38</v>
      </c>
      <c r="O8" s="43" t="s">
        <v>40</v>
      </c>
      <c r="P8" s="43" t="s">
        <v>42</v>
      </c>
      <c r="Q8" s="43" t="s">
        <v>44</v>
      </c>
      <c r="R8" s="43" t="s">
        <v>46</v>
      </c>
      <c r="S8" s="43" t="s">
        <v>48</v>
      </c>
      <c r="T8" s="43" t="s">
        <v>50</v>
      </c>
    </row>
    <row r="9" spans="1:20" ht="20.25" customHeight="1" x14ac:dyDescent="0.25">
      <c r="A9" s="142"/>
      <c r="B9" s="142" t="s">
        <v>11</v>
      </c>
      <c r="C9" s="142" t="s">
        <v>11</v>
      </c>
      <c r="D9" s="69" t="s">
        <v>100</v>
      </c>
      <c r="E9" s="73"/>
      <c r="F9" s="73"/>
      <c r="G9" s="73"/>
      <c r="H9" s="73">
        <v>28928</v>
      </c>
      <c r="I9" s="73"/>
      <c r="J9" s="73">
        <v>28928</v>
      </c>
      <c r="K9" s="73">
        <v>28928</v>
      </c>
      <c r="L9" s="73"/>
      <c r="M9" s="73"/>
      <c r="N9" s="73"/>
      <c r="O9" s="73">
        <v>28928</v>
      </c>
      <c r="P9" s="73"/>
      <c r="Q9" s="73"/>
      <c r="R9" s="73"/>
      <c r="S9" s="73"/>
      <c r="T9" s="73"/>
    </row>
    <row r="10" spans="1:20" ht="20.25" customHeight="1" x14ac:dyDescent="0.25">
      <c r="A10" s="141" t="s">
        <v>123</v>
      </c>
      <c r="B10" s="141"/>
      <c r="C10" s="141"/>
      <c r="D10" s="74" t="s">
        <v>124</v>
      </c>
      <c r="E10" s="73"/>
      <c r="F10" s="73"/>
      <c r="G10" s="73"/>
      <c r="H10" s="73">
        <v>28928</v>
      </c>
      <c r="I10" s="73"/>
      <c r="J10" s="73">
        <v>28928</v>
      </c>
      <c r="K10" s="73">
        <v>28928</v>
      </c>
      <c r="L10" s="73"/>
      <c r="M10" s="73"/>
      <c r="N10" s="73"/>
      <c r="O10" s="73">
        <v>28928</v>
      </c>
      <c r="P10" s="73"/>
      <c r="Q10" s="73"/>
      <c r="R10" s="73"/>
      <c r="S10" s="73"/>
      <c r="T10" s="73"/>
    </row>
    <row r="11" spans="1:20" ht="20.25" customHeight="1" x14ac:dyDescent="0.25">
      <c r="A11" s="200"/>
      <c r="B11" s="200"/>
      <c r="C11" s="200"/>
      <c r="D11" s="48"/>
      <c r="E11" s="70"/>
      <c r="F11" s="70"/>
      <c r="G11" s="70"/>
      <c r="H11" s="70"/>
      <c r="I11" s="70"/>
      <c r="J11" s="70"/>
      <c r="K11" s="70"/>
      <c r="L11" s="70"/>
      <c r="M11" s="70"/>
      <c r="N11" s="70"/>
      <c r="O11" s="70"/>
      <c r="P11" s="70"/>
      <c r="Q11" s="70"/>
      <c r="R11" s="70"/>
      <c r="S11" s="70"/>
      <c r="T11" s="70"/>
    </row>
    <row r="12" spans="1:20" ht="20.25" customHeight="1" x14ac:dyDescent="0.25">
      <c r="A12" s="200"/>
      <c r="B12" s="200"/>
      <c r="C12" s="200"/>
      <c r="D12" s="48"/>
      <c r="E12" s="70"/>
      <c r="F12" s="70"/>
      <c r="G12" s="70"/>
      <c r="H12" s="70"/>
      <c r="I12" s="70"/>
      <c r="J12" s="70"/>
      <c r="K12" s="70"/>
      <c r="L12" s="70"/>
      <c r="M12" s="70"/>
      <c r="N12" s="70"/>
      <c r="O12" s="70"/>
      <c r="P12" s="70"/>
      <c r="Q12" s="70"/>
      <c r="R12" s="70"/>
      <c r="S12" s="70"/>
      <c r="T12" s="70"/>
    </row>
    <row r="13" spans="1:20" ht="20.25" customHeight="1" x14ac:dyDescent="0.25">
      <c r="A13" s="200"/>
      <c r="B13" s="200"/>
      <c r="C13" s="200"/>
      <c r="D13" s="48"/>
      <c r="E13" s="70"/>
      <c r="F13" s="70"/>
      <c r="G13" s="70"/>
      <c r="H13" s="70"/>
      <c r="I13" s="70"/>
      <c r="J13" s="70"/>
      <c r="K13" s="70"/>
      <c r="L13" s="70"/>
      <c r="M13" s="70"/>
      <c r="N13" s="70"/>
      <c r="O13" s="70"/>
      <c r="P13" s="70"/>
      <c r="Q13" s="70"/>
      <c r="R13" s="70"/>
      <c r="S13" s="70"/>
      <c r="T13" s="70"/>
    </row>
    <row r="14" spans="1:20" ht="20.25" customHeight="1" x14ac:dyDescent="0.25">
      <c r="A14" s="200"/>
      <c r="B14" s="200"/>
      <c r="C14" s="200"/>
      <c r="D14" s="48"/>
      <c r="E14" s="70"/>
      <c r="F14" s="70"/>
      <c r="G14" s="70"/>
      <c r="H14" s="70"/>
      <c r="I14" s="70"/>
      <c r="J14" s="70"/>
      <c r="K14" s="70"/>
      <c r="L14" s="70"/>
      <c r="M14" s="70"/>
      <c r="N14" s="70"/>
      <c r="O14" s="70"/>
      <c r="P14" s="70"/>
      <c r="Q14" s="70"/>
      <c r="R14" s="70"/>
      <c r="S14" s="70"/>
      <c r="T14" s="70"/>
    </row>
    <row r="15" spans="1:20" ht="20.25" customHeight="1" x14ac:dyDescent="0.25">
      <c r="A15" s="200"/>
      <c r="B15" s="200"/>
      <c r="C15" s="200"/>
      <c r="D15" s="48"/>
      <c r="E15" s="70"/>
      <c r="F15" s="70"/>
      <c r="G15" s="70"/>
      <c r="H15" s="70"/>
      <c r="I15" s="70"/>
      <c r="J15" s="70"/>
      <c r="K15" s="70"/>
      <c r="L15" s="70"/>
      <c r="M15" s="70"/>
      <c r="N15" s="70"/>
      <c r="O15" s="70"/>
      <c r="P15" s="70"/>
      <c r="Q15" s="70"/>
      <c r="R15" s="70"/>
      <c r="S15" s="70"/>
      <c r="T15" s="70"/>
    </row>
    <row r="16" spans="1:20" ht="20.25" customHeight="1" x14ac:dyDescent="0.25">
      <c r="A16" s="200"/>
      <c r="B16" s="200"/>
      <c r="C16" s="200"/>
      <c r="D16" s="48"/>
      <c r="E16" s="70"/>
      <c r="F16" s="70"/>
      <c r="G16" s="70"/>
      <c r="H16" s="70"/>
      <c r="I16" s="70"/>
      <c r="J16" s="70"/>
      <c r="K16" s="70"/>
      <c r="L16" s="70"/>
      <c r="M16" s="70"/>
      <c r="N16" s="70"/>
      <c r="O16" s="70"/>
      <c r="P16" s="70"/>
      <c r="Q16" s="70"/>
      <c r="R16" s="70"/>
      <c r="S16" s="70"/>
      <c r="T16" s="70"/>
    </row>
    <row r="17" spans="1:20" ht="24" customHeight="1" x14ac:dyDescent="0.25">
      <c r="A17" s="201" t="s">
        <v>369</v>
      </c>
      <c r="B17" s="201"/>
      <c r="C17" s="201"/>
      <c r="D17" s="201"/>
      <c r="E17" s="201"/>
      <c r="F17" s="201"/>
      <c r="G17" s="201"/>
      <c r="H17" s="201"/>
      <c r="I17" s="201"/>
      <c r="J17" s="201"/>
      <c r="K17" s="201"/>
      <c r="L17" s="201"/>
      <c r="M17" s="201"/>
      <c r="N17" s="201"/>
      <c r="O17" s="201"/>
      <c r="P17" s="201"/>
      <c r="Q17" s="72"/>
      <c r="R17" s="72"/>
      <c r="S17" s="72"/>
      <c r="T17" s="72"/>
    </row>
  </sheetData>
  <mergeCells count="35">
    <mergeCell ref="Q5:Q7"/>
    <mergeCell ref="A1:T1"/>
    <mergeCell ref="A3:D3"/>
    <mergeCell ref="A4:D4"/>
    <mergeCell ref="E4:G4"/>
    <mergeCell ref="H4:J4"/>
    <mergeCell ref="K4:O4"/>
    <mergeCell ref="P4:T4"/>
    <mergeCell ref="R6:R7"/>
    <mergeCell ref="S6:S7"/>
    <mergeCell ref="T6:T7"/>
    <mergeCell ref="A5:C7"/>
    <mergeCell ref="L5:N6"/>
    <mergeCell ref="R5:T5"/>
    <mergeCell ref="D5:D7"/>
    <mergeCell ref="E5:E7"/>
    <mergeCell ref="A14:C14"/>
    <mergeCell ref="A15:C15"/>
    <mergeCell ref="A16:C16"/>
    <mergeCell ref="A17:P17"/>
    <mergeCell ref="A8:A9"/>
    <mergeCell ref="B8:B9"/>
    <mergeCell ref="C8:C9"/>
    <mergeCell ref="A10:C10"/>
    <mergeCell ref="A11:C11"/>
    <mergeCell ref="A12:C12"/>
    <mergeCell ref="A13:C13"/>
    <mergeCell ref="K5:K7"/>
    <mergeCell ref="O5:O7"/>
    <mergeCell ref="P5:P7"/>
    <mergeCell ref="F5:F7"/>
    <mergeCell ref="G5:G7"/>
    <mergeCell ref="H5:H7"/>
    <mergeCell ref="I5:I7"/>
    <mergeCell ref="J5:J7"/>
  </mergeCells>
  <phoneticPr fontId="26" type="noConversion"/>
  <pageMargins left="0.70972222222222203" right="0.70972222222222203" top="0.75" bottom="0.75" header="0.30972222222222201" footer="0.30972222222222201"/>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5"/>
  <sheetViews>
    <sheetView view="pageBreakPreview" zoomScaleNormal="100" zoomScaleSheetLayoutView="100" workbookViewId="0">
      <pane xSplit="3" ySplit="9" topLeftCell="D10" activePane="bottomRight" state="frozen"/>
      <selection pane="topRight"/>
      <selection pane="bottomLeft"/>
      <selection pane="bottomRight" activeCell="K14" sqref="K14"/>
    </sheetView>
  </sheetViews>
  <sheetFormatPr defaultColWidth="9" defaultRowHeight="15.6" x14ac:dyDescent="0.25"/>
  <cols>
    <col min="1" max="3" width="3.69921875" customWidth="1"/>
    <col min="4" max="7" width="7.8984375" customWidth="1"/>
    <col min="8" max="9" width="8.69921875" customWidth="1"/>
    <col min="10" max="10" width="7.8984375" customWidth="1"/>
  </cols>
  <sheetData>
    <row r="1" spans="1:12" ht="35.25" customHeight="1" x14ac:dyDescent="0.25">
      <c r="A1" s="185" t="s">
        <v>370</v>
      </c>
      <c r="B1" s="185"/>
      <c r="C1" s="185"/>
      <c r="D1" s="185"/>
      <c r="E1" s="185"/>
      <c r="F1" s="185"/>
      <c r="G1" s="185"/>
      <c r="H1" s="185"/>
      <c r="I1" s="185"/>
      <c r="J1" s="185"/>
    </row>
    <row r="2" spans="1:12" ht="18" customHeight="1" x14ac:dyDescent="0.25">
      <c r="A2" s="67"/>
      <c r="B2" s="67"/>
      <c r="C2" s="67"/>
      <c r="D2" s="67"/>
      <c r="E2" s="67"/>
      <c r="F2" s="67"/>
      <c r="G2" s="67"/>
      <c r="H2" s="67"/>
      <c r="I2" s="67"/>
      <c r="L2" s="71" t="s">
        <v>371</v>
      </c>
    </row>
    <row r="3" spans="1:12" ht="18" customHeight="1" x14ac:dyDescent="0.25">
      <c r="A3" s="202" t="s">
        <v>2</v>
      </c>
      <c r="B3" s="202"/>
      <c r="C3" s="202"/>
      <c r="D3" s="202"/>
      <c r="E3" s="68"/>
      <c r="F3" s="68"/>
      <c r="G3" s="67"/>
      <c r="H3" s="67"/>
      <c r="I3" s="67"/>
      <c r="L3" s="71" t="s">
        <v>157</v>
      </c>
    </row>
    <row r="4" spans="1:12" s="65" customFormat="1" ht="39.75" customHeight="1" x14ac:dyDescent="0.25">
      <c r="A4" s="142" t="s">
        <v>6</v>
      </c>
      <c r="B4" s="142"/>
      <c r="C4" s="142"/>
      <c r="D4" s="142"/>
      <c r="E4" s="205" t="s">
        <v>158</v>
      </c>
      <c r="F4" s="206"/>
      <c r="G4" s="207"/>
      <c r="H4" s="142" t="s">
        <v>159</v>
      </c>
      <c r="I4" s="142" t="s">
        <v>160</v>
      </c>
      <c r="J4" s="142" t="s">
        <v>80</v>
      </c>
      <c r="K4" s="142"/>
      <c r="L4" s="142"/>
    </row>
    <row r="5" spans="1:12" s="66" customFormat="1" ht="26.25" customHeight="1" x14ac:dyDescent="0.25">
      <c r="A5" s="142" t="s">
        <v>161</v>
      </c>
      <c r="B5" s="142"/>
      <c r="C5" s="142"/>
      <c r="D5" s="142" t="s">
        <v>94</v>
      </c>
      <c r="E5" s="208"/>
      <c r="F5" s="209"/>
      <c r="G5" s="210"/>
      <c r="H5" s="142"/>
      <c r="I5" s="142"/>
      <c r="J5" s="142" t="s">
        <v>100</v>
      </c>
      <c r="K5" s="142" t="s">
        <v>372</v>
      </c>
      <c r="L5" s="142" t="s">
        <v>373</v>
      </c>
    </row>
    <row r="6" spans="1:12" s="66" customFormat="1" ht="36" customHeight="1" x14ac:dyDescent="0.25">
      <c r="A6" s="142"/>
      <c r="B6" s="142"/>
      <c r="C6" s="142"/>
      <c r="D6" s="142"/>
      <c r="E6" s="203" t="s">
        <v>100</v>
      </c>
      <c r="F6" s="203" t="s">
        <v>372</v>
      </c>
      <c r="G6" s="203" t="s">
        <v>373</v>
      </c>
      <c r="H6" s="142"/>
      <c r="I6" s="142"/>
      <c r="J6" s="142"/>
      <c r="K6" s="142"/>
      <c r="L6" s="142" t="s">
        <v>167</v>
      </c>
    </row>
    <row r="7" spans="1:12" ht="19.5" customHeight="1" x14ac:dyDescent="0.25">
      <c r="A7" s="142"/>
      <c r="B7" s="142"/>
      <c r="C7" s="142"/>
      <c r="D7" s="142"/>
      <c r="E7" s="204"/>
      <c r="F7" s="204"/>
      <c r="G7" s="204"/>
      <c r="H7" s="142"/>
      <c r="I7" s="142"/>
      <c r="J7" s="142"/>
      <c r="K7" s="142"/>
      <c r="L7" s="142"/>
    </row>
    <row r="8" spans="1:12" ht="19.5" customHeight="1" x14ac:dyDescent="0.25">
      <c r="A8" s="142" t="s">
        <v>97</v>
      </c>
      <c r="B8" s="142" t="s">
        <v>98</v>
      </c>
      <c r="C8" s="142" t="s">
        <v>99</v>
      </c>
      <c r="D8" s="69" t="s">
        <v>10</v>
      </c>
      <c r="E8" s="69">
        <v>1</v>
      </c>
      <c r="F8" s="69">
        <v>2</v>
      </c>
      <c r="G8" s="69">
        <v>3</v>
      </c>
      <c r="H8" s="69">
        <v>4</v>
      </c>
      <c r="I8" s="69">
        <v>5</v>
      </c>
      <c r="J8" s="69">
        <v>6</v>
      </c>
      <c r="K8" s="69">
        <v>7</v>
      </c>
      <c r="L8" s="69">
        <v>8</v>
      </c>
    </row>
    <row r="9" spans="1:12" ht="20.25" customHeight="1" x14ac:dyDescent="0.25">
      <c r="A9" s="142"/>
      <c r="B9" s="142"/>
      <c r="C9" s="142"/>
      <c r="D9" s="69" t="s">
        <v>100</v>
      </c>
      <c r="E9" s="69"/>
      <c r="F9" s="69"/>
      <c r="G9" s="43"/>
      <c r="H9" s="43"/>
      <c r="I9" s="43"/>
      <c r="J9" s="43"/>
      <c r="K9" s="43"/>
      <c r="L9" s="70"/>
    </row>
    <row r="10" spans="1:12" ht="20.25" customHeight="1" x14ac:dyDescent="0.25">
      <c r="A10" s="144" t="s">
        <v>374</v>
      </c>
      <c r="B10" s="144"/>
      <c r="C10" s="144"/>
      <c r="D10" s="48"/>
      <c r="E10" s="48"/>
      <c r="F10" s="48"/>
      <c r="G10" s="70"/>
      <c r="H10" s="70"/>
      <c r="I10" s="70"/>
      <c r="J10" s="70"/>
      <c r="K10" s="70"/>
      <c r="L10" s="70"/>
    </row>
    <row r="11" spans="1:12" ht="20.25" customHeight="1" x14ac:dyDescent="0.25">
      <c r="A11" s="200"/>
      <c r="B11" s="200"/>
      <c r="C11" s="200"/>
      <c r="D11" s="48"/>
      <c r="E11" s="48"/>
      <c r="F11" s="48"/>
      <c r="G11" s="70"/>
      <c r="H11" s="70"/>
      <c r="I11" s="70"/>
      <c r="J11" s="70"/>
      <c r="K11" s="70"/>
      <c r="L11" s="70"/>
    </row>
    <row r="12" spans="1:12" ht="20.25" customHeight="1" x14ac:dyDescent="0.25">
      <c r="A12" s="200"/>
      <c r="B12" s="200"/>
      <c r="C12" s="200"/>
      <c r="D12" s="48"/>
      <c r="E12" s="48"/>
      <c r="F12" s="48"/>
      <c r="G12" s="70"/>
      <c r="H12" s="70"/>
      <c r="I12" s="70"/>
      <c r="J12" s="70"/>
      <c r="K12" s="70"/>
      <c r="L12" s="70"/>
    </row>
    <row r="13" spans="1:12" ht="20.25" customHeight="1" x14ac:dyDescent="0.25">
      <c r="A13" s="200"/>
      <c r="B13" s="200"/>
      <c r="C13" s="200"/>
      <c r="D13" s="48"/>
      <c r="E13" s="48"/>
      <c r="F13" s="48"/>
      <c r="G13" s="70"/>
      <c r="H13" s="70"/>
      <c r="I13" s="70"/>
      <c r="J13" s="70"/>
      <c r="K13" s="70"/>
      <c r="L13" s="70"/>
    </row>
    <row r="14" spans="1:12" ht="24" customHeight="1" x14ac:dyDescent="0.25">
      <c r="A14" s="201" t="s">
        <v>375</v>
      </c>
      <c r="B14" s="201"/>
      <c r="C14" s="201"/>
      <c r="D14" s="201"/>
      <c r="E14" s="201"/>
      <c r="F14" s="201"/>
      <c r="G14" s="201"/>
      <c r="H14" s="201"/>
      <c r="I14" s="201"/>
      <c r="J14" s="72"/>
    </row>
    <row r="15" spans="1:12" x14ac:dyDescent="0.25">
      <c r="A15" s="214" t="s">
        <v>376</v>
      </c>
      <c r="B15" s="214"/>
      <c r="C15" s="214"/>
      <c r="D15" s="214"/>
      <c r="E15" s="214"/>
      <c r="F15" s="214"/>
      <c r="G15" s="214"/>
      <c r="H15" s="214"/>
      <c r="I15" s="214"/>
    </row>
  </sheetData>
  <mergeCells count="24">
    <mergeCell ref="A13:C13"/>
    <mergeCell ref="A14:I14"/>
    <mergeCell ref="A15:I15"/>
    <mergeCell ref="A1:J1"/>
    <mergeCell ref="A3:D3"/>
    <mergeCell ref="A4:D4"/>
    <mergeCell ref="J4:L4"/>
    <mergeCell ref="A10:C10"/>
    <mergeCell ref="A8:A9"/>
    <mergeCell ref="B8:B9"/>
    <mergeCell ref="C8:C9"/>
    <mergeCell ref="D5:D7"/>
    <mergeCell ref="E6:E7"/>
    <mergeCell ref="F6:F7"/>
    <mergeCell ref="G6:G7"/>
    <mergeCell ref="H4:H7"/>
    <mergeCell ref="L5:L7"/>
    <mergeCell ref="E4:G5"/>
    <mergeCell ref="A5:C7"/>
    <mergeCell ref="A11:C11"/>
    <mergeCell ref="A12:C12"/>
    <mergeCell ref="I4:I7"/>
    <mergeCell ref="J5:J7"/>
    <mergeCell ref="K5:K7"/>
  </mergeCells>
  <phoneticPr fontId="26" type="noConversion"/>
  <printOptions horizontalCentered="1"/>
  <pageMargins left="0.51111111111111096" right="0.196527777777778"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21</vt:i4>
      </vt:variant>
      <vt:variant>
        <vt:lpstr>命名范围</vt:lpstr>
      </vt:variant>
      <vt:variant>
        <vt:i4>10</vt:i4>
      </vt:variant>
    </vt:vector>
  </HeadingPairs>
  <TitlesOfParts>
    <vt:vector size="3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项目支出绩效自评表（项4）</vt:lpstr>
      <vt:lpstr>附表13 项目支出绩效自评表（项目5）</vt:lpstr>
      <vt:lpstr>附表13 项目支出绩效自评表（项目6）</vt:lpstr>
      <vt:lpstr>附表13 项目支出绩效自评表（项7）</vt:lpstr>
      <vt:lpstr>附表13 项目支出绩效自评表（项目8）</vt:lpstr>
      <vt:lpstr>附表13 项目支出绩效自评表（项目9）</vt:lpstr>
      <vt:lpstr>附表10财政拨款“三公”经费、行政参公单位机关运行经费情况表!Print_Area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Company>MC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鹏飞 李</cp:lastModifiedBy>
  <cp:revision>1</cp:revision>
  <cp:lastPrinted>2024-10-29T05:04:43Z</cp:lastPrinted>
  <dcterms:created xsi:type="dcterms:W3CDTF">2006-02-13T05:15:00Z</dcterms:created>
  <dcterms:modified xsi:type="dcterms:W3CDTF">2024-11-08T03:02:52Z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KSOReadingLayout">
    <vt:bool>true</vt:bool>
  </property>
  <property fmtid="{D5CDD505-2E9C-101B-9397-08002B2CF9AE}" pid="4" name="ICV">
    <vt:lpwstr>C6B6D1B20C3340C99BE4612D3EEB7912_12</vt:lpwstr>
  </property>
</Properties>
</file>