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5" activeTab="1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2023年度部门整体支出绩效自评情况" sheetId="15" r:id="rId14"/>
    <sheet name="GK14.2023年度部门整体支出绩效自评表" sheetId="16" r:id="rId15"/>
    <sheet name="项目支出绩效自评表1" sheetId="17" r:id="rId16"/>
    <sheet name="项目支出绩效自评表2" sheetId="18" r:id="rId17"/>
    <sheet name="项目支出绩效自评表3"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<sst xmlns="http://schemas.openxmlformats.org/spreadsheetml/2006/main" count="1783" uniqueCount="778">
  <si>
    <t>代码</t>
  </si>
  <si>
    <t>532930000_580001</t>
  </si>
  <si>
    <t>单位名称</t>
  </si>
  <si>
    <t>大理州洱源县乔后镇</t>
  </si>
  <si>
    <t>单位负责人</t>
  </si>
  <si>
    <t>李剑敏</t>
  </si>
  <si>
    <t>财务负责人</t>
  </si>
  <si>
    <t>郭照龙</t>
  </si>
  <si>
    <t>填表人</t>
  </si>
  <si>
    <t>张丽娟</t>
  </si>
  <si>
    <t>电话号码(区号)</t>
  </si>
  <si>
    <t>0872-5360490</t>
  </si>
  <si>
    <t>电话号码</t>
  </si>
  <si>
    <t>分机号</t>
  </si>
  <si>
    <t>单位地址</t>
  </si>
  <si>
    <t>洱源县乔后镇乔后街1号</t>
  </si>
  <si>
    <t>邮政编码</t>
  </si>
  <si>
    <t>671207</t>
  </si>
  <si>
    <t>单位所在地区（国家标准：行政区划代码）</t>
  </si>
  <si>
    <t>532930|洱源县</t>
  </si>
  <si>
    <t>备用码一</t>
  </si>
  <si>
    <t>备用码二</t>
  </si>
  <si>
    <t>13187698722</t>
  </si>
  <si>
    <t>是否参照公务员法管理</t>
  </si>
  <si>
    <t>2|否</t>
  </si>
  <si>
    <t>是否编制部门预算</t>
  </si>
  <si>
    <t>1|是</t>
  </si>
  <si>
    <t>单位预算级次</t>
  </si>
  <si>
    <t>1|一级预算单位</t>
  </si>
  <si>
    <t>组织机构代码</t>
  </si>
  <si>
    <t>015251419</t>
  </si>
  <si>
    <t>单位代码</t>
  </si>
  <si>
    <t>580</t>
  </si>
  <si>
    <t>财政区划代码</t>
  </si>
  <si>
    <t>532930000|洱源县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</si>
  <si>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</si>
  <si>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</si>
  <si>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</si>
  <si>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</si>
  <si>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</si>
  <si>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</si>
  <si>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</si>
  <si>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</si>
  <si>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</si>
  <si>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</si>
  <si>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</si>
  <si>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</si>
  <si>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</si>
  <si>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</si>
  <si>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</si>
  <si>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</si>
  <si>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0152514196</t>
  </si>
  <si>
    <t>报表小类</t>
  </si>
  <si>
    <t>6|乡镇汇总录入表</t>
  </si>
  <si>
    <t>备用码</t>
  </si>
  <si>
    <t>是否编制行政事业单位国有资产报告</t>
  </si>
  <si>
    <t>父节点</t>
  </si>
  <si>
    <t>532930998|云南省大理州洱源县2023年度部门决算乡镇汇总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</si>
  <si>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</si>
  <si>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</si>
  <si>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</si>
  <si>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</si>
  <si>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</si>
  <si>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</si>
  <si>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</si>
  <si>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</si>
  <si>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</si>
  <si>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</si>
  <si>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</si>
  <si>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</si>
  <si>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</si>
  <si>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</si>
  <si>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</si>
  <si>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</si>
  <si>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</si>
  <si>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</si>
  <si>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</si>
  <si>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</si>
  <si>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</si>
  <si>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</si>
  <si>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</si>
  <si>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</si>
  <si>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</si>
  <si>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</si>
  <si>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</si>
  <si>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</si>
  <si>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</si>
  <si>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</si>
  <si>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</si>
  <si>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</si>
  <si>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</si>
  <si>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</si>
  <si>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</si>
  <si>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</si>
  <si>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</si>
  <si>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</si>
  <si>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</si>
  <si>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</si>
  <si>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</si>
  <si>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</si>
  <si>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</si>
  <si>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</si>
  <si>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</si>
  <si>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</si>
  <si>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</si>
  <si>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</si>
  <si>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</si>
  <si>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</si>
  <si>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</si>
  <si>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</si>
  <si>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</si>
  <si>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</si>
  <si>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</si>
  <si>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</si>
  <si>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</si>
  <si>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</si>
  <si>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</si>
  <si>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</si>
  <si>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</si>
  <si>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</si>
  <si>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</si>
  <si>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</si>
  <si>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</si>
  <si>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</si>
  <si>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</si>
  <si>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</si>
  <si>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</si>
  <si>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</si>
  <si>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</si>
  <si>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</si>
  <si>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</si>
  <si>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</si>
  <si>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</si>
  <si>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</si>
  <si>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</si>
  <si>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</si>
  <si>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</si>
  <si>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</si>
  <si>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</si>
  <si>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</si>
  <si>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</si>
  <si>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</si>
  <si>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</si>
  <si>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</si>
  <si>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</si>
  <si>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</si>
  <si>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</si>
  <si>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</si>
  <si>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</si>
  <si>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</si>
  <si>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</si>
  <si>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</si>
  <si>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</si>
  <si>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</si>
  <si>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</si>
  <si>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</si>
  <si>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</si>
  <si>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</si>
  <si>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</si>
  <si>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</si>
  <si>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</si>
  <si>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</si>
  <si>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</si>
  <si>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</si>
  <si>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</si>
  <si>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</si>
  <si>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</si>
  <si>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</si>
  <si>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</si>
  <si>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</si>
  <si>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</si>
  <si>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</si>
  <si>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</si>
  <si>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</si>
  <si>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</si>
  <si>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</si>
  <si>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</si>
  <si>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</si>
  <si>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</si>
  <si>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</si>
  <si>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</si>
  <si>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</si>
  <si>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2010108</t>
  </si>
  <si>
    <t>代表工作</t>
  </si>
  <si>
    <t>2010201</t>
  </si>
  <si>
    <t>2010301</t>
  </si>
  <si>
    <t>2010650</t>
  </si>
  <si>
    <t>事业运行</t>
  </si>
  <si>
    <t>2010699</t>
  </si>
  <si>
    <t>其他财政事务支出</t>
  </si>
  <si>
    <t>2011101</t>
  </si>
  <si>
    <t>2012901</t>
  </si>
  <si>
    <t>2013101</t>
  </si>
  <si>
    <t>2013199</t>
  </si>
  <si>
    <t>其他党委办公厅（室）及相关机构事务支出</t>
  </si>
  <si>
    <t>2013299</t>
  </si>
  <si>
    <t>其他组织事务支出</t>
  </si>
  <si>
    <t>2013399</t>
  </si>
  <si>
    <t>其他宣传事务支出</t>
  </si>
  <si>
    <t>2050802</t>
  </si>
  <si>
    <t>干部教育</t>
  </si>
  <si>
    <t>2070109</t>
  </si>
  <si>
    <t>群众文化</t>
  </si>
  <si>
    <t>2070199</t>
  </si>
  <si>
    <t>其他文化和旅游支出</t>
  </si>
  <si>
    <t>2080199</t>
  </si>
  <si>
    <t>其他人力资源和社会保障管理事务支出</t>
  </si>
  <si>
    <t>2080201</t>
  </si>
  <si>
    <t>2080208</t>
  </si>
  <si>
    <t>基层政权建设和社区治理</t>
  </si>
  <si>
    <t>2080505</t>
  </si>
  <si>
    <t>机关事业单位基本养老保险缴费支出</t>
  </si>
  <si>
    <t>2080599</t>
  </si>
  <si>
    <t>其他行政事业单位养老支出</t>
  </si>
  <si>
    <t>2080801</t>
  </si>
  <si>
    <t>死亡抚恤</t>
  </si>
  <si>
    <t>2101101</t>
  </si>
  <si>
    <t>行政单位医疗</t>
  </si>
  <si>
    <t>2101103</t>
  </si>
  <si>
    <t>公务员医疗补助</t>
  </si>
  <si>
    <t>2101199</t>
  </si>
  <si>
    <t>其他行政事业单位医疗支出</t>
  </si>
  <si>
    <t>2110199</t>
  </si>
  <si>
    <t>其他环境保护管理事务支出</t>
  </si>
  <si>
    <t>2110302</t>
  </si>
  <si>
    <t>水体</t>
  </si>
  <si>
    <t>2110401</t>
  </si>
  <si>
    <t>生态保护</t>
  </si>
  <si>
    <t>2110402</t>
  </si>
  <si>
    <t>农村环境保护</t>
  </si>
  <si>
    <t>2129999</t>
  </si>
  <si>
    <t>其他城乡社区支出</t>
  </si>
  <si>
    <t>2130104</t>
  </si>
  <si>
    <t>2130108</t>
  </si>
  <si>
    <t>病虫害控制</t>
  </si>
  <si>
    <t>2130199</t>
  </si>
  <si>
    <t>其他农业农村支出</t>
  </si>
  <si>
    <t>2130204</t>
  </si>
  <si>
    <t>事业机构</t>
  </si>
  <si>
    <t>2130207</t>
  </si>
  <si>
    <t>森林资源管理</t>
  </si>
  <si>
    <t>2130209</t>
  </si>
  <si>
    <t>森林生态效益补偿</t>
  </si>
  <si>
    <t>2130315</t>
  </si>
  <si>
    <t>抗旱</t>
  </si>
  <si>
    <t>2130399</t>
  </si>
  <si>
    <t>其他水利支出</t>
  </si>
  <si>
    <t>2130504</t>
  </si>
  <si>
    <t>农村基础设施建设</t>
  </si>
  <si>
    <t>2130599</t>
  </si>
  <si>
    <t>其他巩固脱贫攻坚成果衔接乡村振兴支出</t>
  </si>
  <si>
    <t>2130705</t>
  </si>
  <si>
    <t>对村民委员会和村党支部的补助</t>
  </si>
  <si>
    <t>2200101</t>
  </si>
  <si>
    <t>2200150</t>
  </si>
  <si>
    <t>2210201</t>
  </si>
  <si>
    <t>住房公积金</t>
  </si>
  <si>
    <t>2230105</t>
  </si>
  <si>
    <t>国有企业退休人员社会化管理补助支出</t>
  </si>
  <si>
    <t>2240250</t>
  </si>
  <si>
    <t>2240601</t>
  </si>
  <si>
    <t>地质灾害防治</t>
  </si>
  <si>
    <t>2240699</t>
  </si>
  <si>
    <t>其他自然灾害防治支出</t>
  </si>
  <si>
    <t>2240703</t>
  </si>
  <si>
    <t>自然灾害救灾补助</t>
  </si>
  <si>
    <t>2240704</t>
  </si>
  <si>
    <t>自然灾害灾后重建补助</t>
  </si>
  <si>
    <t>2240799</t>
  </si>
  <si>
    <t>其他自然灾害救灾及恢复重建支出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</si>
  <si>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</si>
  <si>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</si>
  <si>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</si>
  <si>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</si>
  <si>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</si>
  <si>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</si>
  <si>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</si>
  <si>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</si>
  <si>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</si>
  <si>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</si>
  <si>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</si>
  <si>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</si>
  <si>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</si>
  <si>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</si>
  <si>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</si>
  <si>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</si>
  <si>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</si>
  <si>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</si>
  <si>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</si>
  <si>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</si>
  <si>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</si>
  <si>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</si>
  <si>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</si>
  <si>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</si>
  <si>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</si>
  <si>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</si>
  <si>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</si>
  <si>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</si>
  <si>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</si>
  <si>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</si>
  <si>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</si>
  <si>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</si>
  <si>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</si>
  <si>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</si>
  <si>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</si>
  <si>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2010199</t>
  </si>
  <si>
    <t>其他人大事务支出</t>
  </si>
  <si>
    <t>2012999</t>
  </si>
  <si>
    <t>其他群众团体事务支出</t>
  </si>
  <si>
    <t>2069999</t>
  </si>
  <si>
    <t>其他科学技术支出</t>
  </si>
  <si>
    <t>2079999</t>
  </si>
  <si>
    <t>其他文化旅游体育与传媒支出</t>
  </si>
  <si>
    <t>2080506</t>
  </si>
  <si>
    <t>机关事业单位职业年金缴费支出</t>
  </si>
  <si>
    <t>2100410</t>
  </si>
  <si>
    <t>突发公共卫生事件应急处理</t>
  </si>
  <si>
    <t>2109999</t>
  </si>
  <si>
    <t>其他卫生健康支出</t>
  </si>
  <si>
    <t>2110499</t>
  </si>
  <si>
    <t>其他自然生态保护支出</t>
  </si>
  <si>
    <t>2110599</t>
  </si>
  <si>
    <t>其他天然林保护支出</t>
  </si>
  <si>
    <t>2120303</t>
  </si>
  <si>
    <t>小城镇基础设施建设</t>
  </si>
  <si>
    <t>2130119</t>
  </si>
  <si>
    <t>防灾救灾</t>
  </si>
  <si>
    <t>2130126</t>
  </si>
  <si>
    <t>农村社会事业</t>
  </si>
  <si>
    <t>2130135</t>
  </si>
  <si>
    <t>农业资源保护修复与利用</t>
  </si>
  <si>
    <t>2130505</t>
  </si>
  <si>
    <t>生产发展</t>
  </si>
  <si>
    <t>2210105</t>
  </si>
  <si>
    <t>农村危房改造</t>
  </si>
  <si>
    <t>2240199</t>
  </si>
  <si>
    <t>其他应急管理支出</t>
  </si>
  <si>
    <t>2240299</t>
  </si>
  <si>
    <t>其他消防救援事务支出</t>
  </si>
  <si>
    <t>2240602</t>
  </si>
  <si>
    <t>森林草原防灾减灾</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</si>
  <si>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</si>
  <si>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</si>
  <si>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</si>
  <si>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</si>
  <si>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</si>
  <si>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</si>
  <si>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</si>
  <si>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</si>
  <si>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</si>
  <si>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</si>
  <si>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</si>
  <si>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</si>
  <si>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</si>
  <si>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</si>
  <si>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</si>
  <si>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</si>
  <si>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</si>
  <si>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</si>
  <si>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</si>
  <si>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</si>
  <si>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</si>
  <si>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</si>
  <si>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</si>
  <si>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</si>
  <si>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</si>
  <si>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</si>
  <si>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</si>
  <si>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</si>
  <si>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</si>
  <si>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</si>
  <si>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</si>
  <si>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</si>
  <si>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</si>
  <si>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</si>
  <si>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</si>
  <si>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</si>
  <si>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</si>
  <si>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</si>
  <si>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</si>
  <si>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</si>
  <si>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</si>
  <si>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</si>
  <si>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</si>
  <si>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</si>
  <si>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</si>
  <si>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</si>
  <si>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</si>
  <si>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</si>
  <si>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</si>
  <si>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</si>
  <si>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</si>
  <si>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</si>
  <si>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</si>
  <si>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</si>
  <si>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</si>
  <si>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</si>
  <si>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</si>
  <si>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</si>
  <si>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</si>
  <si>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</si>
  <si>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</si>
  <si>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</si>
  <si>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</si>
  <si>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</si>
  <si>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</si>
  <si>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</si>
  <si>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</si>
  <si>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</si>
  <si>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</si>
  <si>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</si>
  <si>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</si>
  <si>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</si>
  <si>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</si>
  <si>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</si>
  <si>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</si>
  <si>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</si>
  <si>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</si>
  <si>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</si>
  <si>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</si>
  <si>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</si>
  <si>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</si>
  <si>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</si>
  <si>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</si>
  <si>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</si>
  <si>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</si>
  <si>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</si>
  <si>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</si>
  <si>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</si>
  <si>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</si>
  <si>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</si>
  <si>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</si>
  <si>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</si>
  <si>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</si>
  <si>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</si>
  <si>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</si>
  <si>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</si>
  <si>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</si>
  <si>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</si>
  <si>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</si>
  <si>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</si>
  <si>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</si>
  <si>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</si>
  <si>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</si>
  <si>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</si>
  <si>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</si>
  <si>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</si>
  <si>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</si>
  <si>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</si>
  <si>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</si>
  <si>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</si>
  <si>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</si>
  <si>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</si>
  <si>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</si>
  <si>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</si>
  <si>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</si>
  <si>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</si>
  <si>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</si>
  <si>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</si>
  <si>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</si>
  <si>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</si>
  <si>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</si>
  <si>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</si>
  <si>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</si>
  <si>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</si>
  <si>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</si>
  <si>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</si>
  <si>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</si>
  <si>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</si>
  <si>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</si>
  <si>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</si>
  <si>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</si>
  <si>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</si>
  <si>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</si>
  <si>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</si>
  <si>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</si>
  <si>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</si>
  <si>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</si>
  <si>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</si>
  <si>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</si>
  <si>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</si>
  <si>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</si>
  <si>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</si>
  <si>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</si>
  <si>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</si>
  <si>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</si>
  <si>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</si>
  <si>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</si>
  <si>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</si>
  <si>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</si>
  <si>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</si>
  <si>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</si>
  <si>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</si>
  <si>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</si>
  <si>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</si>
  <si>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</si>
  <si>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</si>
  <si>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</si>
  <si>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</si>
  <si>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</si>
  <si>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</si>
  <si>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</si>
  <si>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</si>
  <si>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</si>
  <si>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</si>
  <si>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</si>
  <si>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</si>
  <si>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</si>
  <si>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</si>
  <si>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</si>
  <si>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</si>
  <si>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</si>
  <si>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</si>
  <si>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</si>
  <si>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</si>
  <si>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</si>
  <si>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</si>
  <si>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</si>
  <si>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</si>
  <si>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</si>
  <si>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</si>
  <si>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</si>
  <si>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</si>
  <si>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</si>
  <si>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</si>
  <si>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</si>
  <si>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</si>
  <si>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</si>
  <si>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</si>
  <si>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</si>
  <si>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</si>
  <si>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</si>
  <si>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</si>
  <si>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</si>
  <si>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</si>
  <si>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</si>
  <si>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</si>
  <si>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</si>
  <si>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</si>
  <si>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</si>
  <si>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</si>
  <si>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</si>
  <si>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</si>
  <si>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</si>
  <si>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</si>
  <si>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</si>
  <si>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</si>
  <si>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</si>
  <si>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</si>
  <si>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</si>
  <si>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</si>
  <si>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</si>
  <si>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</si>
  <si>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</si>
  <si>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无</t>
  </si>
  <si>
    <t>备注</t>
  </si>
  <si>
    <t>乔后镇2023年无政府性基金预算收入及支出</t>
  </si>
  <si>
    <t>注：本表反映部门本年度政府性基金预算财政拨款的收支和年初、年末结转结余情况。</t>
  </si>
  <si>
    <t>结转</t>
  </si>
  <si>
    <t>结余</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</si>
  <si>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</si>
  <si>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</si>
  <si>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</si>
  <si>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</si>
  <si>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</si>
  <si>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</si>
  <si>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</si>
  <si>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</si>
  <si>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</si>
  <si>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</si>
  <si>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</si>
  <si>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</si>
  <si>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</si>
  <si>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</si>
  <si>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</si>
  <si>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</si>
  <si>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</si>
  <si>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</si>
  <si>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</si>
  <si>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</si>
  <si>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</si>
  <si>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</si>
  <si>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</si>
  <si>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</si>
  <si>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</si>
  <si>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</si>
  <si>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</si>
  <si>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</si>
  <si>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</si>
  <si>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</si>
  <si>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</si>
  <si>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</si>
  <si>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</si>
  <si>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</si>
  <si>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</si>
  <si>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</si>
  <si>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</si>
  <si>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</si>
  <si>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</si>
  <si>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</si>
  <si>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</si>
  <si>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</si>
  <si>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</si>
  <si>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</si>
  <si>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</si>
  <si>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</si>
  <si>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</si>
  <si>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</si>
  <si>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</si>
  <si>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</si>
  <si>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</si>
  <si>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</si>
  <si>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</si>
  <si>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</si>
  <si>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</si>
  <si>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</si>
  <si>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</si>
  <si>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</si>
  <si>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</si>
  <si>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部门：洱源县乔后镇人民政府</t>
  </si>
  <si>
    <t>一、部门基本情况</t>
  </si>
  <si>
    <t>（一）部门概况</t>
  </si>
  <si>
    <t>我部门机关共设置5个内设机构，包括：党政办公室、经济发展办公室、社会事务办公室、党的建设和社会治理办公室、乡村振兴办公室。
所属单位11个，分别是：
1.行政单位4个。具体为：洱源县乔后镇人民政府（机关本级）、洱源县乔后镇党委、洱源县乔后镇人大、洱源县乔后镇纪委、。
2.事业单位6个。具体为：农业综合服务中心（包含农业组、畜牧组、林业组、水务组）、社会保障服务中心、文化旅游体育广播电视服务中心、国土和村镇规划建设服务中心、环境保护服务中心、乔后镇专职消防队。</t>
  </si>
  <si>
    <t>（二）部门绩效目标的设立情况</t>
  </si>
  <si>
    <t>1.建章立制。一直以来，我单位高度重视绩效管理制度，及时梳理总结工作中的做法和不足，逐步健全和完善相关财务管理、公务接待、公务用车、工作规范等制度。
2.加强预算绩效目标管理。
3.开展绩效运行跟踪全过程监控。
4.认真组织财政收支绩效评价工作。
5.强化结果运用。</t>
  </si>
  <si>
    <t>（三）部门整体收支情况</t>
  </si>
  <si>
    <t>部门支出主要用于一般公共服务支出、文化旅游体育与传媒支出、社会保障和就业支出、卫生健康支出、节能环保支出、农林水支出、自然资源海洋气象等支出等方面。
2023年批复金额为1418.85万元，其中基本支出1313.16万元，项目支出105.69万元。2023年实际支出合计3260.97万元，其中基本支出1235.66万元，执行率94.10%，主要用于人员工资发放、日常工作经费支出等，项目支出2025.31万元，执行率1900.16%，主要用县级预算项目支出等。</t>
  </si>
  <si>
    <t>（四）部门预算管理制度建设情况</t>
  </si>
  <si>
    <t>（五）严控“三公经费”支出情况</t>
  </si>
  <si>
    <t>2022年一般公共预算财政拨款“三公”经费预算合计13.5万元，实际支出8.65万元。</t>
  </si>
  <si>
    <t>二、绩效自评工作情况</t>
  </si>
  <si>
    <t>（一）绩效自评的目的</t>
  </si>
  <si>
    <t>绩效自评得目的是为了全面分析和综合评价我单位预算资金的使用管理情况，为切实提高资金使用效益，强化预算支出的责任和效率提供参考依据。通过自评，总结经验，查找预算执行管理过程中的问题和不足，加强资金使用管理，提高资金使用效益，逐步完善资金预算制度和绩效目标管理制度。</t>
  </si>
  <si>
    <t>（二）自评组织过程</t>
  </si>
  <si>
    <t>1.前期准备</t>
  </si>
  <si>
    <t>成立绩效评价组，制定绩效自评表，确定评价指标，明确评价要求，完成时限等内容。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</si>
  <si>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</si>
  <si>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明确任务分工，压实工作责任，加强督促指导，确保项目绩效自评严格按照工作方案有序进行。认真准备相关资料，深入客观进行分析评价，在各项目分工自评得基础上统一分类汇总，高质量完成绩效自评工作。</t>
  </si>
  <si>
    <t>三、评价情况分析及综合评价结论</t>
  </si>
  <si>
    <t>部门预算编审管理内容完整、编制准确、绩效目标编制完整合理、按时限要求报送部门预算及预算编制说明；部门决算编制内容真实、内容准确、内容完整、报送及时；预算执行管理争取资金达到要求、收支进度达到要求。按要求管理结转结余资金，非税收入管理及时入库。有绩效自评报告、内容完成、分析到位、措施得力、按时报送。自评工作开展顺利，资金拨付及时、使用合理，符合预期目标。自评等级为优秀。</t>
  </si>
  <si>
    <t>四、存在的问题和整改情况</t>
  </si>
  <si>
    <t>通过前述整体支出情况的分析，反映出目前在整体支出的预算执行和管理过程中，依然存在一些问题和不足：预算编制的合理性需要提高，预算执行力度还要进一步加强。指标值设置的科学性有待提高。</t>
  </si>
  <si>
    <t>五、绩效自评结果应用</t>
  </si>
  <si>
    <t xml:space="preserve">高度重视绩效评价结果的应用工作，充分发挥绩效评价，以评促管、促效能，积极探索和建立一套与预算管理相结合、多渠道应用评价结果的有效机制，努力提高绩效意识和财政资金使用效益。对照绩效目标，查缺补漏，健全和完善相应制度和措施；加强评价结果运用，将评分作为下一年度安排预算的重要依据，加快完善内部控制体系，确保资金使用安全有效。
</t>
  </si>
  <si>
    <t>六、主要经验及做法</t>
  </si>
  <si>
    <t>（一）尽可能分解细化项目计划或项目方案，提高预算和执行科学性。
（二）强化项目执行跟踪，加强资金绩效管理。
（三）完善相应制度，加强内控体系建设。</t>
  </si>
  <si>
    <t>七、其他需说明的情况</t>
  </si>
  <si>
    <t>备注：涉密部门和涉密信息按保密规定不公开。</t>
  </si>
  <si>
    <t>公开表14</t>
  </si>
  <si>
    <t>2023年度部门整体支出绩效自评表</t>
  </si>
  <si>
    <t>基本信息</t>
  </si>
  <si>
    <t>部门名称</t>
  </si>
  <si>
    <t>洱源县乔后镇人民政府</t>
  </si>
  <si>
    <t>部门预算资金（元）</t>
  </si>
  <si>
    <t>项目年度支出</t>
  </si>
  <si>
    <t>年初预算数</t>
  </si>
  <si>
    <t>预算调整数（调增为“+”；调减为“-”）</t>
  </si>
  <si>
    <t>预算确定数</t>
  </si>
  <si>
    <t>执行数</t>
  </si>
  <si>
    <t>执行率(%)</t>
  </si>
  <si>
    <t>情况说明</t>
  </si>
  <si>
    <t>3=1+2</t>
  </si>
  <si>
    <t>5=4/3</t>
  </si>
  <si>
    <t>年度资金总额</t>
  </si>
  <si>
    <t>由于年内很多项目支出不在年初预算项目当中，因此执行率远远高于预算。</t>
  </si>
  <si>
    <t>其中：当年财政拨款</t>
  </si>
  <si>
    <t>上年结转</t>
  </si>
  <si>
    <t>其他资金</t>
  </si>
  <si>
    <t>部门年度目标</t>
  </si>
  <si>
    <t>根据国家政策、法规规定和我单位实际情况，建立健全财务基础管理制度和约束机制，依法、有效地使用财政资金，提高财政资金使用效率、提高我单位政务服务能力和水平。</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</si>
  <si>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</si>
  <si>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</si>
  <si>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</si>
  <si>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</si>
  <si>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</si>
  <si>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</si>
  <si>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</si>
  <si>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</si>
  <si>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</si>
  <si>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</si>
  <si>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</si>
  <si>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</si>
  <si>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保障政府职工59人，村组人员257人工资及正常办公支出</t>
  </si>
  <si>
    <t>＝</t>
  </si>
  <si>
    <t>%</t>
  </si>
  <si>
    <t>质量指标</t>
  </si>
  <si>
    <t>基本满足镇村人员的正常办公、生活需求</t>
  </si>
  <si>
    <t>时效指标</t>
  </si>
  <si>
    <t>在年度内完成各项资金支出进度要求，保障镇村两级工作顺利开展，工资薪金正常发放。</t>
  </si>
  <si>
    <t>效益指标</t>
  </si>
  <si>
    <t>社会效益指标</t>
  </si>
  <si>
    <t>通过村镇干部共同努力实现全镇经济社会健康发展，环境保护不断加强。</t>
  </si>
  <si>
    <t>明显改善</t>
  </si>
  <si>
    <t>/</t>
  </si>
  <si>
    <t>满意度指标</t>
  </si>
  <si>
    <t>服务对象满意度指标等</t>
  </si>
  <si>
    <t>社会公众或服务对象满意度</t>
  </si>
  <si>
    <t>≥</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</si>
  <si>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</si>
  <si>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</si>
  <si>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</si>
  <si>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</si>
  <si>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</si>
  <si>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</si>
  <si>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</si>
  <si>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</si>
  <si>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2023年乔后镇人大代表活动经费</t>
  </si>
  <si>
    <t>主管部门</t>
  </si>
  <si>
    <t>洱源县财政局</t>
  </si>
  <si>
    <t>实施单位</t>
  </si>
  <si>
    <t>乔后镇人民政府人大办</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</si>
  <si>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</si>
  <si>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</si>
  <si>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</si>
  <si>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</si>
  <si>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</si>
  <si>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</si>
  <si>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</si>
  <si>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</si>
  <si>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</si>
  <si>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</si>
  <si>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</si>
  <si>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目标一：资金使用规范     目标二：人大代表活动顺利开展               目标三：服务对象满意</t>
  </si>
  <si>
    <t>资金使用规范、人大代表活动正常开展、人大代表对政府工作提出了积极有效的建议。</t>
  </si>
  <si>
    <t xml:space="preserve">年度指标值 </t>
  </si>
  <si>
    <t>分值(90)</t>
  </si>
  <si>
    <t>保障政府在职员工及村组人员正常办公，生活秩序</t>
  </si>
  <si>
    <t>保障政府职工 人，11个村委会123个小组正常办公</t>
  </si>
  <si>
    <t>开展活动覆盖人大代表</t>
  </si>
  <si>
    <t>活动时间及次数</t>
  </si>
  <si>
    <t>一年/一次</t>
  </si>
  <si>
    <t>成本指标</t>
  </si>
  <si>
    <t>开展人大代表活动人均成本</t>
  </si>
  <si>
    <t>≤</t>
  </si>
  <si>
    <t>1000元/一人</t>
  </si>
  <si>
    <t>元/人</t>
  </si>
  <si>
    <t>800元/一人</t>
  </si>
  <si>
    <t>社会效益
指标</t>
  </si>
  <si>
    <t>通过人大代表对社会事业的调研监督，充分发挥监督职能</t>
  </si>
  <si>
    <t>充分发挥监督职能</t>
  </si>
  <si>
    <t>可持续影响
指标</t>
  </si>
  <si>
    <t>镇人大代表履职能力可持续影响</t>
  </si>
  <si>
    <t>提出宝贵意见</t>
  </si>
  <si>
    <t>对政府工作提出宝贵意见</t>
  </si>
  <si>
    <t>服务对象满意程度</t>
  </si>
  <si>
    <t>90%</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</si>
  <si>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</si>
  <si>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</si>
  <si>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</si>
  <si>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</si>
  <si>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</si>
  <si>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</si>
  <si>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</si>
  <si>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</si>
  <si>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</si>
  <si>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</si>
  <si>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</si>
  <si>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2023年乔后镇党建工作经费</t>
  </si>
  <si>
    <t>乔后镇人民政府党委办</t>
  </si>
  <si>
    <t>宣传党的重大方针政策，加强对基层党员干部培训，征订党报党刊，学习优秀典型党员干部精神，加大精神文明建设力度。</t>
  </si>
  <si>
    <t>基层干部培训任务完成，重要报刊杂志按时按量征订，全员形成良好的学习氛围，精神文明建设明显得到提升。</t>
  </si>
  <si>
    <t>党建活动次数</t>
  </si>
  <si>
    <t>次</t>
  </si>
  <si>
    <t>乔后镇宣传党的重大方针政策，加强对基层党员干部培训，征订党报党刊等。</t>
  </si>
  <si>
    <t>合理使用资金</t>
  </si>
  <si>
    <t>合理</t>
  </si>
  <si>
    <t>党宣贯政策知晓率</t>
  </si>
  <si>
    <t xml:space="preserve">党员服务意识
增加率 </t>
  </si>
  <si>
    <t>2023年政府专职消防队运转补助经费</t>
  </si>
  <si>
    <t>乔后镇人民政府消防队</t>
  </si>
  <si>
    <t>预发较大火灾事故的发生，重要节点重大活动期间不发生有影响的火灾，人民群众的生命财产安全得到有效保障。</t>
  </si>
  <si>
    <t>当年无重大火灾事故发生。</t>
  </si>
  <si>
    <t>消防车车辆完好率</t>
  </si>
  <si>
    <t>运行故障率</t>
  </si>
  <si>
    <t>可持续影响指标</t>
  </si>
  <si>
    <t>全年无重大安全事故</t>
  </si>
  <si>
    <t>发生火灾的时候能快速出动灭火，及时减少群众财产安全损失</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</si>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</sst>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_ * #,##0.00\ ;_ * \-#,##0.00\ ;_ * &quot;-&quot;??_ ;_ @_ "/>
  </numFmts>
  <fonts count="42">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8"/>
      <name val="宋体"/>
      <charset val="134"/>
    </font>
    <font>
      <sz val="10"/>
      <name val="黑体"/>
      <charset val="134"/>
    </font>
    <font>
      <sz val="10"/>
      <name val="Calibri"/>
      <charset val="134"/>
    </font>
    <font>
      <b/>
      <sz val="10"/>
      <name val="宋体"/>
      <charset val="134"/>
    </font>
    <font>
      <sz val="22"/>
      <name val="宋体"/>
      <charset val="134"/>
    </font>
    <font>
      <sz val="11"/>
      <name val="宋体"/>
      <charset val="134"/>
      <scheme val="minor"/>
    </font>
    <font>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3" borderId="19" applyNumberFormat="0" applyAlignment="0" applyProtection="0">
      <alignment vertical="center"/>
    </xf>
    <xf numFmtId="0" fontId="30" fillId="4" borderId="20" applyNumberFormat="0" applyAlignment="0" applyProtection="0">
      <alignment vertical="center"/>
    </xf>
    <xf numFmtId="0" fontId="31" fillId="4" borderId="19" applyNumberFormat="0" applyAlignment="0" applyProtection="0">
      <alignment vertical="center"/>
    </xf>
    <xf numFmtId="0" fontId="32" fillId="5"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xf numFmtId="0" fontId="40" fillId="0" borderId="0">
      <alignment vertical="center"/>
    </xf>
    <xf numFmtId="0" fontId="41" fillId="0" borderId="0"/>
  </cellStyleXfs>
  <cellXfs count="143">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0"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8" fontId="5" fillId="0" borderId="1" xfId="49" applyNumberFormat="1" applyFont="1" applyFill="1" applyBorder="1" applyAlignment="1">
      <alignment horizontal="center" vertic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8"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0" fontId="5" fillId="0" borderId="6"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9" fontId="5" fillId="0" borderId="6" xfId="49" applyNumberFormat="1"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0" fontId="3" fillId="0" borderId="0" xfId="0" applyFont="1" applyFill="1" applyBorder="1" applyAlignment="1">
      <alignment horizontal="center" vertical="center"/>
    </xf>
    <xf numFmtId="179" fontId="6" fillId="0" borderId="1" xfId="49"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0" fontId="12"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5" fillId="0" borderId="0" xfId="0" applyFont="1" applyFill="1" applyBorder="1" applyAlignment="1">
      <alignment wrapText="1"/>
    </xf>
    <xf numFmtId="0" fontId="7" fillId="0" borderId="0" xfId="0" applyFont="1" applyFill="1" applyBorder="1" applyAlignment="1"/>
    <xf numFmtId="0" fontId="7"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5" fillId="0" borderId="0" xfId="49" applyFont="1" applyFill="1" applyAlignment="1">
      <alignment vertical="center" wrapText="1"/>
    </xf>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8" fillId="0" borderId="0" xfId="0" applyFont="1" applyFill="1">
      <alignment vertical="center"/>
    </xf>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1" fillId="0" borderId="15" xfId="0" applyNumberFormat="1" applyFont="1" applyFill="1" applyBorder="1" applyAlignment="1">
      <alignment horizontal="center" vertical="center" wrapText="1"/>
    </xf>
    <xf numFmtId="0" fontId="12"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1" fillId="0" borderId="15" xfId="0" applyNumberFormat="1" applyFont="1" applyFill="1" applyBorder="1" applyAlignment="1">
      <alignment horizontal="right" vertical="center"/>
    </xf>
    <xf numFmtId="0" fontId="18" fillId="0" borderId="0" xfId="0" applyFont="1" applyFill="1" applyAlignment="1">
      <alignment vertical="center" wrapText="1"/>
    </xf>
    <xf numFmtId="0" fontId="19" fillId="0" borderId="15" xfId="0" applyNumberFormat="1" applyFont="1" applyFill="1" applyBorder="1" applyAlignment="1">
      <alignment vertical="center"/>
    </xf>
    <xf numFmtId="0" fontId="19" fillId="0" borderId="15"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E11" sqref="E11"/>
    </sheetView>
  </sheetViews>
  <sheetFormatPr defaultColWidth="9" defaultRowHeight="13.5" outlineLevelCol="1"/>
  <cols>
    <col min="1" max="1" width="9" style="131"/>
    <col min="2" max="2" width="37.5" style="131" customWidth="1"/>
    <col min="3" max="16384" width="9" style="131"/>
  </cols>
  <sheetData>
    <row r="1" ht="15" customHeight="1" spans="1:2">
      <c r="A1" s="141" t="s">
        <v>0</v>
      </c>
      <c r="B1" s="141" t="s">
        <v>1</v>
      </c>
    </row>
    <row r="2" ht="15" customHeight="1" spans="1:2">
      <c r="A2" s="141" t="s">
        <v>2</v>
      </c>
      <c r="B2" s="141" t="s">
        <v>3</v>
      </c>
    </row>
    <row r="3" ht="15" customHeight="1" spans="1:2">
      <c r="A3" s="141" t="s">
        <v>4</v>
      </c>
      <c r="B3" s="141" t="s">
        <v>5</v>
      </c>
    </row>
    <row r="4" ht="15" customHeight="1" spans="1:2">
      <c r="A4" s="141" t="s">
        <v>6</v>
      </c>
      <c r="B4" s="141" t="s">
        <v>7</v>
      </c>
    </row>
    <row r="5" ht="15" customHeight="1" spans="1:2">
      <c r="A5" s="141" t="s">
        <v>8</v>
      </c>
      <c r="B5" s="141" t="s">
        <v>9</v>
      </c>
    </row>
    <row r="6" ht="15" customHeight="1" spans="1:2">
      <c r="A6" s="141" t="s">
        <v>10</v>
      </c>
      <c r="B6" s="141" t="s">
        <v>11</v>
      </c>
    </row>
    <row r="7" ht="15" customHeight="1" spans="1:2">
      <c r="A7" s="141" t="s">
        <v>12</v>
      </c>
      <c r="B7" s="141" t="s">
        <v>11</v>
      </c>
    </row>
    <row r="8" ht="15" customHeight="1" spans="1:2">
      <c r="A8" s="141" t="s">
        <v>13</v>
      </c>
      <c r="B8" s="141"/>
    </row>
    <row r="9" ht="15" customHeight="1" spans="1:2">
      <c r="A9" s="141" t="s">
        <v>14</v>
      </c>
      <c r="B9" s="141" t="s">
        <v>15</v>
      </c>
    </row>
    <row r="10" ht="15" customHeight="1" spans="1:2">
      <c r="A10" s="141" t="s">
        <v>16</v>
      </c>
      <c r="B10" s="141" t="s">
        <v>17</v>
      </c>
    </row>
    <row r="11" ht="15" customHeight="1" spans="1:2">
      <c r="A11" s="141" t="s">
        <v>18</v>
      </c>
      <c r="B11" s="141" t="s">
        <v>19</v>
      </c>
    </row>
    <row r="12" ht="15" customHeight="1" spans="1:2">
      <c r="A12" s="141" t="s">
        <v>20</v>
      </c>
      <c r="B12" s="141"/>
    </row>
    <row r="13" ht="15" customHeight="1" spans="1:2">
      <c r="A13" s="141" t="s">
        <v>21</v>
      </c>
      <c r="B13" s="141" t="s">
        <v>22</v>
      </c>
    </row>
    <row r="14" ht="15" customHeight="1" spans="1:2">
      <c r="A14" s="141" t="s">
        <v>23</v>
      </c>
      <c r="B14" s="141" t="s">
        <v>24</v>
      </c>
    </row>
    <row r="15" ht="15" customHeight="1" spans="1:2">
      <c r="A15" s="141" t="s">
        <v>25</v>
      </c>
      <c r="B15" s="141" t="s">
        <v>26</v>
      </c>
    </row>
    <row r="16" ht="15" customHeight="1" spans="1:2">
      <c r="A16" s="141" t="s">
        <v>27</v>
      </c>
      <c r="B16" s="141" t="s">
        <v>28</v>
      </c>
    </row>
    <row r="17" ht="15" customHeight="1" spans="1:2">
      <c r="A17" s="141" t="s">
        <v>29</v>
      </c>
      <c r="B17" s="141" t="s">
        <v>30</v>
      </c>
    </row>
    <row r="18" ht="15" customHeight="1" spans="1:2">
      <c r="A18" s="141" t="s">
        <v>31</v>
      </c>
      <c r="B18" s="141" t="s">
        <v>32</v>
      </c>
    </row>
    <row r="19" ht="15" customHeight="1" spans="1:2">
      <c r="A19" s="141" t="s">
        <v>33</v>
      </c>
      <c r="B19" s="141" t="s">
        <v>34</v>
      </c>
    </row>
    <row r="20" ht="15" customHeight="1" spans="1:2">
      <c r="A20" s="141" t="s">
        <v>35</v>
      </c>
      <c r="B20" s="141" t="s">
        <v>36</v>
      </c>
    </row>
    <row r="21" ht="15" customHeight="1" spans="1:2">
      <c r="A21" s="141" t="s">
        <v>37</v>
      </c>
      <c r="B21" s="141" t="s">
        <v>38</v>
      </c>
    </row>
    <row r="22" ht="15" customHeight="1" spans="1:2">
      <c r="A22" s="141" t="s">
        <v>39</v>
      </c>
      <c r="B22" s="141" t="s">
        <v>40</v>
      </c>
    </row>
    <row r="23" ht="15" customHeight="1" spans="1:2">
      <c r="A23" s="141" t="s">
        <v>41</v>
      </c>
      <c r="B23" s="141" t="s">
        <v>42</v>
      </c>
    </row>
    <row r="24" ht="15" customHeight="1" spans="1:2">
      <c r="A24" s="141" t="s">
        <v>43</v>
      </c>
      <c r="B24" s="141" t="s">
        <v>19</v>
      </c>
    </row>
    <row r="25" ht="15" customHeight="1" spans="1:2">
      <c r="A25" s="141" t="s">
        <v>44</v>
      </c>
      <c r="B25" s="141" t="s">
        <v>45</v>
      </c>
    </row>
    <row r="26" ht="15" customHeight="1" spans="1:2">
      <c r="A26" s="141" t="s">
        <v>46</v>
      </c>
      <c r="B26" s="141" t="s">
        <v>47</v>
      </c>
    </row>
    <row r="27" ht="15" customHeight="1" spans="1:2">
      <c r="A27" s="141" t="s">
        <v>48</v>
      </c>
      <c r="B27" s="141" t="s">
        <v>49</v>
      </c>
    </row>
    <row r="28" ht="15" customHeight="1" spans="1:2">
      <c r="A28" s="141" t="s">
        <v>50</v>
      </c>
      <c r="B28" s="141" t="s">
        <v>51</v>
      </c>
    </row>
    <row r="29" ht="15" customHeight="1" spans="1:2">
      <c r="A29" s="141" t="s">
        <v>52</v>
      </c>
      <c r="B29" s="141" t="s">
        <v>53</v>
      </c>
    </row>
    <row r="30" ht="15" customHeight="1" spans="1:2">
      <c r="A30" s="141" t="s">
        <v>54</v>
      </c>
      <c r="B30" s="141"/>
    </row>
    <row r="31" ht="15" customHeight="1" spans="1:2">
      <c r="A31" s="141" t="s">
        <v>55</v>
      </c>
      <c r="B31" s="141" t="s">
        <v>26</v>
      </c>
    </row>
    <row r="32" s="140" customFormat="1" ht="15" customHeight="1" spans="1:2">
      <c r="A32" s="142" t="s">
        <v>56</v>
      </c>
      <c r="B32" s="142" t="s">
        <v>57</v>
      </c>
    </row>
  </sheetData>
  <dataValidations count="1">
    <dataValidation type="list" allowBlank="1" sqref="B29 B31 B14:B16 B20:B23 B25:B27">
      <formula1>#REF!</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
  <sheetViews>
    <sheetView workbookViewId="0">
      <pane xSplit="4" ySplit="6" topLeftCell="E7" activePane="bottomRight" state="frozen"/>
      <selection/>
      <selection pane="topRight"/>
      <selection pane="bottomLeft"/>
      <selection pane="bottomRight" activeCell="D18" sqref="D18"/>
    </sheetView>
  </sheetViews>
  <sheetFormatPr defaultColWidth="9" defaultRowHeight="13.5" outlineLevelRow="7"/>
  <cols>
    <col min="1" max="3" width="2.75" style="131" customWidth="1"/>
    <col min="4" max="4" width="32.75" style="131" customWidth="1"/>
    <col min="5" max="6" width="15" style="131" customWidth="1"/>
    <col min="7" max="11" width="14" style="131" customWidth="1"/>
    <col min="12" max="12" width="15" style="131" customWidth="1"/>
    <col min="13" max="16384" width="9" style="131"/>
  </cols>
  <sheetData>
    <row r="1" ht="19.5" customHeight="1" spans="1:12">
      <c r="A1" s="136" t="s">
        <v>60</v>
      </c>
      <c r="B1" s="136"/>
      <c r="C1" s="136"/>
      <c r="D1" s="136"/>
      <c r="E1" s="136" t="s">
        <v>296</v>
      </c>
      <c r="F1" s="136"/>
      <c r="G1" s="136"/>
      <c r="H1" s="136" t="s">
        <v>297</v>
      </c>
      <c r="I1" s="136" t="s">
        <v>298</v>
      </c>
      <c r="J1" s="136" t="s">
        <v>161</v>
      </c>
      <c r="K1" s="136"/>
      <c r="L1" s="136"/>
    </row>
    <row r="2" ht="19.5" customHeight="1" spans="1:12">
      <c r="A2" s="136" t="s">
        <v>172</v>
      </c>
      <c r="B2" s="136"/>
      <c r="C2" s="136"/>
      <c r="D2" s="136" t="s">
        <v>173</v>
      </c>
      <c r="E2" s="136" t="s">
        <v>179</v>
      </c>
      <c r="F2" s="136" t="s">
        <v>558</v>
      </c>
      <c r="G2" s="136" t="s">
        <v>559</v>
      </c>
      <c r="H2" s="136"/>
      <c r="I2" s="136"/>
      <c r="J2" s="136" t="s">
        <v>179</v>
      </c>
      <c r="K2" s="136" t="s">
        <v>558</v>
      </c>
      <c r="L2" s="132" t="s">
        <v>559</v>
      </c>
    </row>
    <row r="3" ht="19.5" customHeight="1" spans="1:12">
      <c r="A3" s="136"/>
      <c r="B3" s="136"/>
      <c r="C3" s="136"/>
      <c r="D3" s="136"/>
      <c r="E3" s="136"/>
      <c r="F3" s="136"/>
      <c r="G3" s="136"/>
      <c r="H3" s="136"/>
      <c r="I3" s="136"/>
      <c r="J3" s="136"/>
      <c r="K3" s="136"/>
      <c r="L3" s="132" t="s">
        <v>303</v>
      </c>
    </row>
    <row r="4" ht="19.5" customHeight="1" spans="1:12">
      <c r="A4" s="136"/>
      <c r="B4" s="136"/>
      <c r="C4" s="136"/>
      <c r="D4" s="136"/>
      <c r="E4" s="136"/>
      <c r="F4" s="136"/>
      <c r="G4" s="136"/>
      <c r="H4" s="136"/>
      <c r="I4" s="136"/>
      <c r="J4" s="136"/>
      <c r="K4" s="136"/>
      <c r="L4" s="132"/>
    </row>
    <row r="5" ht="19.5" customHeight="1" spans="1:12">
      <c r="A5" s="136" t="s">
        <v>176</v>
      </c>
      <c r="B5" s="136" t="s">
        <v>177</v>
      </c>
      <c r="C5" s="136" t="s">
        <v>178</v>
      </c>
      <c r="D5" s="136" t="s">
        <v>64</v>
      </c>
      <c r="E5" s="132" t="s">
        <v>65</v>
      </c>
      <c r="F5" s="132" t="s">
        <v>66</v>
      </c>
      <c r="G5" s="132" t="s">
        <v>74</v>
      </c>
      <c r="H5" s="132" t="s">
        <v>78</v>
      </c>
      <c r="I5" s="132" t="s">
        <v>82</v>
      </c>
      <c r="J5" s="132" t="s">
        <v>86</v>
      </c>
      <c r="K5" s="132" t="s">
        <v>90</v>
      </c>
      <c r="L5" s="132" t="s">
        <v>94</v>
      </c>
    </row>
    <row r="6" ht="19.5" customHeight="1" spans="1:12">
      <c r="A6" s="136"/>
      <c r="B6" s="136"/>
      <c r="C6" s="136"/>
      <c r="D6" s="136" t="s">
        <v>179</v>
      </c>
      <c r="E6" s="134">
        <v>0</v>
      </c>
      <c r="F6" s="134">
        <v>0</v>
      </c>
      <c r="G6" s="134">
        <v>0</v>
      </c>
      <c r="H6" s="134">
        <v>1200</v>
      </c>
      <c r="I6" s="134">
        <v>1200</v>
      </c>
      <c r="J6" s="134">
        <v>0</v>
      </c>
      <c r="K6" s="134">
        <v>0</v>
      </c>
      <c r="L6" s="134">
        <v>0</v>
      </c>
    </row>
    <row r="7" ht="19.5" customHeight="1" spans="1:12">
      <c r="A7" s="133" t="s">
        <v>257</v>
      </c>
      <c r="B7" s="133"/>
      <c r="C7" s="133"/>
      <c r="D7" s="133" t="s">
        <v>258</v>
      </c>
      <c r="E7" s="134">
        <v>0</v>
      </c>
      <c r="F7" s="134">
        <v>0</v>
      </c>
      <c r="G7" s="134">
        <v>0</v>
      </c>
      <c r="H7" s="134">
        <v>1200</v>
      </c>
      <c r="I7" s="134">
        <v>1200</v>
      </c>
      <c r="J7" s="134">
        <v>0</v>
      </c>
      <c r="K7" s="134">
        <v>0</v>
      </c>
      <c r="L7" s="134">
        <v>0</v>
      </c>
    </row>
    <row r="8" ht="19.5" customHeight="1" spans="1:12">
      <c r="A8" s="133"/>
      <c r="B8" s="133"/>
      <c r="C8" s="133"/>
      <c r="D8" s="133"/>
      <c r="E8" s="133"/>
      <c r="F8" s="133"/>
      <c r="G8" s="133"/>
      <c r="H8" s="133"/>
      <c r="I8" s="133"/>
      <c r="J8" s="133"/>
      <c r="K8" s="133"/>
      <c r="L8" s="133"/>
    </row>
  </sheetData>
  <mergeCells count="18">
    <mergeCell ref="A1:D1"/>
    <mergeCell ref="E1:G1"/>
    <mergeCell ref="J1:L1"/>
    <mergeCell ref="A7:C7"/>
    <mergeCell ref="A8:L8"/>
    <mergeCell ref="A5:A6"/>
    <mergeCell ref="B5:B6"/>
    <mergeCell ref="C5:C6"/>
    <mergeCell ref="D2:D4"/>
    <mergeCell ref="E2:E4"/>
    <mergeCell ref="F2:F4"/>
    <mergeCell ref="G2:G4"/>
    <mergeCell ref="H1:H4"/>
    <mergeCell ref="I1:I4"/>
    <mergeCell ref="J2:J4"/>
    <mergeCell ref="K2:K4"/>
    <mergeCell ref="L2:L4"/>
    <mergeCell ref="A2:C4"/>
  </mergeCells>
  <pageMargins left="0.7" right="0.7" top="0.75" bottom="0.75" header="0.3" footer="0.3"/>
  <pageSetup paperSize="9" scale="5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8"/>
  <sheetViews>
    <sheetView workbookViewId="0">
      <selection activeCell="M7" sqref="M7"/>
    </sheetView>
  </sheetViews>
  <sheetFormatPr defaultColWidth="9" defaultRowHeight="13.5" outlineLevelCol="4"/>
  <cols>
    <col min="1" max="1" width="39.25" style="131" customWidth="1"/>
    <col min="2" max="2" width="6.125" style="131" customWidth="1"/>
    <col min="3" max="5" width="15" style="131" customWidth="1"/>
    <col min="6" max="16384" width="9" style="131"/>
  </cols>
  <sheetData>
    <row r="1" ht="15" customHeight="1" spans="1:5">
      <c r="A1" s="136" t="s">
        <v>560</v>
      </c>
      <c r="B1" s="136" t="s">
        <v>61</v>
      </c>
      <c r="C1" s="136" t="s">
        <v>561</v>
      </c>
      <c r="D1" s="136" t="s">
        <v>562</v>
      </c>
      <c r="E1" s="136" t="s">
        <v>563</v>
      </c>
    </row>
    <row r="2" ht="15" customHeight="1" spans="1:5">
      <c r="A2" s="136" t="s">
        <v>564</v>
      </c>
      <c r="B2" s="136"/>
      <c r="C2" s="136" t="s">
        <v>65</v>
      </c>
      <c r="D2" s="136" t="s">
        <v>66</v>
      </c>
      <c r="E2" s="136" t="s">
        <v>74</v>
      </c>
    </row>
    <row r="3" ht="15" customHeight="1" spans="1:5">
      <c r="A3" s="137" t="s">
        <v>565</v>
      </c>
      <c r="B3" s="136" t="s">
        <v>65</v>
      </c>
      <c r="C3" s="136" t="s">
        <v>566</v>
      </c>
      <c r="D3" s="136" t="s">
        <v>566</v>
      </c>
      <c r="E3" s="136" t="s">
        <v>566</v>
      </c>
    </row>
    <row r="4" ht="15" customHeight="1" spans="1:5">
      <c r="A4" s="135" t="s">
        <v>567</v>
      </c>
      <c r="B4" s="136" t="s">
        <v>66</v>
      </c>
      <c r="C4" s="138">
        <v>60000</v>
      </c>
      <c r="D4" s="138"/>
      <c r="E4" s="138">
        <v>66128.98</v>
      </c>
    </row>
    <row r="5" ht="15" customHeight="1" spans="1:5">
      <c r="A5" s="135" t="s">
        <v>568</v>
      </c>
      <c r="B5" s="136" t="s">
        <v>74</v>
      </c>
      <c r="C5" s="138"/>
      <c r="D5" s="138"/>
      <c r="E5" s="138"/>
    </row>
    <row r="6" ht="15" customHeight="1" spans="1:5">
      <c r="A6" s="135" t="s">
        <v>569</v>
      </c>
      <c r="B6" s="136" t="s">
        <v>78</v>
      </c>
      <c r="C6" s="138">
        <v>60000</v>
      </c>
      <c r="D6" s="138"/>
      <c r="E6" s="138">
        <v>66128.98</v>
      </c>
    </row>
    <row r="7" ht="15" customHeight="1" spans="1:5">
      <c r="A7" s="135" t="s">
        <v>570</v>
      </c>
      <c r="B7" s="136" t="s">
        <v>82</v>
      </c>
      <c r="C7" s="138"/>
      <c r="D7" s="138"/>
      <c r="E7" s="138"/>
    </row>
    <row r="8" ht="15" customHeight="1" spans="1:5">
      <c r="A8" s="135" t="s">
        <v>571</v>
      </c>
      <c r="B8" s="136" t="s">
        <v>86</v>
      </c>
      <c r="C8" s="138">
        <v>60000</v>
      </c>
      <c r="D8" s="138"/>
      <c r="E8" s="138">
        <v>66128.98</v>
      </c>
    </row>
    <row r="9" ht="15" customHeight="1" spans="1:5">
      <c r="A9" s="135" t="s">
        <v>572</v>
      </c>
      <c r="B9" s="136" t="s">
        <v>90</v>
      </c>
      <c r="C9" s="138"/>
      <c r="D9" s="138"/>
      <c r="E9" s="138"/>
    </row>
    <row r="10" ht="15" customHeight="1" spans="1:5">
      <c r="A10" s="135" t="s">
        <v>573</v>
      </c>
      <c r="B10" s="136" t="s">
        <v>94</v>
      </c>
      <c r="C10" s="136" t="s">
        <v>566</v>
      </c>
      <c r="D10" s="136" t="s">
        <v>566</v>
      </c>
      <c r="E10" s="138"/>
    </row>
    <row r="11" ht="15" customHeight="1" spans="1:5">
      <c r="A11" s="135" t="s">
        <v>574</v>
      </c>
      <c r="B11" s="136" t="s">
        <v>97</v>
      </c>
      <c r="C11" s="136" t="s">
        <v>566</v>
      </c>
      <c r="D11" s="136" t="s">
        <v>566</v>
      </c>
      <c r="E11" s="138"/>
    </row>
    <row r="12" ht="15" customHeight="1" spans="1:5">
      <c r="A12" s="135" t="s">
        <v>575</v>
      </c>
      <c r="B12" s="136" t="s">
        <v>100</v>
      </c>
      <c r="C12" s="136" t="s">
        <v>566</v>
      </c>
      <c r="D12" s="136" t="s">
        <v>566</v>
      </c>
      <c r="E12" s="138"/>
    </row>
    <row r="13" ht="15" customHeight="1" spans="1:5">
      <c r="A13" s="135" t="s">
        <v>576</v>
      </c>
      <c r="B13" s="136" t="s">
        <v>103</v>
      </c>
      <c r="C13" s="136" t="s">
        <v>566</v>
      </c>
      <c r="D13" s="136" t="s">
        <v>566</v>
      </c>
      <c r="E13" s="136" t="s">
        <v>566</v>
      </c>
    </row>
    <row r="14" ht="15" customHeight="1" spans="1:5">
      <c r="A14" s="135" t="s">
        <v>577</v>
      </c>
      <c r="B14" s="136" t="s">
        <v>106</v>
      </c>
      <c r="C14" s="136" t="s">
        <v>566</v>
      </c>
      <c r="D14" s="136" t="s">
        <v>566</v>
      </c>
      <c r="E14" s="138"/>
    </row>
    <row r="15" ht="15" customHeight="1" spans="1:5">
      <c r="A15" s="135" t="s">
        <v>578</v>
      </c>
      <c r="B15" s="136" t="s">
        <v>109</v>
      </c>
      <c r="C15" s="136" t="s">
        <v>566</v>
      </c>
      <c r="D15" s="136" t="s">
        <v>566</v>
      </c>
      <c r="E15" s="138"/>
    </row>
    <row r="16" ht="15" customHeight="1" spans="1:5">
      <c r="A16" s="135" t="s">
        <v>579</v>
      </c>
      <c r="B16" s="136" t="s">
        <v>112</v>
      </c>
      <c r="C16" s="136" t="s">
        <v>566</v>
      </c>
      <c r="D16" s="136" t="s">
        <v>566</v>
      </c>
      <c r="E16" s="138"/>
    </row>
    <row r="17" ht="15" customHeight="1" spans="1:5">
      <c r="A17" s="135" t="s">
        <v>580</v>
      </c>
      <c r="B17" s="136" t="s">
        <v>115</v>
      </c>
      <c r="C17" s="136" t="s">
        <v>566</v>
      </c>
      <c r="D17" s="136" t="s">
        <v>566</v>
      </c>
      <c r="E17" s="138">
        <v>5</v>
      </c>
    </row>
    <row r="18" ht="15" customHeight="1" spans="1:5">
      <c r="A18" s="135" t="s">
        <v>581</v>
      </c>
      <c r="B18" s="136" t="s">
        <v>118</v>
      </c>
      <c r="C18" s="136" t="s">
        <v>566</v>
      </c>
      <c r="D18" s="136" t="s">
        <v>566</v>
      </c>
      <c r="E18" s="138"/>
    </row>
    <row r="19" ht="15" customHeight="1" spans="1:5">
      <c r="A19" s="135" t="s">
        <v>582</v>
      </c>
      <c r="B19" s="136" t="s">
        <v>121</v>
      </c>
      <c r="C19" s="136" t="s">
        <v>566</v>
      </c>
      <c r="D19" s="136" t="s">
        <v>566</v>
      </c>
      <c r="E19" s="138"/>
    </row>
    <row r="20" ht="15" customHeight="1" spans="1:5">
      <c r="A20" s="135" t="s">
        <v>583</v>
      </c>
      <c r="B20" s="136" t="s">
        <v>124</v>
      </c>
      <c r="C20" s="136" t="s">
        <v>566</v>
      </c>
      <c r="D20" s="136" t="s">
        <v>566</v>
      </c>
      <c r="E20" s="138"/>
    </row>
    <row r="21" ht="15" customHeight="1" spans="1:5">
      <c r="A21" s="135" t="s">
        <v>584</v>
      </c>
      <c r="B21" s="136" t="s">
        <v>127</v>
      </c>
      <c r="C21" s="136" t="s">
        <v>566</v>
      </c>
      <c r="D21" s="136" t="s">
        <v>566</v>
      </c>
      <c r="E21" s="138"/>
    </row>
    <row r="22" ht="15" customHeight="1" spans="1:5">
      <c r="A22" s="135" t="s">
        <v>585</v>
      </c>
      <c r="B22" s="136" t="s">
        <v>130</v>
      </c>
      <c r="C22" s="136" t="s">
        <v>566</v>
      </c>
      <c r="D22" s="136" t="s">
        <v>566</v>
      </c>
      <c r="E22" s="138"/>
    </row>
    <row r="23" ht="15" customHeight="1" spans="1:5">
      <c r="A23" s="135" t="s">
        <v>586</v>
      </c>
      <c r="B23" s="136" t="s">
        <v>133</v>
      </c>
      <c r="C23" s="136" t="s">
        <v>566</v>
      </c>
      <c r="D23" s="136" t="s">
        <v>566</v>
      </c>
      <c r="E23" s="138"/>
    </row>
    <row r="24" ht="15" customHeight="1" spans="1:5">
      <c r="A24" s="137" t="s">
        <v>587</v>
      </c>
      <c r="B24" s="136" t="s">
        <v>136</v>
      </c>
      <c r="C24" s="136" t="s">
        <v>566</v>
      </c>
      <c r="D24" s="136" t="s">
        <v>566</v>
      </c>
      <c r="E24" s="138">
        <v>373517.27</v>
      </c>
    </row>
    <row r="25" ht="15" customHeight="1" spans="1:5">
      <c r="A25" s="135" t="s">
        <v>588</v>
      </c>
      <c r="B25" s="136" t="s">
        <v>139</v>
      </c>
      <c r="C25" s="136" t="s">
        <v>566</v>
      </c>
      <c r="D25" s="136" t="s">
        <v>566</v>
      </c>
      <c r="E25" s="138">
        <v>373517.27</v>
      </c>
    </row>
    <row r="26" ht="15" customHeight="1" spans="1:5">
      <c r="A26" s="135" t="s">
        <v>589</v>
      </c>
      <c r="B26" s="136" t="s">
        <v>142</v>
      </c>
      <c r="C26" s="136" t="s">
        <v>566</v>
      </c>
      <c r="D26" s="136" t="s">
        <v>566</v>
      </c>
      <c r="E26" s="138"/>
    </row>
    <row r="27" ht="41.25" customHeight="1" spans="1:5">
      <c r="A27" s="135" t="s">
        <v>590</v>
      </c>
      <c r="B27" s="135"/>
      <c r="C27" s="135"/>
      <c r="D27" s="135"/>
      <c r="E27" s="135"/>
    </row>
    <row r="28" ht="21" customHeight="1" spans="1:5">
      <c r="A28" s="135" t="s">
        <v>591</v>
      </c>
      <c r="B28" s="135"/>
      <c r="C28" s="135"/>
      <c r="D28" s="135"/>
      <c r="E28" s="135"/>
    </row>
  </sheetData>
  <mergeCells count="3">
    <mergeCell ref="A27:E27"/>
    <mergeCell ref="A28:E28"/>
    <mergeCell ref="B1:B2"/>
  </mergeCells>
  <pageMargins left="0.7" right="0.7"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3"/>
  <sheetViews>
    <sheetView workbookViewId="0">
      <selection activeCell="C4" sqref="C4"/>
    </sheetView>
  </sheetViews>
  <sheetFormatPr defaultColWidth="9" defaultRowHeight="13.5" outlineLevelCol="4"/>
  <cols>
    <col min="1" max="1" width="30.125" style="131" customWidth="1"/>
    <col min="2" max="2" width="11" style="131" customWidth="1"/>
    <col min="3" max="3" width="16.5" style="131" customWidth="1"/>
    <col min="4" max="4" width="16.25" style="131" customWidth="1"/>
    <col min="5" max="5" width="18" style="131" customWidth="1"/>
    <col min="6" max="16384" width="9" style="131"/>
  </cols>
  <sheetData>
    <row r="1" ht="15" customHeight="1" spans="1:5">
      <c r="A1" s="132" t="s">
        <v>560</v>
      </c>
      <c r="B1" s="132" t="s">
        <v>61</v>
      </c>
      <c r="C1" s="132" t="s">
        <v>561</v>
      </c>
      <c r="D1" s="132" t="s">
        <v>562</v>
      </c>
      <c r="E1" s="132" t="s">
        <v>563</v>
      </c>
    </row>
    <row r="2" ht="15" customHeight="1" spans="1:5">
      <c r="A2" s="133" t="s">
        <v>564</v>
      </c>
      <c r="B2" s="132"/>
      <c r="C2" s="132" t="s">
        <v>65</v>
      </c>
      <c r="D2" s="132" t="s">
        <v>66</v>
      </c>
      <c r="E2" s="132" t="s">
        <v>74</v>
      </c>
    </row>
    <row r="3" ht="15" customHeight="1" spans="1:5">
      <c r="A3" s="133" t="s">
        <v>592</v>
      </c>
      <c r="B3" s="132" t="s">
        <v>65</v>
      </c>
      <c r="C3" s="132" t="s">
        <v>566</v>
      </c>
      <c r="D3" s="132" t="s">
        <v>566</v>
      </c>
      <c r="E3" s="132" t="s">
        <v>566</v>
      </c>
    </row>
    <row r="4" ht="15" customHeight="1" spans="1:5">
      <c r="A4" s="133" t="s">
        <v>567</v>
      </c>
      <c r="B4" s="132" t="s">
        <v>66</v>
      </c>
      <c r="C4" s="134">
        <v>60000</v>
      </c>
      <c r="D4" s="134">
        <v>60000</v>
      </c>
      <c r="E4" s="134">
        <v>66128.98</v>
      </c>
    </row>
    <row r="5" ht="15" customHeight="1" spans="1:5">
      <c r="A5" s="133" t="s">
        <v>568</v>
      </c>
      <c r="B5" s="132" t="s">
        <v>74</v>
      </c>
      <c r="C5" s="134"/>
      <c r="D5" s="134"/>
      <c r="E5" s="134">
        <v>0</v>
      </c>
    </row>
    <row r="6" ht="15" customHeight="1" spans="1:5">
      <c r="A6" s="133" t="s">
        <v>569</v>
      </c>
      <c r="B6" s="132" t="s">
        <v>78</v>
      </c>
      <c r="C6" s="134">
        <v>60000</v>
      </c>
      <c r="D6" s="134">
        <v>60000</v>
      </c>
      <c r="E6" s="134">
        <v>66128.98</v>
      </c>
    </row>
    <row r="7" ht="15" customHeight="1" spans="1:5">
      <c r="A7" s="133" t="s">
        <v>570</v>
      </c>
      <c r="B7" s="132" t="s">
        <v>82</v>
      </c>
      <c r="E7" s="134">
        <v>0</v>
      </c>
    </row>
    <row r="8" ht="15" customHeight="1" spans="1:5">
      <c r="A8" s="133" t="s">
        <v>571</v>
      </c>
      <c r="B8" s="132" t="s">
        <v>86</v>
      </c>
      <c r="C8" s="134">
        <v>60000</v>
      </c>
      <c r="D8" s="134">
        <v>60000</v>
      </c>
      <c r="E8" s="134">
        <v>66128.98</v>
      </c>
    </row>
    <row r="9" ht="15" customHeight="1" spans="1:5">
      <c r="A9" s="133" t="s">
        <v>572</v>
      </c>
      <c r="B9" s="132" t="s">
        <v>90</v>
      </c>
      <c r="C9" s="134"/>
      <c r="D9" s="134"/>
      <c r="E9" s="134">
        <v>0</v>
      </c>
    </row>
    <row r="10" ht="15" customHeight="1" spans="1:5">
      <c r="A10" s="133" t="s">
        <v>573</v>
      </c>
      <c r="B10" s="132" t="s">
        <v>94</v>
      </c>
      <c r="C10" s="132" t="s">
        <v>566</v>
      </c>
      <c r="D10" s="132" t="s">
        <v>566</v>
      </c>
      <c r="E10" s="134"/>
    </row>
    <row r="11" ht="15" customHeight="1" spans="1:5">
      <c r="A11" s="133" t="s">
        <v>574</v>
      </c>
      <c r="B11" s="132" t="s">
        <v>97</v>
      </c>
      <c r="C11" s="132" t="s">
        <v>566</v>
      </c>
      <c r="D11" s="132" t="s">
        <v>566</v>
      </c>
      <c r="E11" s="134"/>
    </row>
    <row r="12" ht="15" customHeight="1" spans="1:5">
      <c r="A12" s="133" t="s">
        <v>575</v>
      </c>
      <c r="B12" s="132" t="s">
        <v>100</v>
      </c>
      <c r="C12" s="132" t="s">
        <v>566</v>
      </c>
      <c r="D12" s="132" t="s">
        <v>566</v>
      </c>
      <c r="E12" s="134"/>
    </row>
    <row r="13" ht="48" customHeight="1" spans="1:5">
      <c r="A13" s="135" t="s">
        <v>593</v>
      </c>
      <c r="B13" s="135"/>
      <c r="C13" s="135"/>
      <c r="D13" s="135"/>
      <c r="E13" s="135"/>
    </row>
  </sheetData>
  <mergeCells count="1">
    <mergeCell ref="A13:E13"/>
  </mergeCells>
  <pageMargins left="0.7" right="0.7" top="0.75" bottom="0.75" header="0.3" footer="0.3"/>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P22" sqref="P22"/>
    </sheetView>
  </sheetViews>
  <sheetFormatPr defaultColWidth="8.125" defaultRowHeight="14.25"/>
  <cols>
    <col min="1" max="1" width="5.625" style="99" customWidth="1"/>
    <col min="2" max="2" width="4.625" style="99" customWidth="1"/>
    <col min="3" max="3" width="10.75" style="99" customWidth="1"/>
    <col min="4" max="4" width="11.25" style="99" customWidth="1"/>
    <col min="5" max="5" width="10.625" style="99" customWidth="1"/>
    <col min="6" max="6" width="10.5" style="99" customWidth="1"/>
    <col min="7" max="7" width="10.375" style="99" customWidth="1"/>
    <col min="8" max="8" width="9.75" style="99" customWidth="1"/>
    <col min="9" max="9" width="8.75" style="99" customWidth="1"/>
    <col min="10" max="10" width="11" style="100" customWidth="1"/>
    <col min="11" max="12" width="12.375" style="99" customWidth="1"/>
    <col min="13" max="13" width="8.125" style="99"/>
    <col min="14" max="15" width="11.5" style="99"/>
    <col min="16" max="16" width="9.125" style="99" customWidth="1"/>
    <col min="17" max="16384" width="8.125" style="99"/>
  </cols>
  <sheetData>
    <row r="1" s="5" customFormat="1" ht="36" customHeight="1" spans="1:21">
      <c r="A1" s="101" t="s">
        <v>594</v>
      </c>
      <c r="B1" s="101"/>
      <c r="C1" s="101"/>
      <c r="D1" s="101"/>
      <c r="E1" s="101"/>
      <c r="F1" s="101"/>
      <c r="G1" s="101"/>
      <c r="H1" s="101"/>
      <c r="I1" s="101"/>
      <c r="J1" s="101"/>
      <c r="K1" s="101"/>
      <c r="L1" s="116"/>
      <c r="M1" s="116"/>
      <c r="N1" s="101"/>
      <c r="O1" s="101"/>
      <c r="P1" s="101"/>
      <c r="Q1" s="101"/>
      <c r="R1" s="101"/>
      <c r="S1" s="101"/>
      <c r="T1" s="101"/>
      <c r="U1" s="101"/>
    </row>
    <row r="2" s="5" customFormat="1" ht="18" customHeight="1" spans="1:21">
      <c r="A2" s="2"/>
      <c r="B2" s="2"/>
      <c r="C2" s="2"/>
      <c r="D2" s="2"/>
      <c r="E2" s="2"/>
      <c r="F2" s="2"/>
      <c r="G2" s="2"/>
      <c r="H2" s="2"/>
      <c r="I2" s="2"/>
      <c r="J2" s="2"/>
      <c r="K2" s="2"/>
      <c r="L2" s="117"/>
      <c r="M2" s="117"/>
      <c r="U2" s="125" t="s">
        <v>595</v>
      </c>
    </row>
    <row r="3" s="5" customFormat="1" ht="18" customHeight="1" spans="1:21">
      <c r="A3" s="80" t="s">
        <v>596</v>
      </c>
      <c r="B3" s="2"/>
      <c r="C3" s="2"/>
      <c r="D3" s="2"/>
      <c r="E3" s="102"/>
      <c r="F3" s="102"/>
      <c r="G3" s="2"/>
      <c r="H3" s="2"/>
      <c r="I3" s="2"/>
      <c r="J3" s="2"/>
      <c r="K3" s="2"/>
      <c r="L3" s="117"/>
      <c r="M3" s="117"/>
      <c r="U3" s="125" t="s">
        <v>597</v>
      </c>
    </row>
    <row r="4" s="5" customFormat="1" ht="24" customHeight="1" spans="1:21">
      <c r="A4" s="103" t="s">
        <v>60</v>
      </c>
      <c r="B4" s="103" t="s">
        <v>61</v>
      </c>
      <c r="C4" s="104" t="s">
        <v>598</v>
      </c>
      <c r="D4" s="103" t="s">
        <v>599</v>
      </c>
      <c r="E4" s="103" t="s">
        <v>600</v>
      </c>
      <c r="F4" s="105" t="s">
        <v>601</v>
      </c>
      <c r="G4" s="106"/>
      <c r="H4" s="106"/>
      <c r="I4" s="106"/>
      <c r="J4" s="106"/>
      <c r="K4" s="106"/>
      <c r="L4" s="106"/>
      <c r="M4" s="106"/>
      <c r="N4" s="106"/>
      <c r="O4" s="118"/>
      <c r="P4" s="53" t="s">
        <v>602</v>
      </c>
      <c r="Q4" s="103" t="s">
        <v>603</v>
      </c>
      <c r="R4" s="104" t="s">
        <v>604</v>
      </c>
      <c r="S4" s="126"/>
      <c r="T4" s="127" t="s">
        <v>605</v>
      </c>
      <c r="U4" s="126"/>
    </row>
    <row r="5" s="5" customFormat="1" ht="24" customHeight="1" spans="1:21">
      <c r="A5" s="103"/>
      <c r="B5" s="103"/>
      <c r="C5" s="107"/>
      <c r="D5" s="103"/>
      <c r="E5" s="103"/>
      <c r="F5" s="108" t="s">
        <v>174</v>
      </c>
      <c r="G5" s="108"/>
      <c r="H5" s="105" t="s">
        <v>606</v>
      </c>
      <c r="I5" s="118"/>
      <c r="J5" s="105" t="s">
        <v>607</v>
      </c>
      <c r="K5" s="118"/>
      <c r="L5" s="119" t="s">
        <v>608</v>
      </c>
      <c r="M5" s="120"/>
      <c r="N5" s="121" t="s">
        <v>609</v>
      </c>
      <c r="O5" s="122"/>
      <c r="P5" s="53"/>
      <c r="Q5" s="103"/>
      <c r="R5" s="109"/>
      <c r="S5" s="128"/>
      <c r="T5" s="129"/>
      <c r="U5" s="128"/>
    </row>
    <row r="6" s="5" customFormat="1" ht="24" customHeight="1" spans="1:21">
      <c r="A6" s="103"/>
      <c r="B6" s="103"/>
      <c r="C6" s="109"/>
      <c r="D6" s="103"/>
      <c r="E6" s="103"/>
      <c r="F6" s="108" t="s">
        <v>610</v>
      </c>
      <c r="G6" s="110" t="s">
        <v>611</v>
      </c>
      <c r="H6" s="108" t="s">
        <v>610</v>
      </c>
      <c r="I6" s="110" t="s">
        <v>611</v>
      </c>
      <c r="J6" s="108" t="s">
        <v>610</v>
      </c>
      <c r="K6" s="110" t="s">
        <v>611</v>
      </c>
      <c r="L6" s="108" t="s">
        <v>610</v>
      </c>
      <c r="M6" s="110" t="s">
        <v>611</v>
      </c>
      <c r="N6" s="108" t="s">
        <v>610</v>
      </c>
      <c r="O6" s="110" t="s">
        <v>611</v>
      </c>
      <c r="P6" s="53"/>
      <c r="Q6" s="103"/>
      <c r="R6" s="108" t="s">
        <v>610</v>
      </c>
      <c r="S6" s="130" t="s">
        <v>611</v>
      </c>
      <c r="T6" s="108" t="s">
        <v>610</v>
      </c>
      <c r="U6" s="110" t="s">
        <v>611</v>
      </c>
    </row>
    <row r="7" s="5" customFormat="1" ht="24" customHeight="1" spans="1:21">
      <c r="A7" s="103" t="s">
        <v>64</v>
      </c>
      <c r="B7" s="103"/>
      <c r="C7" s="103" t="s">
        <v>612</v>
      </c>
      <c r="D7" s="110" t="s">
        <v>613</v>
      </c>
      <c r="E7" s="111">
        <v>3</v>
      </c>
      <c r="F7" s="111" t="s">
        <v>614</v>
      </c>
      <c r="G7" s="112" t="s">
        <v>615</v>
      </c>
      <c r="H7" s="111">
        <v>6</v>
      </c>
      <c r="I7" s="111">
        <v>7</v>
      </c>
      <c r="J7" s="111">
        <v>8</v>
      </c>
      <c r="K7" s="111">
        <v>9</v>
      </c>
      <c r="L7" s="111">
        <v>10</v>
      </c>
      <c r="M7" s="111">
        <v>11</v>
      </c>
      <c r="N7" s="111">
        <v>12</v>
      </c>
      <c r="O7" s="111">
        <v>13</v>
      </c>
      <c r="P7" s="111">
        <v>14</v>
      </c>
      <c r="Q7" s="111">
        <v>15</v>
      </c>
      <c r="R7" s="111">
        <v>16</v>
      </c>
      <c r="S7" s="111">
        <v>17</v>
      </c>
      <c r="T7" s="111">
        <v>18</v>
      </c>
      <c r="U7" s="111">
        <v>19</v>
      </c>
    </row>
    <row r="8" s="5" customFormat="1" ht="24" customHeight="1" spans="1:21">
      <c r="A8" s="113" t="s">
        <v>179</v>
      </c>
      <c r="B8" s="103">
        <v>1</v>
      </c>
      <c r="C8" s="114">
        <f>SUM(E8,G8,P8,Q8,S8,U8)</f>
        <v>12673475.3</v>
      </c>
      <c r="D8" s="114">
        <f>SUM(E8,F8,P8,Q8,R8,T8)</f>
        <v>13833509.19</v>
      </c>
      <c r="E8" s="114">
        <v>12296041.8</v>
      </c>
      <c r="F8" s="114">
        <f>SUM(H8,J8,L8,N8)</f>
        <v>1537467.39</v>
      </c>
      <c r="G8" s="114">
        <f>SUM(I8,K8,M8,O8)</f>
        <v>377433.5</v>
      </c>
      <c r="H8" s="114"/>
      <c r="I8" s="114"/>
      <c r="J8" s="114">
        <v>1004800</v>
      </c>
      <c r="K8" s="114">
        <v>257175.24</v>
      </c>
      <c r="L8" s="123"/>
      <c r="M8" s="123"/>
      <c r="N8" s="124">
        <v>532667.39</v>
      </c>
      <c r="O8" s="124">
        <v>120258.26</v>
      </c>
      <c r="P8" s="124"/>
      <c r="Q8" s="124"/>
      <c r="R8" s="124"/>
      <c r="S8" s="124"/>
      <c r="T8" s="124"/>
      <c r="U8" s="124"/>
    </row>
    <row r="9" s="5" customFormat="1" ht="41.1" customHeight="1" spans="1:21">
      <c r="A9" s="115" t="s">
        <v>616</v>
      </c>
      <c r="B9" s="115"/>
      <c r="C9" s="115"/>
      <c r="D9" s="115"/>
      <c r="E9" s="115"/>
      <c r="F9" s="115"/>
      <c r="G9" s="115"/>
      <c r="H9" s="115"/>
      <c r="I9" s="115"/>
      <c r="J9" s="115"/>
      <c r="K9" s="115"/>
      <c r="L9" s="115"/>
      <c r="M9" s="115"/>
      <c r="N9" s="115"/>
      <c r="O9" s="115"/>
      <c r="P9" s="115"/>
      <c r="Q9" s="115"/>
      <c r="R9" s="115"/>
      <c r="S9" s="115"/>
      <c r="T9" s="115"/>
      <c r="U9" s="11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H9" sqref="H9"/>
    </sheetView>
  </sheetViews>
  <sheetFormatPr defaultColWidth="9" defaultRowHeight="13.5"/>
  <cols>
    <col min="1" max="3" width="20.625" style="48" customWidth="1"/>
    <col min="4" max="4" width="59.625" style="48" customWidth="1"/>
    <col min="5" max="16384" width="9" style="48"/>
  </cols>
  <sheetData>
    <row r="1" spans="1:1">
      <c r="A1" s="48" t="s">
        <v>617</v>
      </c>
    </row>
    <row r="2" ht="29.45" customHeight="1" spans="1:4">
      <c r="A2" s="49" t="s">
        <v>618</v>
      </c>
      <c r="B2" s="49"/>
      <c r="C2" s="49"/>
      <c r="D2" s="49"/>
    </row>
    <row r="3" s="80" customFormat="1" ht="12" spans="1:7">
      <c r="A3" s="81" t="s">
        <v>619</v>
      </c>
      <c r="B3" s="81"/>
      <c r="C3" s="82"/>
      <c r="D3" s="33"/>
      <c r="E3" s="82"/>
      <c r="F3" s="82"/>
      <c r="G3" s="83"/>
    </row>
    <row r="4" ht="120" customHeight="1" spans="1:4">
      <c r="A4" s="84" t="s">
        <v>620</v>
      </c>
      <c r="B4" s="85" t="s">
        <v>621</v>
      </c>
      <c r="C4" s="86"/>
      <c r="D4" s="87" t="s">
        <v>622</v>
      </c>
    </row>
    <row r="5" ht="96.95" customHeight="1" spans="1:4">
      <c r="A5" s="88"/>
      <c r="B5" s="85" t="s">
        <v>623</v>
      </c>
      <c r="C5" s="86"/>
      <c r="D5" s="87" t="s">
        <v>624</v>
      </c>
    </row>
    <row r="6" ht="101.1" customHeight="1" spans="1:4">
      <c r="A6" s="88"/>
      <c r="B6" s="85" t="s">
        <v>625</v>
      </c>
      <c r="C6" s="86"/>
      <c r="D6" s="87" t="s">
        <v>626</v>
      </c>
    </row>
    <row r="7" ht="102.95" customHeight="1" spans="1:4">
      <c r="A7" s="88"/>
      <c r="B7" s="85" t="s">
        <v>627</v>
      </c>
      <c r="C7" s="86"/>
      <c r="D7" s="87" t="s">
        <v>624</v>
      </c>
    </row>
    <row r="8" ht="51" customHeight="1" spans="1:4">
      <c r="A8" s="89"/>
      <c r="B8" s="85" t="s">
        <v>628</v>
      </c>
      <c r="C8" s="86"/>
      <c r="D8" s="87" t="s">
        <v>629</v>
      </c>
    </row>
    <row r="9" ht="57" customHeight="1" spans="1:4">
      <c r="A9" s="84" t="s">
        <v>630</v>
      </c>
      <c r="B9" s="85" t="s">
        <v>631</v>
      </c>
      <c r="C9" s="86"/>
      <c r="D9" s="87" t="s">
        <v>632</v>
      </c>
    </row>
    <row r="10" ht="57" customHeight="1" spans="1:4">
      <c r="A10" s="88"/>
      <c r="B10" s="84" t="s">
        <v>633</v>
      </c>
      <c r="C10" s="90" t="s">
        <v>634</v>
      </c>
      <c r="D10" s="87" t="s">
        <v>635</v>
      </c>
    </row>
    <row r="11" ht="57" customHeight="1" spans="1:4">
      <c r="A11" s="89"/>
      <c r="B11" s="89"/>
      <c r="C11" s="90" t="s">
        <v>636</v>
      </c>
      <c r="D11" s="87" t="s">
        <v>637</v>
      </c>
    </row>
    <row r="12" ht="92.1" customHeight="1" spans="1:4">
      <c r="A12" s="85" t="s">
        <v>638</v>
      </c>
      <c r="B12" s="91"/>
      <c r="C12" s="86"/>
      <c r="D12" s="87" t="s">
        <v>639</v>
      </c>
    </row>
    <row r="13" ht="60" customHeight="1" spans="1:4">
      <c r="A13" s="85" t="s">
        <v>640</v>
      </c>
      <c r="B13" s="91"/>
      <c r="C13" s="86"/>
      <c r="D13" s="87" t="s">
        <v>641</v>
      </c>
    </row>
    <row r="14" ht="86.1" customHeight="1" spans="1:4">
      <c r="A14" s="85" t="s">
        <v>642</v>
      </c>
      <c r="B14" s="91"/>
      <c r="C14" s="86"/>
      <c r="D14" s="87" t="s">
        <v>643</v>
      </c>
    </row>
    <row r="15" ht="60" customHeight="1" spans="1:4">
      <c r="A15" s="92" t="s">
        <v>644</v>
      </c>
      <c r="B15" s="93"/>
      <c r="C15" s="94"/>
      <c r="D15" s="95" t="s">
        <v>645</v>
      </c>
    </row>
    <row r="16" ht="60" customHeight="1" spans="1:4">
      <c r="A16" s="92" t="s">
        <v>646</v>
      </c>
      <c r="B16" s="93"/>
      <c r="C16" s="94"/>
      <c r="D16" s="96" t="s">
        <v>554</v>
      </c>
    </row>
    <row r="18" ht="27.95" customHeight="1" spans="1:4">
      <c r="A18" s="97" t="s">
        <v>647</v>
      </c>
      <c r="B18" s="97"/>
      <c r="C18" s="97"/>
      <c r="D18" s="97"/>
    </row>
    <row r="19" spans="5:10">
      <c r="E19" s="98"/>
      <c r="F19" s="98"/>
      <c r="G19" s="98"/>
      <c r="H19" s="98"/>
      <c r="I19" s="98"/>
      <c r="J19" s="9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zoomScale="115" zoomScaleNormal="115" topLeftCell="C5" workbookViewId="0">
      <selection activeCell="Q10" sqref="Q10"/>
    </sheetView>
  </sheetViews>
  <sheetFormatPr defaultColWidth="9" defaultRowHeight="13.5"/>
  <cols>
    <col min="1" max="1" width="15.25" style="48" customWidth="1"/>
    <col min="2" max="2" width="7.25" style="48" customWidth="1"/>
    <col min="3" max="3" width="8.75" style="48" customWidth="1"/>
    <col min="4" max="4" width="5" style="48" customWidth="1"/>
    <col min="5" max="6" width="20.625" style="48" customWidth="1"/>
    <col min="7" max="7" width="5.125" style="48" customWidth="1"/>
    <col min="8" max="8" width="5.875" style="48" customWidth="1"/>
    <col min="9" max="9" width="9.625" style="48" customWidth="1"/>
    <col min="10" max="10" width="6.75" style="48" customWidth="1"/>
    <col min="11" max="11" width="10.125" style="48" customWidth="1"/>
    <col min="12" max="12" width="10.875" style="48" customWidth="1"/>
    <col min="13" max="13" width="6" style="48" customWidth="1"/>
    <col min="14" max="14" width="9.75" style="48" customWidth="1"/>
    <col min="15" max="15" width="23.75" style="48" customWidth="1"/>
    <col min="16" max="16" width="19.75" style="48" customWidth="1"/>
    <col min="17" max="16384" width="9" style="48"/>
  </cols>
  <sheetData>
    <row r="1" ht="14.45" customHeight="1" spans="1:1">
      <c r="A1" s="48" t="s">
        <v>648</v>
      </c>
    </row>
    <row r="2" ht="33.75" customHeight="1" spans="1:16">
      <c r="A2" s="49" t="s">
        <v>649</v>
      </c>
      <c r="B2" s="49"/>
      <c r="C2" s="49"/>
      <c r="D2" s="49"/>
      <c r="E2" s="49"/>
      <c r="F2" s="49"/>
      <c r="G2" s="49"/>
      <c r="H2" s="49"/>
      <c r="I2" s="49"/>
      <c r="J2" s="49"/>
      <c r="K2" s="49"/>
      <c r="L2" s="49"/>
      <c r="M2" s="49"/>
      <c r="N2" s="49"/>
      <c r="O2" s="49"/>
      <c r="P2" s="49"/>
    </row>
    <row r="3" ht="25.9" customHeight="1" spans="1:17">
      <c r="A3" s="50" t="s">
        <v>650</v>
      </c>
      <c r="B3" s="50"/>
      <c r="C3" s="50"/>
      <c r="D3" s="50"/>
      <c r="E3" s="50"/>
      <c r="F3" s="50"/>
      <c r="G3" s="50"/>
      <c r="H3" s="50"/>
      <c r="I3" s="50"/>
      <c r="J3" s="50"/>
      <c r="K3" s="50"/>
      <c r="L3" s="50"/>
      <c r="M3" s="50"/>
      <c r="N3" s="50"/>
      <c r="O3" s="50"/>
      <c r="P3" s="50"/>
      <c r="Q3" s="79"/>
    </row>
    <row r="4" ht="30.6" customHeight="1" spans="1:17">
      <c r="A4" s="51" t="s">
        <v>651</v>
      </c>
      <c r="B4" s="51"/>
      <c r="C4" s="52" t="s">
        <v>652</v>
      </c>
      <c r="D4" s="52"/>
      <c r="E4" s="52"/>
      <c r="F4" s="52"/>
      <c r="G4" s="52"/>
      <c r="H4" s="52"/>
      <c r="I4" s="52"/>
      <c r="J4" s="52"/>
      <c r="K4" s="52"/>
      <c r="L4" s="52"/>
      <c r="M4" s="52"/>
      <c r="N4" s="52"/>
      <c r="O4" s="52"/>
      <c r="P4" s="52"/>
      <c r="Q4" s="79"/>
    </row>
    <row r="5" ht="62.45" customHeight="1" spans="1:17">
      <c r="A5" s="53" t="s">
        <v>653</v>
      </c>
      <c r="B5" s="53"/>
      <c r="C5" s="54" t="s">
        <v>654</v>
      </c>
      <c r="D5" s="54"/>
      <c r="E5" s="54"/>
      <c r="F5" s="55" t="s">
        <v>655</v>
      </c>
      <c r="G5" s="55"/>
      <c r="H5" s="55" t="s">
        <v>656</v>
      </c>
      <c r="I5" s="55"/>
      <c r="J5" s="55" t="s">
        <v>657</v>
      </c>
      <c r="K5" s="55"/>
      <c r="L5" s="55" t="s">
        <v>658</v>
      </c>
      <c r="M5" s="55"/>
      <c r="N5" s="55" t="s">
        <v>659</v>
      </c>
      <c r="O5" s="55" t="s">
        <v>660</v>
      </c>
      <c r="P5" s="54" t="s">
        <v>555</v>
      </c>
      <c r="Q5" s="79"/>
    </row>
    <row r="6" ht="24" customHeight="1" spans="1:17">
      <c r="A6" s="53"/>
      <c r="B6" s="53"/>
      <c r="C6" s="56" t="s">
        <v>64</v>
      </c>
      <c r="D6" s="57"/>
      <c r="E6" s="58"/>
      <c r="F6" s="59">
        <v>1</v>
      </c>
      <c r="G6" s="60"/>
      <c r="H6" s="59">
        <v>2</v>
      </c>
      <c r="I6" s="60"/>
      <c r="J6" s="59" t="s">
        <v>661</v>
      </c>
      <c r="K6" s="60"/>
      <c r="L6" s="59">
        <v>4</v>
      </c>
      <c r="M6" s="60"/>
      <c r="N6" s="55" t="s">
        <v>662</v>
      </c>
      <c r="O6" s="55">
        <v>6</v>
      </c>
      <c r="P6" s="54">
        <v>7</v>
      </c>
      <c r="Q6" s="79"/>
    </row>
    <row r="7" ht="30" customHeight="1" spans="1:17">
      <c r="A7" s="53"/>
      <c r="B7" s="53"/>
      <c r="C7" s="51" t="s">
        <v>663</v>
      </c>
      <c r="D7" s="51"/>
      <c r="E7" s="51"/>
      <c r="F7" s="61">
        <f>SUM(F8,F9)</f>
        <v>14188545.35</v>
      </c>
      <c r="G7" s="61"/>
      <c r="H7" s="61">
        <f>SUM(H8,H9)</f>
        <v>0</v>
      </c>
      <c r="I7" s="61"/>
      <c r="J7" s="61">
        <f t="shared" ref="J7:J12" si="0">F7+H7</f>
        <v>14188545.35</v>
      </c>
      <c r="K7" s="61"/>
      <c r="L7" s="61">
        <v>32609745</v>
      </c>
      <c r="M7" s="61"/>
      <c r="N7" s="73">
        <f>L7/J7</f>
        <v>2.29831488680409</v>
      </c>
      <c r="O7" s="51"/>
      <c r="P7" s="53" t="s">
        <v>664</v>
      </c>
      <c r="Q7" s="79"/>
    </row>
    <row r="8" ht="30" customHeight="1" spans="1:17">
      <c r="A8" s="53"/>
      <c r="B8" s="53"/>
      <c r="C8" s="53" t="s">
        <v>271</v>
      </c>
      <c r="D8" s="51" t="s">
        <v>663</v>
      </c>
      <c r="E8" s="51"/>
      <c r="F8" s="62">
        <v>13131646.64</v>
      </c>
      <c r="G8" s="62"/>
      <c r="H8" s="62"/>
      <c r="I8" s="62"/>
      <c r="J8" s="62">
        <f t="shared" si="0"/>
        <v>13131646.64</v>
      </c>
      <c r="K8" s="62"/>
      <c r="L8" s="62">
        <v>12356612.64</v>
      </c>
      <c r="M8" s="62"/>
      <c r="N8" s="73">
        <f>L8/J8</f>
        <v>0.940979678996297</v>
      </c>
      <c r="O8" s="51"/>
      <c r="P8" s="53"/>
      <c r="Q8" s="79"/>
    </row>
    <row r="9" ht="30" customHeight="1" spans="1:17">
      <c r="A9" s="53"/>
      <c r="B9" s="53"/>
      <c r="C9" s="53" t="s">
        <v>272</v>
      </c>
      <c r="D9" s="51" t="s">
        <v>663</v>
      </c>
      <c r="E9" s="51"/>
      <c r="F9" s="61">
        <f>SUM(F10:G12)</f>
        <v>1056898.71</v>
      </c>
      <c r="G9" s="61"/>
      <c r="H9" s="61">
        <f>SUM(H10:I12)</f>
        <v>0</v>
      </c>
      <c r="I9" s="61"/>
      <c r="J9" s="61">
        <f t="shared" si="0"/>
        <v>1056898.71</v>
      </c>
      <c r="K9" s="61"/>
      <c r="L9" s="61">
        <v>20253132.36</v>
      </c>
      <c r="M9" s="61"/>
      <c r="N9" s="73">
        <f>L9/J9</f>
        <v>19.1627940959451</v>
      </c>
      <c r="O9" s="51"/>
      <c r="P9" s="53"/>
      <c r="Q9" s="79"/>
    </row>
    <row r="10" ht="30" customHeight="1" spans="1:17">
      <c r="A10" s="53"/>
      <c r="B10" s="53"/>
      <c r="C10" s="53"/>
      <c r="D10" s="51" t="s">
        <v>665</v>
      </c>
      <c r="E10" s="51"/>
      <c r="F10" s="62">
        <v>1056898.71</v>
      </c>
      <c r="G10" s="62"/>
      <c r="H10" s="62"/>
      <c r="I10" s="62"/>
      <c r="J10" s="62">
        <f t="shared" si="0"/>
        <v>1056898.71</v>
      </c>
      <c r="K10" s="62"/>
      <c r="L10" s="61">
        <v>20253132.36</v>
      </c>
      <c r="M10" s="61"/>
      <c r="N10" s="73">
        <f>L10/J10</f>
        <v>19.1627940959451</v>
      </c>
      <c r="O10" s="51"/>
      <c r="P10" s="53"/>
      <c r="Q10" s="79"/>
    </row>
    <row r="11" ht="30" customHeight="1" spans="1:17">
      <c r="A11" s="53"/>
      <c r="B11" s="53"/>
      <c r="C11" s="53"/>
      <c r="D11" s="51" t="s">
        <v>666</v>
      </c>
      <c r="E11" s="51"/>
      <c r="F11" s="62">
        <v>0</v>
      </c>
      <c r="G11" s="62"/>
      <c r="H11" s="62"/>
      <c r="I11" s="62"/>
      <c r="J11" s="62">
        <f t="shared" si="0"/>
        <v>0</v>
      </c>
      <c r="K11" s="62"/>
      <c r="L11" s="62"/>
      <c r="M11" s="62"/>
      <c r="N11" s="74" t="str">
        <f>IF(J11&gt;0,ROUND(L11/J11,3)*100&amp;"%","—")</f>
        <v>—</v>
      </c>
      <c r="O11" s="51"/>
      <c r="P11" s="53"/>
      <c r="Q11" s="79"/>
    </row>
    <row r="12" ht="30" customHeight="1" spans="1:17">
      <c r="A12" s="53"/>
      <c r="B12" s="53"/>
      <c r="C12" s="53"/>
      <c r="D12" s="51" t="s">
        <v>667</v>
      </c>
      <c r="E12" s="51"/>
      <c r="F12" s="62"/>
      <c r="G12" s="62"/>
      <c r="H12" s="62"/>
      <c r="I12" s="62"/>
      <c r="J12" s="62">
        <f t="shared" si="0"/>
        <v>0</v>
      </c>
      <c r="K12" s="62"/>
      <c r="L12" s="62"/>
      <c r="M12" s="62"/>
      <c r="N12" s="74" t="str">
        <f>IF(J12&gt;0,ROUND(L12/J12,3)*100&amp;"%","—")</f>
        <v>—</v>
      </c>
      <c r="O12" s="51"/>
      <c r="P12" s="53"/>
      <c r="Q12" s="79"/>
    </row>
    <row r="13" ht="15.95" customHeight="1" spans="1:17">
      <c r="A13" s="53" t="s">
        <v>668</v>
      </c>
      <c r="B13" s="53"/>
      <c r="C13" s="63" t="s">
        <v>669</v>
      </c>
      <c r="D13" s="64"/>
      <c r="E13" s="64"/>
      <c r="F13" s="64"/>
      <c r="G13" s="64"/>
      <c r="H13" s="64"/>
      <c r="I13" s="64"/>
      <c r="J13" s="64"/>
      <c r="K13" s="64"/>
      <c r="L13" s="64"/>
      <c r="M13" s="64"/>
      <c r="N13" s="64"/>
      <c r="O13" s="64"/>
      <c r="P13" s="75"/>
      <c r="Q13" s="79"/>
    </row>
    <row r="14" ht="73.9" customHeight="1" spans="1:17">
      <c r="A14" s="53"/>
      <c r="B14" s="53"/>
      <c r="C14" s="65"/>
      <c r="D14" s="66"/>
      <c r="E14" s="66"/>
      <c r="F14" s="66"/>
      <c r="G14" s="66"/>
      <c r="H14" s="66"/>
      <c r="I14" s="66"/>
      <c r="J14" s="66"/>
      <c r="K14" s="66"/>
      <c r="L14" s="66"/>
      <c r="M14" s="66"/>
      <c r="N14" s="66"/>
      <c r="O14" s="66"/>
      <c r="P14" s="76"/>
      <c r="Q14" s="79"/>
    </row>
    <row r="15" ht="25.9" customHeight="1" spans="1:17">
      <c r="A15" s="50" t="s">
        <v>670</v>
      </c>
      <c r="B15" s="50"/>
      <c r="C15" s="50"/>
      <c r="D15" s="50"/>
      <c r="E15" s="50"/>
      <c r="F15" s="50"/>
      <c r="G15" s="50"/>
      <c r="H15" s="50"/>
      <c r="I15" s="50"/>
      <c r="J15" s="50"/>
      <c r="K15" s="50"/>
      <c r="L15" s="50"/>
      <c r="M15" s="50"/>
      <c r="N15" s="50"/>
      <c r="O15" s="50"/>
      <c r="P15" s="50"/>
      <c r="Q15" s="79"/>
    </row>
    <row r="16" ht="28.9" customHeight="1" spans="1:17">
      <c r="A16" s="54" t="s">
        <v>671</v>
      </c>
      <c r="B16" s="54"/>
      <c r="C16" s="54"/>
      <c r="D16" s="54"/>
      <c r="E16" s="54"/>
      <c r="F16" s="54"/>
      <c r="G16" s="54" t="s">
        <v>672</v>
      </c>
      <c r="H16" s="54"/>
      <c r="I16" s="55" t="s">
        <v>673</v>
      </c>
      <c r="J16" s="55"/>
      <c r="K16" s="55" t="s">
        <v>674</v>
      </c>
      <c r="L16" s="55" t="s">
        <v>675</v>
      </c>
      <c r="M16" s="55" t="s">
        <v>676</v>
      </c>
      <c r="N16" s="55"/>
      <c r="O16" s="55"/>
      <c r="P16" s="55"/>
      <c r="Q16" s="79"/>
    </row>
    <row r="17" ht="28.9" customHeight="1" spans="1:17">
      <c r="A17" s="54" t="s">
        <v>677</v>
      </c>
      <c r="B17" s="54" t="s">
        <v>678</v>
      </c>
      <c r="C17" s="54"/>
      <c r="D17" s="54"/>
      <c r="E17" s="54" t="s">
        <v>679</v>
      </c>
      <c r="F17" s="54"/>
      <c r="G17" s="54"/>
      <c r="H17" s="54"/>
      <c r="I17" s="55"/>
      <c r="J17" s="55"/>
      <c r="K17" s="55"/>
      <c r="L17" s="55"/>
      <c r="M17" s="55"/>
      <c r="N17" s="55"/>
      <c r="O17" s="55"/>
      <c r="P17" s="55"/>
      <c r="Q17" s="79"/>
    </row>
    <row r="18" ht="30" customHeight="1" spans="1:17">
      <c r="A18" s="51" t="s">
        <v>680</v>
      </c>
      <c r="B18" s="51" t="s">
        <v>681</v>
      </c>
      <c r="C18" s="51"/>
      <c r="D18" s="51"/>
      <c r="E18" s="67" t="s">
        <v>682</v>
      </c>
      <c r="F18" s="67"/>
      <c r="G18" s="53" t="s">
        <v>683</v>
      </c>
      <c r="H18" s="53"/>
      <c r="I18" s="53">
        <v>100</v>
      </c>
      <c r="J18" s="53"/>
      <c r="K18" s="53" t="s">
        <v>684</v>
      </c>
      <c r="L18" s="77">
        <v>1</v>
      </c>
      <c r="M18" s="52"/>
      <c r="N18" s="52"/>
      <c r="O18" s="52"/>
      <c r="P18" s="52"/>
      <c r="Q18" s="79"/>
    </row>
    <row r="19" ht="30" customHeight="1" spans="1:17">
      <c r="A19" s="51"/>
      <c r="B19" s="51" t="s">
        <v>685</v>
      </c>
      <c r="C19" s="51"/>
      <c r="D19" s="51"/>
      <c r="E19" s="67" t="s">
        <v>686</v>
      </c>
      <c r="F19" s="67"/>
      <c r="G19" s="53" t="s">
        <v>683</v>
      </c>
      <c r="H19" s="53"/>
      <c r="I19" s="53">
        <v>100</v>
      </c>
      <c r="J19" s="53"/>
      <c r="K19" s="53" t="s">
        <v>684</v>
      </c>
      <c r="L19" s="77">
        <v>1</v>
      </c>
      <c r="M19" s="52"/>
      <c r="N19" s="52"/>
      <c r="O19" s="52"/>
      <c r="P19" s="52"/>
      <c r="Q19" s="79"/>
    </row>
    <row r="20" ht="30" customHeight="1" spans="1:17">
      <c r="A20" s="51"/>
      <c r="B20" s="51" t="s">
        <v>687</v>
      </c>
      <c r="C20" s="51"/>
      <c r="D20" s="51"/>
      <c r="E20" s="67" t="s">
        <v>688</v>
      </c>
      <c r="F20" s="67"/>
      <c r="G20" s="53" t="s">
        <v>683</v>
      </c>
      <c r="H20" s="53"/>
      <c r="I20" s="53">
        <v>100</v>
      </c>
      <c r="J20" s="53"/>
      <c r="K20" s="53" t="s">
        <v>684</v>
      </c>
      <c r="L20" s="77">
        <v>1</v>
      </c>
      <c r="M20" s="52"/>
      <c r="N20" s="52"/>
      <c r="O20" s="52"/>
      <c r="P20" s="52"/>
      <c r="Q20" s="79"/>
    </row>
    <row r="21" ht="30" customHeight="1" spans="1:17">
      <c r="A21" s="51" t="s">
        <v>689</v>
      </c>
      <c r="B21" s="53" t="s">
        <v>690</v>
      </c>
      <c r="C21" s="53"/>
      <c r="D21" s="53"/>
      <c r="E21" s="67" t="s">
        <v>691</v>
      </c>
      <c r="F21" s="67"/>
      <c r="G21" s="53" t="s">
        <v>683</v>
      </c>
      <c r="H21" s="53"/>
      <c r="I21" s="51" t="s">
        <v>692</v>
      </c>
      <c r="J21" s="51"/>
      <c r="K21" s="51" t="s">
        <v>693</v>
      </c>
      <c r="L21" s="51" t="s">
        <v>692</v>
      </c>
      <c r="M21" s="52"/>
      <c r="N21" s="52"/>
      <c r="O21" s="52"/>
      <c r="P21" s="52"/>
      <c r="Q21" s="79"/>
    </row>
    <row r="22" ht="30" customHeight="1" spans="1:17">
      <c r="A22" s="53" t="s">
        <v>694</v>
      </c>
      <c r="B22" s="53" t="s">
        <v>695</v>
      </c>
      <c r="C22" s="53"/>
      <c r="D22" s="53"/>
      <c r="E22" s="68" t="s">
        <v>696</v>
      </c>
      <c r="F22" s="68"/>
      <c r="G22" s="53" t="s">
        <v>697</v>
      </c>
      <c r="H22" s="53"/>
      <c r="I22" s="51">
        <v>90</v>
      </c>
      <c r="J22" s="51"/>
      <c r="K22" s="53" t="s">
        <v>684</v>
      </c>
      <c r="L22" s="78">
        <v>0.95</v>
      </c>
      <c r="M22" s="52"/>
      <c r="N22" s="52"/>
      <c r="O22" s="52"/>
      <c r="P22" s="52"/>
      <c r="Q22" s="79"/>
    </row>
    <row r="23" ht="30" customHeight="1" spans="1:17">
      <c r="A23" s="53" t="s">
        <v>698</v>
      </c>
      <c r="B23" s="69" t="s">
        <v>554</v>
      </c>
      <c r="C23" s="69"/>
      <c r="D23" s="69"/>
      <c r="E23" s="69"/>
      <c r="F23" s="69"/>
      <c r="G23" s="69"/>
      <c r="H23" s="69"/>
      <c r="I23" s="69"/>
      <c r="J23" s="69"/>
      <c r="K23" s="69"/>
      <c r="L23" s="69"/>
      <c r="M23" s="69"/>
      <c r="N23" s="69"/>
      <c r="O23" s="69"/>
      <c r="P23" s="69"/>
      <c r="Q23" s="79"/>
    </row>
    <row r="24" ht="18" customHeight="1" spans="1:1">
      <c r="A24" s="70" t="s">
        <v>699</v>
      </c>
    </row>
    <row r="25" ht="18" customHeight="1" spans="1:1">
      <c r="A25" s="71" t="s">
        <v>700</v>
      </c>
    </row>
    <row r="26" ht="18" customHeight="1" spans="1:1">
      <c r="A26" s="72" t="s">
        <v>701</v>
      </c>
    </row>
  </sheetData>
  <mergeCells count="8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P23"/>
    <mergeCell ref="A18:A20"/>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2">
      <formula1>"＝,＞,＜,≥,≤"</formula1>
    </dataValidation>
  </dataValidation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115" zoomScaleNormal="115" topLeftCell="A16" workbookViewId="0">
      <selection activeCell="I23" sqref="I23"/>
    </sheetView>
  </sheetViews>
  <sheetFormatPr defaultColWidth="9" defaultRowHeight="14.25"/>
  <cols>
    <col min="1" max="2" width="11.125" style="5" customWidth="1"/>
    <col min="3" max="3" width="14.625" style="5" customWidth="1"/>
    <col min="4" max="6" width="11.25" style="5" customWidth="1"/>
    <col min="7" max="7" width="10" style="5" customWidth="1"/>
    <col min="8" max="8" width="9" style="5"/>
    <col min="9" max="9" width="8.625" style="5" customWidth="1"/>
    <col min="10" max="10" width="11.5" style="5" customWidth="1"/>
    <col min="11" max="16384" width="9" style="5"/>
  </cols>
  <sheetData>
    <row r="1" spans="1:1">
      <c r="A1" s="4" t="s">
        <v>702</v>
      </c>
    </row>
    <row r="2" ht="25.9" customHeight="1" spans="1:10">
      <c r="A2" s="6" t="s">
        <v>703</v>
      </c>
      <c r="B2" s="6"/>
      <c r="C2" s="6"/>
      <c r="D2" s="6"/>
      <c r="E2" s="6"/>
      <c r="F2" s="6"/>
      <c r="G2" s="6"/>
      <c r="H2" s="6"/>
      <c r="I2" s="6"/>
      <c r="J2" s="6"/>
    </row>
    <row r="3" s="1" customFormat="1" ht="13.15" customHeight="1" spans="1:10">
      <c r="A3" s="6"/>
      <c r="B3" s="6"/>
      <c r="C3" s="6"/>
      <c r="D3" s="6"/>
      <c r="E3" s="6"/>
      <c r="F3" s="6"/>
      <c r="G3" s="6"/>
      <c r="H3" s="6"/>
      <c r="I3" s="6"/>
      <c r="J3" s="33" t="s">
        <v>704</v>
      </c>
    </row>
    <row r="4" s="2" customFormat="1" ht="18" customHeight="1" spans="1:256">
      <c r="A4" s="7" t="s">
        <v>705</v>
      </c>
      <c r="B4" s="7"/>
      <c r="C4" s="8" t="s">
        <v>706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707</v>
      </c>
      <c r="B5" s="7"/>
      <c r="C5" s="9" t="s">
        <v>708</v>
      </c>
      <c r="D5" s="9"/>
      <c r="E5" s="9"/>
      <c r="F5" s="7" t="s">
        <v>709</v>
      </c>
      <c r="G5" s="8" t="s">
        <v>710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711</v>
      </c>
      <c r="B6" s="7"/>
      <c r="C6" s="7"/>
      <c r="D6" s="7" t="s">
        <v>655</v>
      </c>
      <c r="E6" s="7" t="s">
        <v>562</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663</v>
      </c>
      <c r="D7" s="11">
        <f t="shared" ref="D7:F7" si="0">SUM(D8:D10)</f>
        <v>44800</v>
      </c>
      <c r="E7" s="11">
        <f t="shared" si="0"/>
        <v>44800</v>
      </c>
      <c r="F7" s="11">
        <f t="shared" si="0"/>
        <v>31200</v>
      </c>
      <c r="G7" s="12">
        <v>10</v>
      </c>
      <c r="H7" s="13" t="str">
        <f t="shared" ref="H7:H10" si="1">IF(E7&gt;0,ROUND(F7/E7,3)*100&amp;"%","—")</f>
        <v>69.6%</v>
      </c>
      <c r="I7" s="15">
        <v>7</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716</v>
      </c>
      <c r="D8" s="14">
        <v>44800</v>
      </c>
      <c r="E8" s="14">
        <v>44800</v>
      </c>
      <c r="F8" s="14">
        <v>31200</v>
      </c>
      <c r="G8" s="7" t="s">
        <v>566</v>
      </c>
      <c r="H8" s="13" t="str">
        <f t="shared" si="1"/>
        <v>69.6%</v>
      </c>
      <c r="I8" s="15" t="s">
        <v>566</v>
      </c>
      <c r="J8" s="15"/>
      <c r="K8" s="4"/>
      <c r="L8" s="4"/>
      <c r="M8" s="4"/>
      <c r="N8" s="4"/>
      <c r="O8" s="4"/>
      <c r="P8" s="4"/>
      <c r="Q8" s="4">
        <v>1</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717</v>
      </c>
      <c r="D9" s="14">
        <v>0</v>
      </c>
      <c r="E9" s="14">
        <v>0</v>
      </c>
      <c r="F9" s="14">
        <v>0</v>
      </c>
      <c r="G9" s="7" t="s">
        <v>566</v>
      </c>
      <c r="H9" s="13" t="str">
        <f t="shared" si="1"/>
        <v>—</v>
      </c>
      <c r="I9" s="15" t="s">
        <v>566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718</v>
      </c>
      <c r="D10" s="14">
        <v>0</v>
      </c>
      <c r="E10" s="14">
        <v>0</v>
      </c>
      <c r="F10" s="14">
        <v>0</v>
      </c>
      <c r="G10" s="7" t="s">
        <v>566</v>
      </c>
      <c r="H10" s="13" t="str">
        <f t="shared" si="1"/>
        <v>—</v>
      </c>
      <c r="I10" s="15" t="s">
        <v>566</v>
      </c>
      <c r="J10" s="15"/>
    </row>
    <row r="11" ht="18" customHeight="1" spans="1:10">
      <c r="A11" s="7" t="s">
        <v>719</v>
      </c>
      <c r="B11" s="7" t="s">
        <v>720</v>
      </c>
      <c r="C11" s="7"/>
      <c r="D11" s="7"/>
      <c r="E11" s="7"/>
      <c r="F11" s="15" t="s">
        <v>721</v>
      </c>
      <c r="G11" s="15"/>
      <c r="H11" s="15"/>
      <c r="I11" s="15"/>
      <c r="J11" s="15"/>
    </row>
    <row r="12" ht="46.15" customHeight="1" spans="1:10">
      <c r="A12" s="7"/>
      <c r="B12" s="41" t="s">
        <v>722</v>
      </c>
      <c r="C12" s="42"/>
      <c r="D12" s="42"/>
      <c r="E12" s="43"/>
      <c r="F12" s="15" t="s">
        <v>723</v>
      </c>
      <c r="G12" s="15"/>
      <c r="H12" s="15"/>
      <c r="I12" s="15"/>
      <c r="J12" s="15"/>
    </row>
    <row r="13" ht="36" customHeight="1" spans="1:10">
      <c r="A13" s="19" t="s">
        <v>671</v>
      </c>
      <c r="B13" s="20"/>
      <c r="C13" s="21"/>
      <c r="D13" s="19" t="s">
        <v>724</v>
      </c>
      <c r="E13" s="20"/>
      <c r="F13" s="21"/>
      <c r="G13" s="22" t="s">
        <v>675</v>
      </c>
      <c r="H13" s="22" t="s">
        <v>725</v>
      </c>
      <c r="I13" s="22" t="s">
        <v>715</v>
      </c>
      <c r="J13" s="22" t="s">
        <v>676</v>
      </c>
    </row>
    <row r="14" ht="36" customHeight="1" spans="1:10">
      <c r="A14" s="19" t="s">
        <v>677</v>
      </c>
      <c r="B14" s="7" t="s">
        <v>678</v>
      </c>
      <c r="C14" s="7" t="s">
        <v>679</v>
      </c>
      <c r="D14" s="7" t="s">
        <v>672</v>
      </c>
      <c r="E14" s="7" t="s">
        <v>673</v>
      </c>
      <c r="F14" s="7" t="s">
        <v>674</v>
      </c>
      <c r="G14" s="23"/>
      <c r="H14" s="23"/>
      <c r="I14" s="23"/>
      <c r="J14" s="23"/>
    </row>
    <row r="15" ht="57.95" customHeight="1" spans="1:10">
      <c r="A15" s="7" t="s">
        <v>680</v>
      </c>
      <c r="B15" s="22" t="s">
        <v>681</v>
      </c>
      <c r="C15" s="24" t="s">
        <v>726</v>
      </c>
      <c r="D15" s="25" t="s">
        <v>697</v>
      </c>
      <c r="E15" s="7" t="s">
        <v>727</v>
      </c>
      <c r="F15" s="7" t="s">
        <v>684</v>
      </c>
      <c r="G15" s="44">
        <v>1</v>
      </c>
      <c r="H15" s="26">
        <v>20</v>
      </c>
      <c r="I15" s="39">
        <v>20</v>
      </c>
      <c r="J15" s="23"/>
    </row>
    <row r="16" ht="32.1" customHeight="1" spans="1:10">
      <c r="A16" s="7"/>
      <c r="B16" s="22" t="s">
        <v>685</v>
      </c>
      <c r="C16" s="24" t="s">
        <v>728</v>
      </c>
      <c r="D16" s="25" t="s">
        <v>697</v>
      </c>
      <c r="E16" s="45">
        <v>0.9</v>
      </c>
      <c r="F16" s="7" t="s">
        <v>684</v>
      </c>
      <c r="G16" s="44">
        <v>1</v>
      </c>
      <c r="H16" s="26">
        <v>20</v>
      </c>
      <c r="I16" s="39">
        <v>18</v>
      </c>
      <c r="J16" s="23"/>
    </row>
    <row r="17" ht="18" customHeight="1" spans="1:10">
      <c r="A17" s="7"/>
      <c r="B17" s="22" t="s">
        <v>687</v>
      </c>
      <c r="C17" s="24" t="s">
        <v>729</v>
      </c>
      <c r="D17" s="25" t="s">
        <v>683</v>
      </c>
      <c r="E17" s="45" t="s">
        <v>730</v>
      </c>
      <c r="F17" s="7" t="s">
        <v>684</v>
      </c>
      <c r="G17" s="44">
        <v>1</v>
      </c>
      <c r="H17" s="26">
        <v>10</v>
      </c>
      <c r="I17" s="39">
        <v>10</v>
      </c>
      <c r="J17" s="23"/>
    </row>
    <row r="18" ht="27" customHeight="1" spans="1:10">
      <c r="A18" s="7"/>
      <c r="B18" s="7" t="s">
        <v>731</v>
      </c>
      <c r="C18" s="24" t="s">
        <v>732</v>
      </c>
      <c r="D18" s="25" t="s">
        <v>733</v>
      </c>
      <c r="E18" s="7" t="s">
        <v>734</v>
      </c>
      <c r="F18" s="7" t="s">
        <v>735</v>
      </c>
      <c r="G18" s="23" t="s">
        <v>736</v>
      </c>
      <c r="H18" s="26">
        <v>10</v>
      </c>
      <c r="I18" s="39">
        <v>8</v>
      </c>
      <c r="J18" s="23"/>
    </row>
    <row r="19" ht="51" customHeight="1" spans="1:10">
      <c r="A19" s="7" t="s">
        <v>689</v>
      </c>
      <c r="B19" s="7" t="s">
        <v>737</v>
      </c>
      <c r="C19" s="24" t="s">
        <v>738</v>
      </c>
      <c r="D19" s="25" t="s">
        <v>683</v>
      </c>
      <c r="E19" s="7" t="s">
        <v>739</v>
      </c>
      <c r="F19" s="7" t="s">
        <v>693</v>
      </c>
      <c r="G19" s="23" t="s">
        <v>739</v>
      </c>
      <c r="H19" s="26">
        <v>10</v>
      </c>
      <c r="I19" s="39">
        <v>10</v>
      </c>
      <c r="J19" s="23"/>
    </row>
    <row r="20" ht="45.95" customHeight="1" spans="1:10">
      <c r="A20" s="7"/>
      <c r="B20" s="8" t="s">
        <v>740</v>
      </c>
      <c r="C20" s="24" t="s">
        <v>741</v>
      </c>
      <c r="D20" s="25" t="s">
        <v>683</v>
      </c>
      <c r="E20" s="7" t="s">
        <v>742</v>
      </c>
      <c r="F20" s="7" t="s">
        <v>693</v>
      </c>
      <c r="G20" s="23" t="s">
        <v>743</v>
      </c>
      <c r="H20" s="26">
        <v>10</v>
      </c>
      <c r="I20" s="39">
        <v>7</v>
      </c>
      <c r="J20" s="23"/>
    </row>
    <row r="21" ht="30" customHeight="1" spans="1:10">
      <c r="A21" s="27" t="s">
        <v>694</v>
      </c>
      <c r="B21" s="28" t="s">
        <v>695</v>
      </c>
      <c r="C21" s="24" t="s">
        <v>744</v>
      </c>
      <c r="D21" s="25" t="s">
        <v>697</v>
      </c>
      <c r="E21" s="8" t="s">
        <v>745</v>
      </c>
      <c r="F21" s="46" t="s">
        <v>684</v>
      </c>
      <c r="G21" s="8" t="s">
        <v>745</v>
      </c>
      <c r="H21" s="29">
        <v>10</v>
      </c>
      <c r="I21" s="40">
        <v>10</v>
      </c>
      <c r="J21" s="34" t="s">
        <v>746</v>
      </c>
    </row>
    <row r="22" ht="54" customHeight="1" spans="1:10">
      <c r="A22" s="7" t="s">
        <v>747</v>
      </c>
      <c r="B22" s="7"/>
      <c r="C22" s="7"/>
      <c r="D22" s="19" t="s">
        <v>554</v>
      </c>
      <c r="E22" s="20"/>
      <c r="F22" s="20"/>
      <c r="G22" s="20"/>
      <c r="H22" s="20"/>
      <c r="I22" s="21"/>
      <c r="J22" s="35" t="s">
        <v>748</v>
      </c>
    </row>
    <row r="23" ht="25.5" customHeight="1" spans="1:10">
      <c r="A23" s="12" t="s">
        <v>749</v>
      </c>
      <c r="B23" s="12"/>
      <c r="C23" s="12"/>
      <c r="D23" s="12"/>
      <c r="E23" s="12"/>
      <c r="F23" s="12"/>
      <c r="G23" s="12"/>
      <c r="H23" s="12">
        <v>100</v>
      </c>
      <c r="I23" s="47">
        <f>SUM(I7,I15:I21)</f>
        <v>90</v>
      </c>
      <c r="J23" s="37" t="s">
        <v>750</v>
      </c>
    </row>
    <row r="24" ht="16.9" customHeight="1"/>
    <row r="25" ht="28.9" customHeight="1" spans="1:10">
      <c r="A25" s="30" t="s">
        <v>699</v>
      </c>
      <c r="B25" s="31"/>
      <c r="C25" s="31"/>
      <c r="D25" s="31"/>
      <c r="E25" s="31"/>
      <c r="F25" s="31"/>
      <c r="G25" s="31"/>
      <c r="H25" s="31"/>
      <c r="I25" s="31"/>
      <c r="J25" s="38"/>
    </row>
    <row r="26" ht="27" customHeight="1" spans="1:10">
      <c r="A26" s="32" t="s">
        <v>700</v>
      </c>
      <c r="B26" s="32"/>
      <c r="C26" s="32"/>
      <c r="D26" s="32"/>
      <c r="E26" s="32"/>
      <c r="F26" s="32"/>
      <c r="G26" s="32"/>
      <c r="H26" s="32"/>
      <c r="I26" s="32"/>
      <c r="J26" s="32"/>
    </row>
    <row r="27" ht="19.15" customHeight="1" spans="1:10">
      <c r="A27" s="32" t="s">
        <v>701</v>
      </c>
      <c r="B27" s="32"/>
      <c r="C27" s="32"/>
      <c r="D27" s="32"/>
      <c r="E27" s="32"/>
      <c r="F27" s="32"/>
      <c r="G27" s="32"/>
      <c r="H27" s="32"/>
      <c r="I27" s="32"/>
      <c r="J27" s="32"/>
    </row>
    <row r="28" ht="18" customHeight="1" spans="1:10">
      <c r="A28" s="32" t="s">
        <v>751</v>
      </c>
      <c r="B28" s="32"/>
      <c r="C28" s="32"/>
      <c r="D28" s="32"/>
      <c r="E28" s="32"/>
      <c r="F28" s="32"/>
      <c r="G28" s="32"/>
      <c r="H28" s="32"/>
      <c r="I28" s="32"/>
      <c r="J28" s="32"/>
    </row>
    <row r="29" ht="18" customHeight="1" spans="1:10">
      <c r="A29" s="32" t="s">
        <v>752</v>
      </c>
      <c r="B29" s="32"/>
      <c r="C29" s="32"/>
      <c r="D29" s="32"/>
      <c r="E29" s="32"/>
      <c r="F29" s="32"/>
      <c r="G29" s="32"/>
      <c r="H29" s="32"/>
      <c r="I29" s="32"/>
      <c r="J29" s="32"/>
    </row>
    <row r="30" s="4" customFormat="1" ht="18" customHeight="1" spans="1:10">
      <c r="A30" s="32" t="s">
        <v>753</v>
      </c>
      <c r="B30" s="32"/>
      <c r="C30" s="32"/>
      <c r="D30" s="32"/>
      <c r="E30" s="32"/>
      <c r="F30" s="32"/>
      <c r="G30" s="32"/>
      <c r="H30" s="32"/>
      <c r="I30" s="32"/>
      <c r="J30" s="32"/>
    </row>
    <row r="31" ht="24" customHeight="1" spans="1:10">
      <c r="A31" s="32" t="s">
        <v>754</v>
      </c>
      <c r="B31" s="32"/>
      <c r="C31" s="32"/>
      <c r="D31" s="32"/>
      <c r="E31" s="32"/>
      <c r="F31" s="32"/>
      <c r="G31" s="32"/>
      <c r="H31" s="32"/>
      <c r="I31" s="32"/>
      <c r="J31" s="32"/>
    </row>
    <row r="32" ht="24" customHeight="1" spans="1:10">
      <c r="A32" s="32" t="s">
        <v>755</v>
      </c>
      <c r="B32" s="32"/>
      <c r="C32" s="32"/>
      <c r="D32" s="32"/>
      <c r="E32" s="32"/>
      <c r="F32" s="32"/>
      <c r="G32" s="32"/>
      <c r="H32" s="32"/>
      <c r="I32" s="32"/>
      <c r="J32" s="32"/>
    </row>
    <row r="33" ht="24" customHeight="1" spans="1:10">
      <c r="A33" s="32" t="s">
        <v>756</v>
      </c>
      <c r="B33" s="32"/>
      <c r="C33" s="32"/>
      <c r="D33" s="32"/>
      <c r="E33" s="32"/>
      <c r="F33" s="32"/>
      <c r="G33" s="32"/>
      <c r="H33" s="32"/>
      <c r="I33" s="32"/>
      <c r="J33"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8"/>
    <mergeCell ref="A19: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D21">
      <formula1>"＝,＞,＜,≥,≤"</formula1>
    </dataValidation>
  </dataValidation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8" workbookViewId="0">
      <selection activeCell="D20" sqref="D20:I20"/>
    </sheetView>
  </sheetViews>
  <sheetFormatPr defaultColWidth="9" defaultRowHeight="14.25"/>
  <cols>
    <col min="1" max="2" width="11.125" style="5" customWidth="1"/>
    <col min="3" max="3" width="14.625" style="5" customWidth="1"/>
    <col min="4" max="6" width="11.25" style="5" customWidth="1"/>
    <col min="7" max="7" width="10" style="5" customWidth="1"/>
    <col min="8" max="8" width="9" style="5"/>
    <col min="9" max="9" width="8.625" style="5" customWidth="1"/>
    <col min="10" max="10" width="11.5" style="5" customWidth="1"/>
    <col min="11" max="16384" width="9" style="5"/>
  </cols>
  <sheetData>
    <row r="1" spans="1:1">
      <c r="A1" s="4" t="s">
        <v>702</v>
      </c>
    </row>
    <row r="2" ht="25.9" customHeight="1" spans="1:10">
      <c r="A2" s="6" t="s">
        <v>703</v>
      </c>
      <c r="B2" s="6"/>
      <c r="C2" s="6"/>
      <c r="D2" s="6"/>
      <c r="E2" s="6"/>
      <c r="F2" s="6"/>
      <c r="G2" s="6"/>
      <c r="H2" s="6"/>
      <c r="I2" s="6"/>
      <c r="J2" s="6"/>
    </row>
    <row r="3" s="1" customFormat="1" ht="13.15" customHeight="1" spans="1:10">
      <c r="A3" s="6"/>
      <c r="B3" s="6"/>
      <c r="C3" s="6"/>
      <c r="D3" s="6"/>
      <c r="E3" s="6"/>
      <c r="F3" s="6"/>
      <c r="G3" s="6"/>
      <c r="H3" s="6"/>
      <c r="I3" s="6"/>
      <c r="J3" s="33" t="s">
        <v>704</v>
      </c>
    </row>
    <row r="4" s="2" customFormat="1" ht="18" customHeight="1" spans="1:256">
      <c r="A4" s="7" t="s">
        <v>705</v>
      </c>
      <c r="B4" s="7"/>
      <c r="C4" s="8" t="s">
        <v>757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707</v>
      </c>
      <c r="B5" s="7"/>
      <c r="C5" s="9" t="s">
        <v>708</v>
      </c>
      <c r="D5" s="9"/>
      <c r="E5" s="9"/>
      <c r="F5" s="7" t="s">
        <v>709</v>
      </c>
      <c r="G5" s="8" t="s">
        <v>758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711</v>
      </c>
      <c r="B6" s="7"/>
      <c r="C6" s="7"/>
      <c r="D6" s="7" t="s">
        <v>655</v>
      </c>
      <c r="E6" s="7" t="s">
        <v>562</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663</v>
      </c>
      <c r="D7" s="11">
        <f t="shared" ref="D7:F7" si="0">SUM(D8:D10)</f>
        <v>75000</v>
      </c>
      <c r="E7" s="11">
        <f t="shared" si="0"/>
        <v>75000</v>
      </c>
      <c r="F7" s="11">
        <f t="shared" si="0"/>
        <v>14700</v>
      </c>
      <c r="G7" s="12">
        <v>10</v>
      </c>
      <c r="H7" s="13" t="str">
        <f t="shared" ref="H7:H10" si="1">IF(E7&gt;0,ROUND(F7/E7,3)*100&amp;"%","—")</f>
        <v>19.6%</v>
      </c>
      <c r="I7" s="15">
        <v>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716</v>
      </c>
      <c r="D8" s="14">
        <v>75000</v>
      </c>
      <c r="E8" s="14">
        <v>75000</v>
      </c>
      <c r="F8" s="14">
        <v>14700</v>
      </c>
      <c r="G8" s="7" t="s">
        <v>566</v>
      </c>
      <c r="H8" s="13" t="str">
        <f t="shared" si="1"/>
        <v>19.6%</v>
      </c>
      <c r="I8" s="15" t="s">
        <v>566</v>
      </c>
      <c r="J8" s="15"/>
      <c r="K8" s="4"/>
      <c r="L8" s="4"/>
      <c r="M8" s="4"/>
      <c r="N8" s="4"/>
      <c r="O8" s="4"/>
      <c r="P8" s="4"/>
      <c r="Q8" s="4">
        <v>1</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717</v>
      </c>
      <c r="D9" s="14">
        <v>0</v>
      </c>
      <c r="E9" s="14">
        <v>0</v>
      </c>
      <c r="F9" s="14">
        <v>0</v>
      </c>
      <c r="G9" s="7" t="s">
        <v>566</v>
      </c>
      <c r="H9" s="13" t="str">
        <f t="shared" si="1"/>
        <v>—</v>
      </c>
      <c r="I9" s="15" t="s">
        <v>566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718</v>
      </c>
      <c r="D10" s="14">
        <v>0</v>
      </c>
      <c r="E10" s="14">
        <v>0</v>
      </c>
      <c r="F10" s="14">
        <v>0</v>
      </c>
      <c r="G10" s="7" t="s">
        <v>566</v>
      </c>
      <c r="H10" s="13" t="str">
        <f t="shared" si="1"/>
        <v>—</v>
      </c>
      <c r="I10" s="15" t="s">
        <v>566</v>
      </c>
      <c r="J10" s="15"/>
    </row>
    <row r="11" ht="18" customHeight="1" spans="1:10">
      <c r="A11" s="7" t="s">
        <v>719</v>
      </c>
      <c r="B11" s="7" t="s">
        <v>720</v>
      </c>
      <c r="C11" s="7"/>
      <c r="D11" s="7"/>
      <c r="E11" s="7"/>
      <c r="F11" s="15" t="s">
        <v>721</v>
      </c>
      <c r="G11" s="15"/>
      <c r="H11" s="15"/>
      <c r="I11" s="15"/>
      <c r="J11" s="15"/>
    </row>
    <row r="12" ht="46.15" customHeight="1" spans="1:10">
      <c r="A12" s="7"/>
      <c r="B12" s="16" t="s">
        <v>759</v>
      </c>
      <c r="C12" s="17"/>
      <c r="D12" s="17"/>
      <c r="E12" s="18"/>
      <c r="F12" s="15" t="s">
        <v>760</v>
      </c>
      <c r="G12" s="15"/>
      <c r="H12" s="15"/>
      <c r="I12" s="15"/>
      <c r="J12" s="15"/>
    </row>
    <row r="13" ht="36" customHeight="1" spans="1:10">
      <c r="A13" s="19" t="s">
        <v>671</v>
      </c>
      <c r="B13" s="20"/>
      <c r="C13" s="21"/>
      <c r="D13" s="19" t="s">
        <v>724</v>
      </c>
      <c r="E13" s="20"/>
      <c r="F13" s="21"/>
      <c r="G13" s="22" t="s">
        <v>675</v>
      </c>
      <c r="H13" s="22" t="s">
        <v>713</v>
      </c>
      <c r="I13" s="22" t="s">
        <v>715</v>
      </c>
      <c r="J13" s="22" t="s">
        <v>676</v>
      </c>
    </row>
    <row r="14" ht="36" customHeight="1" spans="1:10">
      <c r="A14" s="19" t="s">
        <v>677</v>
      </c>
      <c r="B14" s="7" t="s">
        <v>678</v>
      </c>
      <c r="C14" s="7" t="s">
        <v>679</v>
      </c>
      <c r="D14" s="7" t="s">
        <v>672</v>
      </c>
      <c r="E14" s="7" t="s">
        <v>673</v>
      </c>
      <c r="F14" s="7" t="s">
        <v>674</v>
      </c>
      <c r="G14" s="23"/>
      <c r="H14" s="23"/>
      <c r="I14" s="23"/>
      <c r="J14" s="23"/>
    </row>
    <row r="15" ht="18" customHeight="1" spans="1:10">
      <c r="A15" s="7" t="s">
        <v>680</v>
      </c>
      <c r="B15" s="22" t="s">
        <v>681</v>
      </c>
      <c r="C15" s="24" t="s">
        <v>761</v>
      </c>
      <c r="D15" s="25" t="s">
        <v>683</v>
      </c>
      <c r="E15" s="7">
        <v>12</v>
      </c>
      <c r="F15" s="7" t="s">
        <v>762</v>
      </c>
      <c r="G15" s="23">
        <v>12</v>
      </c>
      <c r="H15" s="26">
        <v>20</v>
      </c>
      <c r="I15" s="39">
        <v>19</v>
      </c>
      <c r="J15" s="23"/>
    </row>
    <row r="16" ht="68.1" customHeight="1" spans="1:10">
      <c r="A16" s="7"/>
      <c r="B16" s="22" t="s">
        <v>685</v>
      </c>
      <c r="C16" s="24" t="s">
        <v>763</v>
      </c>
      <c r="D16" s="25" t="s">
        <v>697</v>
      </c>
      <c r="E16" s="7">
        <v>90</v>
      </c>
      <c r="F16" s="7" t="s">
        <v>684</v>
      </c>
      <c r="G16" s="23">
        <v>90</v>
      </c>
      <c r="H16" s="26">
        <v>20</v>
      </c>
      <c r="I16" s="39">
        <v>19</v>
      </c>
      <c r="J16" s="23"/>
    </row>
    <row r="17" ht="18" customHeight="1" spans="1:10">
      <c r="A17" s="7"/>
      <c r="B17" s="7" t="s">
        <v>731</v>
      </c>
      <c r="C17" s="24" t="s">
        <v>764</v>
      </c>
      <c r="D17" s="25" t="s">
        <v>683</v>
      </c>
      <c r="E17" s="7" t="s">
        <v>765</v>
      </c>
      <c r="F17" s="7" t="s">
        <v>693</v>
      </c>
      <c r="G17" s="23" t="s">
        <v>765</v>
      </c>
      <c r="H17" s="26">
        <v>20</v>
      </c>
      <c r="I17" s="39">
        <v>18</v>
      </c>
      <c r="J17" s="23"/>
    </row>
    <row r="18" ht="30" customHeight="1" spans="1:10">
      <c r="A18" s="7" t="s">
        <v>689</v>
      </c>
      <c r="B18" s="7" t="s">
        <v>737</v>
      </c>
      <c r="C18" s="24" t="s">
        <v>766</v>
      </c>
      <c r="D18" s="25" t="s">
        <v>697</v>
      </c>
      <c r="E18" s="7">
        <v>90</v>
      </c>
      <c r="F18" s="7" t="s">
        <v>684</v>
      </c>
      <c r="G18" s="23">
        <v>90</v>
      </c>
      <c r="H18" s="26">
        <v>20</v>
      </c>
      <c r="I18" s="39">
        <v>20</v>
      </c>
      <c r="J18" s="23"/>
    </row>
    <row r="19" ht="30" customHeight="1" spans="1:10">
      <c r="A19" s="27" t="s">
        <v>694</v>
      </c>
      <c r="B19" s="28" t="s">
        <v>695</v>
      </c>
      <c r="C19" s="24" t="s">
        <v>767</v>
      </c>
      <c r="D19" s="25" t="s">
        <v>697</v>
      </c>
      <c r="E19" s="8" t="s">
        <v>132</v>
      </c>
      <c r="F19" s="8" t="s">
        <v>684</v>
      </c>
      <c r="G19" s="8" t="s">
        <v>132</v>
      </c>
      <c r="H19" s="29">
        <v>10</v>
      </c>
      <c r="I19" s="40">
        <v>9</v>
      </c>
      <c r="J19" s="34" t="s">
        <v>746</v>
      </c>
    </row>
    <row r="20" ht="54" customHeight="1" spans="1:10">
      <c r="A20" s="7" t="s">
        <v>747</v>
      </c>
      <c r="B20" s="7"/>
      <c r="C20" s="7"/>
      <c r="D20" s="19" t="s">
        <v>554</v>
      </c>
      <c r="E20" s="20"/>
      <c r="F20" s="20"/>
      <c r="G20" s="20"/>
      <c r="H20" s="20"/>
      <c r="I20" s="21"/>
      <c r="J20" s="35" t="s">
        <v>748</v>
      </c>
    </row>
    <row r="21" ht="25.5" customHeight="1" spans="1:10">
      <c r="A21" s="12" t="s">
        <v>749</v>
      </c>
      <c r="B21" s="12"/>
      <c r="C21" s="12"/>
      <c r="D21" s="12"/>
      <c r="E21" s="12"/>
      <c r="F21" s="12"/>
      <c r="G21" s="12"/>
      <c r="H21" s="12">
        <f>SUM(G7,H15:H19)</f>
        <v>100</v>
      </c>
      <c r="I21" s="36">
        <f>SUM(I7,I15:I19)</f>
        <v>90</v>
      </c>
      <c r="J21" s="37" t="s">
        <v>750</v>
      </c>
    </row>
    <row r="22" ht="16.9" customHeight="1"/>
    <row r="23" ht="28.9" customHeight="1" spans="1:10">
      <c r="A23" s="30" t="s">
        <v>699</v>
      </c>
      <c r="B23" s="31"/>
      <c r="C23" s="31"/>
      <c r="D23" s="31"/>
      <c r="E23" s="31"/>
      <c r="F23" s="31"/>
      <c r="G23" s="31"/>
      <c r="H23" s="31"/>
      <c r="I23" s="31"/>
      <c r="J23" s="38"/>
    </row>
    <row r="24" ht="27" customHeight="1" spans="1:10">
      <c r="A24" s="32" t="s">
        <v>700</v>
      </c>
      <c r="B24" s="32"/>
      <c r="C24" s="32"/>
      <c r="D24" s="32"/>
      <c r="E24" s="32"/>
      <c r="F24" s="32"/>
      <c r="G24" s="32"/>
      <c r="H24" s="32"/>
      <c r="I24" s="32"/>
      <c r="J24" s="32"/>
    </row>
    <row r="25" ht="19.15" customHeight="1" spans="1:10">
      <c r="A25" s="32" t="s">
        <v>701</v>
      </c>
      <c r="B25" s="32"/>
      <c r="C25" s="32"/>
      <c r="D25" s="32"/>
      <c r="E25" s="32"/>
      <c r="F25" s="32"/>
      <c r="G25" s="32"/>
      <c r="H25" s="32"/>
      <c r="I25" s="32"/>
      <c r="J25" s="32"/>
    </row>
    <row r="26" ht="18" customHeight="1" spans="1:10">
      <c r="A26" s="32" t="s">
        <v>751</v>
      </c>
      <c r="B26" s="32"/>
      <c r="C26" s="32"/>
      <c r="D26" s="32"/>
      <c r="E26" s="32"/>
      <c r="F26" s="32"/>
      <c r="G26" s="32"/>
      <c r="H26" s="32"/>
      <c r="I26" s="32"/>
      <c r="J26" s="32"/>
    </row>
    <row r="27" ht="18" customHeight="1" spans="1:10">
      <c r="A27" s="32" t="s">
        <v>752</v>
      </c>
      <c r="B27" s="32"/>
      <c r="C27" s="32"/>
      <c r="D27" s="32"/>
      <c r="E27" s="32"/>
      <c r="F27" s="32"/>
      <c r="G27" s="32"/>
      <c r="H27" s="32"/>
      <c r="I27" s="32"/>
      <c r="J27" s="32"/>
    </row>
    <row r="28" s="4" customFormat="1" ht="18" customHeight="1" spans="1:10">
      <c r="A28" s="32" t="s">
        <v>753</v>
      </c>
      <c r="B28" s="32"/>
      <c r="C28" s="32"/>
      <c r="D28" s="32"/>
      <c r="E28" s="32"/>
      <c r="F28" s="32"/>
      <c r="G28" s="32"/>
      <c r="H28" s="32"/>
      <c r="I28" s="32"/>
      <c r="J28" s="32"/>
    </row>
    <row r="29" ht="24" customHeight="1" spans="1:10">
      <c r="A29" s="32" t="s">
        <v>754</v>
      </c>
      <c r="B29" s="32"/>
      <c r="C29" s="32"/>
      <c r="D29" s="32"/>
      <c r="E29" s="32"/>
      <c r="F29" s="32"/>
      <c r="G29" s="32"/>
      <c r="H29" s="32"/>
      <c r="I29" s="32"/>
      <c r="J29" s="32"/>
    </row>
    <row r="30" ht="24" customHeight="1" spans="1:10">
      <c r="A30" s="32" t="s">
        <v>755</v>
      </c>
      <c r="B30" s="32"/>
      <c r="C30" s="32"/>
      <c r="D30" s="32"/>
      <c r="E30" s="32"/>
      <c r="F30" s="32"/>
      <c r="G30" s="32"/>
      <c r="H30" s="32"/>
      <c r="I30" s="32"/>
      <c r="J30" s="32"/>
    </row>
    <row r="31" ht="24" customHeight="1" spans="1:10">
      <c r="A31" s="32" t="s">
        <v>756</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5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topLeftCell="A12" workbookViewId="0">
      <selection activeCell="L17" sqref="L17"/>
    </sheetView>
  </sheetViews>
  <sheetFormatPr defaultColWidth="9" defaultRowHeight="14.25"/>
  <cols>
    <col min="1" max="2" width="11.125" style="5" customWidth="1"/>
    <col min="3" max="3" width="14.625" style="5" customWidth="1"/>
    <col min="4" max="6" width="11.25" style="5" customWidth="1"/>
    <col min="7" max="7" width="10" style="5" customWidth="1"/>
    <col min="8" max="8" width="9" style="5"/>
    <col min="9" max="9" width="8.625" style="5" customWidth="1"/>
    <col min="10" max="10" width="11.5" style="5" customWidth="1"/>
    <col min="11" max="16384" width="9" style="5"/>
  </cols>
  <sheetData>
    <row r="1" spans="1:1">
      <c r="A1" s="4" t="s">
        <v>702</v>
      </c>
    </row>
    <row r="2" ht="25.9" customHeight="1" spans="1:10">
      <c r="A2" s="6" t="s">
        <v>703</v>
      </c>
      <c r="B2" s="6"/>
      <c r="C2" s="6"/>
      <c r="D2" s="6"/>
      <c r="E2" s="6"/>
      <c r="F2" s="6"/>
      <c r="G2" s="6"/>
      <c r="H2" s="6"/>
      <c r="I2" s="6"/>
      <c r="J2" s="6"/>
    </row>
    <row r="3" s="1" customFormat="1" ht="13.15" customHeight="1" spans="1:10">
      <c r="A3" s="6"/>
      <c r="B3" s="6"/>
      <c r="C3" s="6"/>
      <c r="D3" s="6"/>
      <c r="E3" s="6"/>
      <c r="F3" s="6"/>
      <c r="G3" s="6"/>
      <c r="H3" s="6"/>
      <c r="I3" s="6"/>
      <c r="J3" s="33" t="s">
        <v>704</v>
      </c>
    </row>
    <row r="4" s="2" customFormat="1" ht="18" customHeight="1" spans="1:256">
      <c r="A4" s="7" t="s">
        <v>705</v>
      </c>
      <c r="B4" s="7"/>
      <c r="C4" s="8" t="s">
        <v>768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707</v>
      </c>
      <c r="B5" s="7"/>
      <c r="C5" s="9" t="s">
        <v>708</v>
      </c>
      <c r="D5" s="9"/>
      <c r="E5" s="9"/>
      <c r="F5" s="7" t="s">
        <v>709</v>
      </c>
      <c r="G5" s="8" t="s">
        <v>769</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711</v>
      </c>
      <c r="B6" s="7"/>
      <c r="C6" s="7"/>
      <c r="D6" s="7" t="s">
        <v>655</v>
      </c>
      <c r="E6" s="7" t="s">
        <v>562</v>
      </c>
      <c r="F6" s="7" t="s">
        <v>712</v>
      </c>
      <c r="G6" s="7" t="s">
        <v>713</v>
      </c>
      <c r="H6" s="7" t="s">
        <v>714</v>
      </c>
      <c r="I6" s="7" t="s">
        <v>715</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663</v>
      </c>
      <c r="D7" s="11">
        <f t="shared" ref="D7:F7" si="0">SUM(D8:D10)</f>
        <v>10000</v>
      </c>
      <c r="E7" s="11">
        <f t="shared" si="0"/>
        <v>10000</v>
      </c>
      <c r="F7" s="11">
        <f t="shared" si="0"/>
        <v>10000</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716</v>
      </c>
      <c r="D8" s="14">
        <v>10000</v>
      </c>
      <c r="E8" s="14">
        <v>10000</v>
      </c>
      <c r="F8" s="14">
        <v>10000</v>
      </c>
      <c r="G8" s="7" t="s">
        <v>566</v>
      </c>
      <c r="H8" s="13" t="str">
        <f t="shared" si="1"/>
        <v>100%</v>
      </c>
      <c r="I8" s="15" t="s">
        <v>566</v>
      </c>
      <c r="J8" s="15"/>
      <c r="K8" s="4"/>
      <c r="L8" s="4"/>
      <c r="M8" s="4"/>
      <c r="N8" s="4"/>
      <c r="O8" s="4"/>
      <c r="P8" s="4"/>
      <c r="Q8" s="4">
        <v>1</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717</v>
      </c>
      <c r="D9" s="14">
        <v>0</v>
      </c>
      <c r="E9" s="14">
        <v>0</v>
      </c>
      <c r="F9" s="14">
        <v>0</v>
      </c>
      <c r="G9" s="7" t="s">
        <v>566</v>
      </c>
      <c r="H9" s="13" t="str">
        <f t="shared" si="1"/>
        <v>—</v>
      </c>
      <c r="I9" s="15" t="s">
        <v>566</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718</v>
      </c>
      <c r="D10" s="14">
        <v>0</v>
      </c>
      <c r="E10" s="14">
        <v>0</v>
      </c>
      <c r="F10" s="14">
        <v>0</v>
      </c>
      <c r="G10" s="7" t="s">
        <v>566</v>
      </c>
      <c r="H10" s="13" t="str">
        <f t="shared" si="1"/>
        <v>—</v>
      </c>
      <c r="I10" s="15" t="s">
        <v>566</v>
      </c>
      <c r="J10" s="15"/>
    </row>
    <row r="11" ht="18" customHeight="1" spans="1:10">
      <c r="A11" s="7" t="s">
        <v>719</v>
      </c>
      <c r="B11" s="7" t="s">
        <v>720</v>
      </c>
      <c r="C11" s="7"/>
      <c r="D11" s="7"/>
      <c r="E11" s="7"/>
      <c r="F11" s="15" t="s">
        <v>721</v>
      </c>
      <c r="G11" s="15"/>
      <c r="H11" s="15"/>
      <c r="I11" s="15"/>
      <c r="J11" s="15"/>
    </row>
    <row r="12" ht="46.15" customHeight="1" spans="1:10">
      <c r="A12" s="7"/>
      <c r="B12" s="16" t="s">
        <v>770</v>
      </c>
      <c r="C12" s="17"/>
      <c r="D12" s="17"/>
      <c r="E12" s="18"/>
      <c r="F12" s="15" t="s">
        <v>771</v>
      </c>
      <c r="G12" s="15"/>
      <c r="H12" s="15"/>
      <c r="I12" s="15"/>
      <c r="J12" s="15"/>
    </row>
    <row r="13" ht="36" customHeight="1" spans="1:10">
      <c r="A13" s="19" t="s">
        <v>671</v>
      </c>
      <c r="B13" s="20"/>
      <c r="C13" s="21"/>
      <c r="D13" s="19" t="s">
        <v>724</v>
      </c>
      <c r="E13" s="20"/>
      <c r="F13" s="21"/>
      <c r="G13" s="22" t="s">
        <v>675</v>
      </c>
      <c r="H13" s="22" t="s">
        <v>713</v>
      </c>
      <c r="I13" s="22" t="s">
        <v>715</v>
      </c>
      <c r="J13" s="22" t="s">
        <v>676</v>
      </c>
    </row>
    <row r="14" ht="36" customHeight="1" spans="1:10">
      <c r="A14" s="19" t="s">
        <v>677</v>
      </c>
      <c r="B14" s="7" t="s">
        <v>678</v>
      </c>
      <c r="C14" s="7" t="s">
        <v>679</v>
      </c>
      <c r="D14" s="7" t="s">
        <v>672</v>
      </c>
      <c r="E14" s="7" t="s">
        <v>673</v>
      </c>
      <c r="F14" s="7" t="s">
        <v>674</v>
      </c>
      <c r="G14" s="23"/>
      <c r="H14" s="23"/>
      <c r="I14" s="23"/>
      <c r="J14" s="23"/>
    </row>
    <row r="15" ht="18" customHeight="1" spans="1:10">
      <c r="A15" s="7" t="s">
        <v>680</v>
      </c>
      <c r="B15" s="22" t="s">
        <v>681</v>
      </c>
      <c r="C15" s="24" t="s">
        <v>772</v>
      </c>
      <c r="D15" s="25" t="s">
        <v>697</v>
      </c>
      <c r="E15" s="7">
        <v>80</v>
      </c>
      <c r="F15" s="7" t="s">
        <v>684</v>
      </c>
      <c r="G15" s="23">
        <v>80</v>
      </c>
      <c r="H15" s="26">
        <v>25</v>
      </c>
      <c r="I15" s="26">
        <v>25</v>
      </c>
      <c r="J15" s="23"/>
    </row>
    <row r="16" ht="30" customHeight="1" spans="1:10">
      <c r="A16" s="7"/>
      <c r="B16" s="22" t="s">
        <v>685</v>
      </c>
      <c r="C16" s="24" t="s">
        <v>773</v>
      </c>
      <c r="D16" s="25" t="s">
        <v>733</v>
      </c>
      <c r="E16" s="7">
        <v>10</v>
      </c>
      <c r="F16" s="7" t="s">
        <v>684</v>
      </c>
      <c r="G16" s="23">
        <v>10</v>
      </c>
      <c r="H16" s="26">
        <v>25</v>
      </c>
      <c r="I16" s="26">
        <v>25</v>
      </c>
      <c r="J16" s="23"/>
    </row>
    <row r="17" ht="30" customHeight="1" spans="1:10">
      <c r="A17" s="7" t="s">
        <v>689</v>
      </c>
      <c r="B17" s="7" t="s">
        <v>774</v>
      </c>
      <c r="C17" s="24" t="s">
        <v>775</v>
      </c>
      <c r="D17" s="25" t="s">
        <v>683</v>
      </c>
      <c r="E17" s="7" t="s">
        <v>554</v>
      </c>
      <c r="F17" s="7" t="s">
        <v>693</v>
      </c>
      <c r="G17" s="23" t="s">
        <v>554</v>
      </c>
      <c r="H17" s="26">
        <v>25</v>
      </c>
      <c r="I17" s="26">
        <v>25</v>
      </c>
      <c r="J17" s="23"/>
    </row>
    <row r="18" ht="56.1" customHeight="1" spans="1:10">
      <c r="A18" s="27" t="s">
        <v>694</v>
      </c>
      <c r="B18" s="28" t="s">
        <v>695</v>
      </c>
      <c r="C18" s="24" t="s">
        <v>776</v>
      </c>
      <c r="D18" s="25" t="s">
        <v>697</v>
      </c>
      <c r="E18" s="8" t="s">
        <v>777</v>
      </c>
      <c r="F18" s="8" t="s">
        <v>684</v>
      </c>
      <c r="G18" s="8" t="s">
        <v>777</v>
      </c>
      <c r="H18" s="29">
        <v>15</v>
      </c>
      <c r="I18" s="29">
        <v>10</v>
      </c>
      <c r="J18" s="34" t="s">
        <v>746</v>
      </c>
    </row>
    <row r="19" ht="54" customHeight="1" spans="1:10">
      <c r="A19" s="7" t="s">
        <v>747</v>
      </c>
      <c r="B19" s="7"/>
      <c r="C19" s="7"/>
      <c r="D19" s="19" t="s">
        <v>554</v>
      </c>
      <c r="E19" s="20"/>
      <c r="F19" s="20"/>
      <c r="G19" s="20"/>
      <c r="H19" s="20"/>
      <c r="I19" s="21"/>
      <c r="J19" s="35" t="s">
        <v>748</v>
      </c>
    </row>
    <row r="20" ht="25.5" customHeight="1" spans="1:10">
      <c r="A20" s="12" t="s">
        <v>749</v>
      </c>
      <c r="B20" s="12"/>
      <c r="C20" s="12"/>
      <c r="D20" s="12"/>
      <c r="E20" s="12"/>
      <c r="F20" s="12"/>
      <c r="G20" s="12"/>
      <c r="H20" s="12">
        <v>100</v>
      </c>
      <c r="I20" s="36">
        <f>SUM(I7,I15:I18)</f>
        <v>95</v>
      </c>
      <c r="J20" s="37" t="s">
        <v>750</v>
      </c>
    </row>
    <row r="21" ht="16.9" customHeight="1"/>
    <row r="22" ht="28.9" customHeight="1" spans="1:10">
      <c r="A22" s="30" t="s">
        <v>699</v>
      </c>
      <c r="B22" s="31"/>
      <c r="C22" s="31"/>
      <c r="D22" s="31"/>
      <c r="E22" s="31"/>
      <c r="F22" s="31"/>
      <c r="G22" s="31"/>
      <c r="H22" s="31"/>
      <c r="I22" s="31"/>
      <c r="J22" s="38"/>
    </row>
    <row r="23" ht="27" customHeight="1" spans="1:10">
      <c r="A23" s="32" t="s">
        <v>700</v>
      </c>
      <c r="B23" s="32"/>
      <c r="C23" s="32"/>
      <c r="D23" s="32"/>
      <c r="E23" s="32"/>
      <c r="F23" s="32"/>
      <c r="G23" s="32"/>
      <c r="H23" s="32"/>
      <c r="I23" s="32"/>
      <c r="J23" s="32"/>
    </row>
    <row r="24" ht="19.15" customHeight="1" spans="1:10">
      <c r="A24" s="32" t="s">
        <v>701</v>
      </c>
      <c r="B24" s="32"/>
      <c r="C24" s="32"/>
      <c r="D24" s="32"/>
      <c r="E24" s="32"/>
      <c r="F24" s="32"/>
      <c r="G24" s="32"/>
      <c r="H24" s="32"/>
      <c r="I24" s="32"/>
      <c r="J24" s="32"/>
    </row>
    <row r="25" ht="18" customHeight="1" spans="1:10">
      <c r="A25" s="32" t="s">
        <v>751</v>
      </c>
      <c r="B25" s="32"/>
      <c r="C25" s="32"/>
      <c r="D25" s="32"/>
      <c r="E25" s="32"/>
      <c r="F25" s="32"/>
      <c r="G25" s="32"/>
      <c r="H25" s="32"/>
      <c r="I25" s="32"/>
      <c r="J25" s="32"/>
    </row>
    <row r="26" ht="18" customHeight="1" spans="1:10">
      <c r="A26" s="32" t="s">
        <v>752</v>
      </c>
      <c r="B26" s="32"/>
      <c r="C26" s="32"/>
      <c r="D26" s="32"/>
      <c r="E26" s="32"/>
      <c r="F26" s="32"/>
      <c r="G26" s="32"/>
      <c r="H26" s="32"/>
      <c r="I26" s="32"/>
      <c r="J26" s="32"/>
    </row>
    <row r="27" s="4" customFormat="1" ht="18" customHeight="1" spans="1:10">
      <c r="A27" s="32" t="s">
        <v>753</v>
      </c>
      <c r="B27" s="32"/>
      <c r="C27" s="32"/>
      <c r="D27" s="32"/>
      <c r="E27" s="32"/>
      <c r="F27" s="32"/>
      <c r="G27" s="32"/>
      <c r="H27" s="32"/>
      <c r="I27" s="32"/>
      <c r="J27" s="32"/>
    </row>
    <row r="28" ht="24" customHeight="1" spans="1:10">
      <c r="A28" s="32" t="s">
        <v>754</v>
      </c>
      <c r="B28" s="32"/>
      <c r="C28" s="32"/>
      <c r="D28" s="32"/>
      <c r="E28" s="32"/>
      <c r="F28" s="32"/>
      <c r="G28" s="32"/>
      <c r="H28" s="32"/>
      <c r="I28" s="32"/>
      <c r="J28" s="32"/>
    </row>
    <row r="29" ht="24" customHeight="1" spans="1:10">
      <c r="A29" s="32" t="s">
        <v>755</v>
      </c>
      <c r="B29" s="32"/>
      <c r="C29" s="32"/>
      <c r="D29" s="32"/>
      <c r="E29" s="32"/>
      <c r="F29" s="32"/>
      <c r="G29" s="32"/>
      <c r="H29" s="32"/>
      <c r="I29" s="32"/>
      <c r="J29" s="32"/>
    </row>
    <row r="30" ht="24" customHeight="1" spans="1:10">
      <c r="A30" s="32" t="s">
        <v>756</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6"/>
  <sheetViews>
    <sheetView workbookViewId="0">
      <pane ySplit="4" topLeftCell="A5" activePane="bottomLeft" state="frozen"/>
      <selection/>
      <selection pane="bottomLeft" activeCell="K31" sqref="K31"/>
    </sheetView>
  </sheetViews>
  <sheetFormatPr defaultColWidth="9" defaultRowHeight="13.5" outlineLevelCol="5"/>
  <cols>
    <col min="1" max="1" width="32.125" style="131" customWidth="1"/>
    <col min="2" max="2" width="4.75" style="131" customWidth="1"/>
    <col min="3" max="3" width="19.5" style="131" customWidth="1"/>
    <col min="4" max="4" width="32.625" style="131" customWidth="1"/>
    <col min="5" max="5" width="4.75" style="131" customWidth="1"/>
    <col min="6" max="6" width="18.625" style="131" customWidth="1"/>
    <col min="7" max="16384" width="9" style="131"/>
  </cols>
  <sheetData>
    <row r="2" ht="19.5" customHeight="1" spans="1:6">
      <c r="A2" s="132" t="s">
        <v>58</v>
      </c>
      <c r="B2" s="132"/>
      <c r="C2" s="132"/>
      <c r="D2" s="132" t="s">
        <v>59</v>
      </c>
      <c r="E2" s="132"/>
      <c r="F2" s="132"/>
    </row>
    <row r="3" ht="19.5" customHeight="1" spans="1:6">
      <c r="A3" s="132" t="s">
        <v>60</v>
      </c>
      <c r="B3" s="132" t="s">
        <v>61</v>
      </c>
      <c r="C3" s="132" t="s">
        <v>62</v>
      </c>
      <c r="D3" s="132" t="s">
        <v>63</v>
      </c>
      <c r="E3" s="132" t="s">
        <v>61</v>
      </c>
      <c r="F3" s="132" t="s">
        <v>62</v>
      </c>
    </row>
    <row r="4" ht="19.5" customHeight="1" spans="1:6">
      <c r="A4" s="132" t="s">
        <v>64</v>
      </c>
      <c r="B4" s="132"/>
      <c r="C4" s="132" t="s">
        <v>65</v>
      </c>
      <c r="D4" s="132" t="s">
        <v>64</v>
      </c>
      <c r="E4" s="132"/>
      <c r="F4" s="132" t="s">
        <v>66</v>
      </c>
    </row>
    <row r="5" ht="19.5" customHeight="1" spans="1:6">
      <c r="A5" s="133" t="s">
        <v>67</v>
      </c>
      <c r="B5" s="132" t="s">
        <v>65</v>
      </c>
      <c r="C5" s="134">
        <v>32608545</v>
      </c>
      <c r="D5" s="133" t="s">
        <v>68</v>
      </c>
      <c r="E5" s="132" t="s">
        <v>69</v>
      </c>
      <c r="F5" s="134">
        <v>3271411.47</v>
      </c>
    </row>
    <row r="6" ht="19.5" customHeight="1" spans="1:6">
      <c r="A6" s="133" t="s">
        <v>70</v>
      </c>
      <c r="B6" s="132" t="s">
        <v>66</v>
      </c>
      <c r="C6" s="134"/>
      <c r="D6" s="133" t="s">
        <v>71</v>
      </c>
      <c r="E6" s="132" t="s">
        <v>72</v>
      </c>
      <c r="F6" s="134"/>
    </row>
    <row r="7" ht="19.5" customHeight="1" spans="1:6">
      <c r="A7" s="133" t="s">
        <v>73</v>
      </c>
      <c r="B7" s="132" t="s">
        <v>74</v>
      </c>
      <c r="C7" s="134">
        <v>1200</v>
      </c>
      <c r="D7" s="133" t="s">
        <v>75</v>
      </c>
      <c r="E7" s="132" t="s">
        <v>76</v>
      </c>
      <c r="F7" s="134"/>
    </row>
    <row r="8" ht="19.5" customHeight="1" spans="1:6">
      <c r="A8" s="133" t="s">
        <v>77</v>
      </c>
      <c r="B8" s="132" t="s">
        <v>78</v>
      </c>
      <c r="C8" s="134">
        <v>0</v>
      </c>
      <c r="D8" s="133" t="s">
        <v>79</v>
      </c>
      <c r="E8" s="132" t="s">
        <v>80</v>
      </c>
      <c r="F8" s="134"/>
    </row>
    <row r="9" ht="19.5" customHeight="1" spans="1:6">
      <c r="A9" s="133" t="s">
        <v>81</v>
      </c>
      <c r="B9" s="132" t="s">
        <v>82</v>
      </c>
      <c r="C9" s="134">
        <v>0</v>
      </c>
      <c r="D9" s="133" t="s">
        <v>83</v>
      </c>
      <c r="E9" s="132" t="s">
        <v>84</v>
      </c>
      <c r="F9" s="134">
        <v>14700.35</v>
      </c>
    </row>
    <row r="10" ht="19.5" customHeight="1" spans="1:6">
      <c r="A10" s="133" t="s">
        <v>85</v>
      </c>
      <c r="B10" s="132" t="s">
        <v>86</v>
      </c>
      <c r="C10" s="134">
        <v>0</v>
      </c>
      <c r="D10" s="133" t="s">
        <v>87</v>
      </c>
      <c r="E10" s="132" t="s">
        <v>88</v>
      </c>
      <c r="F10" s="134"/>
    </row>
    <row r="11" ht="19.5" customHeight="1" spans="1:6">
      <c r="A11" s="133" t="s">
        <v>89</v>
      </c>
      <c r="B11" s="132" t="s">
        <v>90</v>
      </c>
      <c r="C11" s="134">
        <v>0</v>
      </c>
      <c r="D11" s="133" t="s">
        <v>91</v>
      </c>
      <c r="E11" s="132" t="s">
        <v>92</v>
      </c>
      <c r="F11" s="134">
        <v>272479.52</v>
      </c>
    </row>
    <row r="12" ht="19.5" customHeight="1" spans="1:6">
      <c r="A12" s="133" t="s">
        <v>93</v>
      </c>
      <c r="B12" s="132" t="s">
        <v>94</v>
      </c>
      <c r="C12" s="134">
        <v>0</v>
      </c>
      <c r="D12" s="133" t="s">
        <v>95</v>
      </c>
      <c r="E12" s="132" t="s">
        <v>96</v>
      </c>
      <c r="F12" s="134">
        <v>1475539.8</v>
      </c>
    </row>
    <row r="13" ht="19.5" customHeight="1" spans="1:6">
      <c r="A13" s="133"/>
      <c r="B13" s="132" t="s">
        <v>97</v>
      </c>
      <c r="C13" s="139"/>
      <c r="D13" s="133" t="s">
        <v>98</v>
      </c>
      <c r="E13" s="132" t="s">
        <v>99</v>
      </c>
      <c r="F13" s="134">
        <v>659460.44</v>
      </c>
    </row>
    <row r="14" ht="19.5" customHeight="1" spans="1:6">
      <c r="A14" s="133"/>
      <c r="B14" s="132" t="s">
        <v>100</v>
      </c>
      <c r="C14" s="139"/>
      <c r="D14" s="133" t="s">
        <v>101</v>
      </c>
      <c r="E14" s="132" t="s">
        <v>102</v>
      </c>
      <c r="F14" s="134">
        <v>337677.03</v>
      </c>
    </row>
    <row r="15" ht="19.5" customHeight="1" spans="1:6">
      <c r="A15" s="133"/>
      <c r="B15" s="132" t="s">
        <v>103</v>
      </c>
      <c r="C15" s="139"/>
      <c r="D15" s="133" t="s">
        <v>104</v>
      </c>
      <c r="E15" s="132" t="s">
        <v>105</v>
      </c>
      <c r="F15" s="134">
        <v>221400</v>
      </c>
    </row>
    <row r="16" ht="19.5" customHeight="1" spans="1:6">
      <c r="A16" s="133"/>
      <c r="B16" s="132" t="s">
        <v>106</v>
      </c>
      <c r="C16" s="139"/>
      <c r="D16" s="133" t="s">
        <v>107</v>
      </c>
      <c r="E16" s="132" t="s">
        <v>108</v>
      </c>
      <c r="F16" s="134">
        <v>23994804.53</v>
      </c>
    </row>
    <row r="17" ht="19.5" customHeight="1" spans="1:6">
      <c r="A17" s="133"/>
      <c r="B17" s="132" t="s">
        <v>109</v>
      </c>
      <c r="C17" s="139"/>
      <c r="D17" s="133" t="s">
        <v>110</v>
      </c>
      <c r="E17" s="132" t="s">
        <v>111</v>
      </c>
      <c r="F17" s="134"/>
    </row>
    <row r="18" ht="19.5" customHeight="1" spans="1:6">
      <c r="A18" s="133"/>
      <c r="B18" s="132" t="s">
        <v>112</v>
      </c>
      <c r="C18" s="139"/>
      <c r="D18" s="133" t="s">
        <v>113</v>
      </c>
      <c r="E18" s="132" t="s">
        <v>114</v>
      </c>
      <c r="F18" s="134"/>
    </row>
    <row r="19" ht="19.5" customHeight="1" spans="1:6">
      <c r="A19" s="133"/>
      <c r="B19" s="132" t="s">
        <v>115</v>
      </c>
      <c r="C19" s="139"/>
      <c r="D19" s="133" t="s">
        <v>116</v>
      </c>
      <c r="E19" s="132" t="s">
        <v>117</v>
      </c>
      <c r="F19" s="134"/>
    </row>
    <row r="20" ht="19.5" customHeight="1" spans="1:6">
      <c r="A20" s="133"/>
      <c r="B20" s="132" t="s">
        <v>118</v>
      </c>
      <c r="C20" s="139"/>
      <c r="D20" s="133" t="s">
        <v>119</v>
      </c>
      <c r="E20" s="132" t="s">
        <v>120</v>
      </c>
      <c r="F20" s="134"/>
    </row>
    <row r="21" ht="19.5" customHeight="1" spans="1:6">
      <c r="A21" s="133"/>
      <c r="B21" s="132" t="s">
        <v>121</v>
      </c>
      <c r="C21" s="139"/>
      <c r="D21" s="133" t="s">
        <v>122</v>
      </c>
      <c r="E21" s="132" t="s">
        <v>123</v>
      </c>
      <c r="F21" s="134"/>
    </row>
    <row r="22" ht="19.5" customHeight="1" spans="1:6">
      <c r="A22" s="133"/>
      <c r="B22" s="132" t="s">
        <v>124</v>
      </c>
      <c r="C22" s="139"/>
      <c r="D22" s="133" t="s">
        <v>125</v>
      </c>
      <c r="E22" s="132" t="s">
        <v>126</v>
      </c>
      <c r="F22" s="134">
        <v>505461.26</v>
      </c>
    </row>
    <row r="23" ht="19.5" customHeight="1" spans="1:6">
      <c r="A23" s="133"/>
      <c r="B23" s="132" t="s">
        <v>127</v>
      </c>
      <c r="C23" s="139"/>
      <c r="D23" s="133" t="s">
        <v>128</v>
      </c>
      <c r="E23" s="132" t="s">
        <v>129</v>
      </c>
      <c r="F23" s="134">
        <v>601794</v>
      </c>
    </row>
    <row r="24" ht="19.5" customHeight="1" spans="1:6">
      <c r="A24" s="133"/>
      <c r="B24" s="132" t="s">
        <v>130</v>
      </c>
      <c r="C24" s="139"/>
      <c r="D24" s="133" t="s">
        <v>131</v>
      </c>
      <c r="E24" s="132" t="s">
        <v>132</v>
      </c>
      <c r="F24" s="134"/>
    </row>
    <row r="25" ht="19.5" customHeight="1" spans="1:6">
      <c r="A25" s="133"/>
      <c r="B25" s="132" t="s">
        <v>133</v>
      </c>
      <c r="C25" s="139"/>
      <c r="D25" s="133" t="s">
        <v>134</v>
      </c>
      <c r="E25" s="132" t="s">
        <v>135</v>
      </c>
      <c r="F25" s="134">
        <v>1200</v>
      </c>
    </row>
    <row r="26" ht="19.5" customHeight="1" spans="1:6">
      <c r="A26" s="133"/>
      <c r="B26" s="132" t="s">
        <v>136</v>
      </c>
      <c r="C26" s="139"/>
      <c r="D26" s="133" t="s">
        <v>137</v>
      </c>
      <c r="E26" s="132" t="s">
        <v>138</v>
      </c>
      <c r="F26" s="134">
        <v>1253816.6</v>
      </c>
    </row>
    <row r="27" ht="19.5" customHeight="1" spans="1:6">
      <c r="A27" s="133"/>
      <c r="B27" s="132" t="s">
        <v>139</v>
      </c>
      <c r="C27" s="139"/>
      <c r="D27" s="133" t="s">
        <v>140</v>
      </c>
      <c r="E27" s="132" t="s">
        <v>141</v>
      </c>
      <c r="F27" s="134"/>
    </row>
    <row r="28" ht="19.5" customHeight="1" spans="1:6">
      <c r="A28" s="132"/>
      <c r="B28" s="132" t="s">
        <v>142</v>
      </c>
      <c r="C28" s="139"/>
      <c r="D28" s="133" t="s">
        <v>143</v>
      </c>
      <c r="E28" s="132" t="s">
        <v>144</v>
      </c>
      <c r="F28" s="134"/>
    </row>
    <row r="29" ht="19.5" customHeight="1" spans="1:6">
      <c r="A29" s="132"/>
      <c r="B29" s="132" t="s">
        <v>145</v>
      </c>
      <c r="C29" s="139"/>
      <c r="D29" s="133" t="s">
        <v>146</v>
      </c>
      <c r="E29" s="132" t="s">
        <v>147</v>
      </c>
      <c r="F29" s="134"/>
    </row>
    <row r="30" ht="19.5" customHeight="1" spans="1:6">
      <c r="A30" s="132"/>
      <c r="B30" s="132" t="s">
        <v>148</v>
      </c>
      <c r="C30" s="139"/>
      <c r="D30" s="133" t="s">
        <v>149</v>
      </c>
      <c r="E30" s="132" t="s">
        <v>150</v>
      </c>
      <c r="F30" s="134"/>
    </row>
    <row r="31" ht="19.5" customHeight="1" spans="1:6">
      <c r="A31" s="132" t="s">
        <v>151</v>
      </c>
      <c r="B31" s="132" t="s">
        <v>152</v>
      </c>
      <c r="C31" s="134">
        <v>32609745</v>
      </c>
      <c r="D31" s="132" t="s">
        <v>153</v>
      </c>
      <c r="E31" s="132" t="s">
        <v>154</v>
      </c>
      <c r="F31" s="134">
        <v>32609745</v>
      </c>
    </row>
    <row r="32" ht="19.5" customHeight="1" spans="1:6">
      <c r="A32" s="133" t="s">
        <v>155</v>
      </c>
      <c r="B32" s="132" t="s">
        <v>156</v>
      </c>
      <c r="C32" s="134"/>
      <c r="D32" s="133" t="s">
        <v>157</v>
      </c>
      <c r="E32" s="132" t="s">
        <v>158</v>
      </c>
      <c r="F32" s="134"/>
    </row>
    <row r="33" ht="19.5" customHeight="1" spans="1:6">
      <c r="A33" s="133" t="s">
        <v>159</v>
      </c>
      <c r="B33" s="132" t="s">
        <v>160</v>
      </c>
      <c r="C33" s="134">
        <v>0</v>
      </c>
      <c r="D33" s="133" t="s">
        <v>161</v>
      </c>
      <c r="E33" s="132" t="s">
        <v>162</v>
      </c>
      <c r="F33" s="134"/>
    </row>
    <row r="34" ht="19.5" customHeight="1" spans="1:6">
      <c r="A34" s="132" t="s">
        <v>163</v>
      </c>
      <c r="B34" s="132" t="s">
        <v>164</v>
      </c>
      <c r="C34" s="134">
        <v>32609745</v>
      </c>
      <c r="D34" s="132" t="s">
        <v>163</v>
      </c>
      <c r="E34" s="132" t="s">
        <v>165</v>
      </c>
      <c r="F34" s="134">
        <v>32609745</v>
      </c>
    </row>
    <row r="35" ht="19.5" customHeight="1" spans="1:6">
      <c r="A35" s="133"/>
      <c r="B35" s="133"/>
      <c r="C35" s="133"/>
      <c r="D35" s="133"/>
      <c r="E35" s="133"/>
      <c r="F35" s="133"/>
    </row>
    <row r="36" ht="19.5" customHeight="1" spans="1:6">
      <c r="A36" s="133"/>
      <c r="B36" s="133"/>
      <c r="C36" s="133"/>
      <c r="D36" s="133"/>
      <c r="E36" s="133"/>
      <c r="F36" s="133"/>
    </row>
  </sheetData>
  <mergeCells count="4">
    <mergeCell ref="A2:C2"/>
    <mergeCell ref="D2:F2"/>
    <mergeCell ref="A35:F35"/>
    <mergeCell ref="A36:F36"/>
  </mergeCells>
  <pageMargins left="0.7" right="0.7" top="0.75" bottom="0.75" header="0.3" footer="0.3"/>
  <pageSetup paperSize="9" scale="7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7"/>
  <sheetViews>
    <sheetView workbookViewId="0">
      <pane xSplit="4" ySplit="6" topLeftCell="E43" activePane="bottomRight" state="frozen"/>
      <selection/>
      <selection pane="topRight"/>
      <selection pane="bottomLeft"/>
      <selection pane="bottomRight" activeCell="F7" sqref="F7:F56"/>
    </sheetView>
  </sheetViews>
  <sheetFormatPr defaultColWidth="9" defaultRowHeight="13.5"/>
  <cols>
    <col min="1" max="3" width="3.25" style="131" customWidth="1"/>
    <col min="4" max="4" width="32.75" style="131" customWidth="1"/>
    <col min="5" max="8" width="18.75" style="131" customWidth="1"/>
    <col min="9" max="9" width="17.875" style="131" customWidth="1"/>
    <col min="10" max="12" width="18.75" style="131" customWidth="1"/>
    <col min="13" max="16384" width="9" style="131"/>
  </cols>
  <sheetData>
    <row r="1" ht="19.5" customHeight="1" spans="1:12">
      <c r="A1" s="132" t="s">
        <v>60</v>
      </c>
      <c r="B1" s="132"/>
      <c r="C1" s="132"/>
      <c r="D1" s="132"/>
      <c r="E1" s="136" t="s">
        <v>151</v>
      </c>
      <c r="F1" s="136" t="s">
        <v>166</v>
      </c>
      <c r="G1" s="136" t="s">
        <v>167</v>
      </c>
      <c r="H1" s="136" t="s">
        <v>168</v>
      </c>
      <c r="I1" s="136"/>
      <c r="J1" s="136" t="s">
        <v>169</v>
      </c>
      <c r="K1" s="136" t="s">
        <v>170</v>
      </c>
      <c r="L1" s="136" t="s">
        <v>171</v>
      </c>
    </row>
    <row r="2" ht="19.5" customHeight="1" spans="1:12">
      <c r="A2" s="136" t="s">
        <v>172</v>
      </c>
      <c r="B2" s="136"/>
      <c r="C2" s="136"/>
      <c r="D2" s="132" t="s">
        <v>173</v>
      </c>
      <c r="E2" s="136"/>
      <c r="F2" s="136"/>
      <c r="G2" s="136"/>
      <c r="H2" s="136" t="s">
        <v>174</v>
      </c>
      <c r="I2" s="136" t="s">
        <v>175</v>
      </c>
      <c r="J2" s="136"/>
      <c r="K2" s="136"/>
      <c r="L2" s="136" t="s">
        <v>174</v>
      </c>
    </row>
    <row r="3" ht="19.5" customHeight="1" spans="1:12">
      <c r="A3" s="136"/>
      <c r="B3" s="136"/>
      <c r="C3" s="136"/>
      <c r="D3" s="132"/>
      <c r="E3" s="136"/>
      <c r="F3" s="136"/>
      <c r="G3" s="136"/>
      <c r="H3" s="136"/>
      <c r="I3" s="136"/>
      <c r="J3" s="136"/>
      <c r="K3" s="136"/>
      <c r="L3" s="136"/>
    </row>
    <row r="4" ht="19.5" customHeight="1" spans="1:12">
      <c r="A4" s="136"/>
      <c r="B4" s="136"/>
      <c r="C4" s="136"/>
      <c r="D4" s="132"/>
      <c r="E4" s="136"/>
      <c r="F4" s="136"/>
      <c r="G4" s="136"/>
      <c r="H4" s="136"/>
      <c r="I4" s="136"/>
      <c r="J4" s="136"/>
      <c r="K4" s="136"/>
      <c r="L4" s="136"/>
    </row>
    <row r="5" ht="19.5" customHeight="1" spans="1:12">
      <c r="A5" s="132" t="s">
        <v>176</v>
      </c>
      <c r="B5" s="132" t="s">
        <v>177</v>
      </c>
      <c r="C5" s="132" t="s">
        <v>178</v>
      </c>
      <c r="D5" s="132" t="s">
        <v>64</v>
      </c>
      <c r="E5" s="136" t="s">
        <v>65</v>
      </c>
      <c r="F5" s="136" t="s">
        <v>66</v>
      </c>
      <c r="G5" s="136" t="s">
        <v>74</v>
      </c>
      <c r="H5" s="136" t="s">
        <v>78</v>
      </c>
      <c r="I5" s="136" t="s">
        <v>82</v>
      </c>
      <c r="J5" s="136" t="s">
        <v>86</v>
      </c>
      <c r="K5" s="136" t="s">
        <v>90</v>
      </c>
      <c r="L5" s="136" t="s">
        <v>94</v>
      </c>
    </row>
    <row r="6" ht="19.5" customHeight="1" spans="1:12">
      <c r="A6" s="132"/>
      <c r="B6" s="132"/>
      <c r="C6" s="132"/>
      <c r="D6" s="132" t="s">
        <v>179</v>
      </c>
      <c r="E6" s="134">
        <v>32609745</v>
      </c>
      <c r="F6" s="134">
        <v>32609745</v>
      </c>
      <c r="G6" s="134">
        <v>0</v>
      </c>
      <c r="H6" s="134">
        <v>0</v>
      </c>
      <c r="I6" s="134"/>
      <c r="J6" s="134">
        <v>0</v>
      </c>
      <c r="K6" s="134">
        <v>0</v>
      </c>
      <c r="L6" s="134">
        <v>0</v>
      </c>
    </row>
    <row r="7" ht="19.5" customHeight="1" spans="1:12">
      <c r="A7" s="133" t="s">
        <v>180</v>
      </c>
      <c r="B7" s="133"/>
      <c r="C7" s="133"/>
      <c r="D7" s="133" t="s">
        <v>181</v>
      </c>
      <c r="E7" s="134">
        <v>148765.92</v>
      </c>
      <c r="F7" s="134">
        <v>148765.92</v>
      </c>
      <c r="G7" s="134">
        <v>0</v>
      </c>
      <c r="H7" s="134">
        <v>0</v>
      </c>
      <c r="I7" s="134"/>
      <c r="J7" s="134">
        <v>0</v>
      </c>
      <c r="K7" s="134">
        <v>0</v>
      </c>
      <c r="L7" s="134">
        <v>0</v>
      </c>
    </row>
    <row r="8" ht="19.5" customHeight="1" spans="1:12">
      <c r="A8" s="133" t="s">
        <v>182</v>
      </c>
      <c r="B8" s="133"/>
      <c r="C8" s="133"/>
      <c r="D8" s="133" t="s">
        <v>183</v>
      </c>
      <c r="E8" s="134">
        <v>31200</v>
      </c>
      <c r="F8" s="134">
        <v>31200</v>
      </c>
      <c r="G8" s="134">
        <v>0</v>
      </c>
      <c r="H8" s="134">
        <v>0</v>
      </c>
      <c r="I8" s="134"/>
      <c r="J8" s="134">
        <v>0</v>
      </c>
      <c r="K8" s="134">
        <v>0</v>
      </c>
      <c r="L8" s="134">
        <v>0</v>
      </c>
    </row>
    <row r="9" ht="19.5" customHeight="1" spans="1:12">
      <c r="A9" s="133" t="s">
        <v>184</v>
      </c>
      <c r="B9" s="133"/>
      <c r="C9" s="133"/>
      <c r="D9" s="133" t="s">
        <v>181</v>
      </c>
      <c r="E9" s="134">
        <v>2880</v>
      </c>
      <c r="F9" s="134">
        <v>2880</v>
      </c>
      <c r="G9" s="134">
        <v>0</v>
      </c>
      <c r="H9" s="134">
        <v>0</v>
      </c>
      <c r="I9" s="134"/>
      <c r="J9" s="134">
        <v>0</v>
      </c>
      <c r="K9" s="134">
        <v>0</v>
      </c>
      <c r="L9" s="134">
        <v>0</v>
      </c>
    </row>
    <row r="10" ht="19.5" customHeight="1" spans="1:12">
      <c r="A10" s="133" t="s">
        <v>185</v>
      </c>
      <c r="B10" s="133"/>
      <c r="C10" s="133"/>
      <c r="D10" s="133" t="s">
        <v>181</v>
      </c>
      <c r="E10" s="134">
        <v>2027450.89</v>
      </c>
      <c r="F10" s="134">
        <v>2027450.89</v>
      </c>
      <c r="G10" s="134">
        <v>0</v>
      </c>
      <c r="H10" s="134">
        <v>0</v>
      </c>
      <c r="I10" s="134"/>
      <c r="J10" s="134">
        <v>0</v>
      </c>
      <c r="K10" s="134">
        <v>0</v>
      </c>
      <c r="L10" s="134">
        <v>0</v>
      </c>
    </row>
    <row r="11" ht="19.5" customHeight="1" spans="1:12">
      <c r="A11" s="133" t="s">
        <v>186</v>
      </c>
      <c r="B11" s="133"/>
      <c r="C11" s="133"/>
      <c r="D11" s="133" t="s">
        <v>187</v>
      </c>
      <c r="E11" s="134">
        <v>20000</v>
      </c>
      <c r="F11" s="134">
        <v>20000</v>
      </c>
      <c r="G11" s="134">
        <v>0</v>
      </c>
      <c r="H11" s="134">
        <v>0</v>
      </c>
      <c r="I11" s="134"/>
      <c r="J11" s="134">
        <v>0</v>
      </c>
      <c r="K11" s="134">
        <v>0</v>
      </c>
      <c r="L11" s="134">
        <v>0</v>
      </c>
    </row>
    <row r="12" ht="19.5" customHeight="1" spans="1:12">
      <c r="A12" s="133" t="s">
        <v>188</v>
      </c>
      <c r="B12" s="133"/>
      <c r="C12" s="133"/>
      <c r="D12" s="133" t="s">
        <v>189</v>
      </c>
      <c r="E12" s="134">
        <v>48441.2</v>
      </c>
      <c r="F12" s="134">
        <v>48441.2</v>
      </c>
      <c r="G12" s="134">
        <v>0</v>
      </c>
      <c r="H12" s="134">
        <v>0</v>
      </c>
      <c r="I12" s="134"/>
      <c r="J12" s="134">
        <v>0</v>
      </c>
      <c r="K12" s="134">
        <v>0</v>
      </c>
      <c r="L12" s="134">
        <v>0</v>
      </c>
    </row>
    <row r="13" ht="19.5" customHeight="1" spans="1:12">
      <c r="A13" s="133" t="s">
        <v>190</v>
      </c>
      <c r="B13" s="133"/>
      <c r="C13" s="133"/>
      <c r="D13" s="133" t="s">
        <v>181</v>
      </c>
      <c r="E13" s="134">
        <v>384935.66</v>
      </c>
      <c r="F13" s="134">
        <v>384935.66</v>
      </c>
      <c r="G13" s="134">
        <v>0</v>
      </c>
      <c r="H13" s="134">
        <v>0</v>
      </c>
      <c r="I13" s="134"/>
      <c r="J13" s="134">
        <v>0</v>
      </c>
      <c r="K13" s="134">
        <v>0</v>
      </c>
      <c r="L13" s="134">
        <v>0</v>
      </c>
    </row>
    <row r="14" ht="19.5" customHeight="1" spans="1:12">
      <c r="A14" s="133" t="s">
        <v>191</v>
      </c>
      <c r="B14" s="133"/>
      <c r="C14" s="133"/>
      <c r="D14" s="133" t="s">
        <v>181</v>
      </c>
      <c r="E14" s="134">
        <v>1764</v>
      </c>
      <c r="F14" s="134">
        <v>1764</v>
      </c>
      <c r="G14" s="134">
        <v>0</v>
      </c>
      <c r="H14" s="134">
        <v>0</v>
      </c>
      <c r="I14" s="134"/>
      <c r="J14" s="134">
        <v>0</v>
      </c>
      <c r="K14" s="134">
        <v>0</v>
      </c>
      <c r="L14" s="134">
        <v>0</v>
      </c>
    </row>
    <row r="15" ht="19.5" customHeight="1" spans="1:12">
      <c r="A15" s="133" t="s">
        <v>192</v>
      </c>
      <c r="B15" s="133"/>
      <c r="C15" s="133"/>
      <c r="D15" s="133" t="s">
        <v>181</v>
      </c>
      <c r="E15" s="134">
        <v>561107.8</v>
      </c>
      <c r="F15" s="134">
        <v>561107.8</v>
      </c>
      <c r="G15" s="134">
        <v>0</v>
      </c>
      <c r="H15" s="134">
        <v>0</v>
      </c>
      <c r="I15" s="134"/>
      <c r="J15" s="134">
        <v>0</v>
      </c>
      <c r="K15" s="134">
        <v>0</v>
      </c>
      <c r="L15" s="134">
        <v>0</v>
      </c>
    </row>
    <row r="16" ht="19.5" customHeight="1" spans="1:12">
      <c r="A16" s="133" t="s">
        <v>193</v>
      </c>
      <c r="B16" s="133"/>
      <c r="C16" s="133"/>
      <c r="D16" s="133" t="s">
        <v>194</v>
      </c>
      <c r="E16" s="134">
        <v>5856</v>
      </c>
      <c r="F16" s="134">
        <v>5856</v>
      </c>
      <c r="G16" s="134">
        <v>0</v>
      </c>
      <c r="H16" s="134">
        <v>0</v>
      </c>
      <c r="I16" s="134"/>
      <c r="J16" s="134">
        <v>0</v>
      </c>
      <c r="K16" s="134">
        <v>0</v>
      </c>
      <c r="L16" s="134">
        <v>0</v>
      </c>
    </row>
    <row r="17" ht="19.5" customHeight="1" spans="1:12">
      <c r="A17" s="133" t="s">
        <v>195</v>
      </c>
      <c r="B17" s="133"/>
      <c r="C17" s="133"/>
      <c r="D17" s="133" t="s">
        <v>196</v>
      </c>
      <c r="E17" s="134">
        <v>14010</v>
      </c>
      <c r="F17" s="134">
        <v>14010</v>
      </c>
      <c r="G17" s="134">
        <v>0</v>
      </c>
      <c r="H17" s="134">
        <v>0</v>
      </c>
      <c r="I17" s="134"/>
      <c r="J17" s="134">
        <v>0</v>
      </c>
      <c r="K17" s="134">
        <v>0</v>
      </c>
      <c r="L17" s="134">
        <v>0</v>
      </c>
    </row>
    <row r="18" ht="19.5" customHeight="1" spans="1:12">
      <c r="A18" s="133" t="s">
        <v>197</v>
      </c>
      <c r="B18" s="133"/>
      <c r="C18" s="133"/>
      <c r="D18" s="133" t="s">
        <v>198</v>
      </c>
      <c r="E18" s="134">
        <v>25000</v>
      </c>
      <c r="F18" s="134">
        <v>25000</v>
      </c>
      <c r="G18" s="134">
        <v>0</v>
      </c>
      <c r="H18" s="134">
        <v>0</v>
      </c>
      <c r="I18" s="134"/>
      <c r="J18" s="134">
        <v>0</v>
      </c>
      <c r="K18" s="134">
        <v>0</v>
      </c>
      <c r="L18" s="134">
        <v>0</v>
      </c>
    </row>
    <row r="19" ht="19.5" customHeight="1" spans="1:12">
      <c r="A19" s="133" t="s">
        <v>199</v>
      </c>
      <c r="B19" s="133"/>
      <c r="C19" s="133"/>
      <c r="D19" s="133" t="s">
        <v>200</v>
      </c>
      <c r="E19" s="134">
        <v>14700.35</v>
      </c>
      <c r="F19" s="134">
        <v>14700.35</v>
      </c>
      <c r="G19" s="134">
        <v>0</v>
      </c>
      <c r="H19" s="134">
        <v>0</v>
      </c>
      <c r="I19" s="134"/>
      <c r="J19" s="134">
        <v>0</v>
      </c>
      <c r="K19" s="134">
        <v>0</v>
      </c>
      <c r="L19" s="134">
        <v>0</v>
      </c>
    </row>
    <row r="20" ht="19.5" customHeight="1" spans="1:12">
      <c r="A20" s="133" t="s">
        <v>201</v>
      </c>
      <c r="B20" s="133"/>
      <c r="C20" s="133"/>
      <c r="D20" s="133" t="s">
        <v>202</v>
      </c>
      <c r="E20" s="134">
        <v>220301.58</v>
      </c>
      <c r="F20" s="134">
        <v>220301.58</v>
      </c>
      <c r="G20" s="134">
        <v>0</v>
      </c>
      <c r="H20" s="134">
        <v>0</v>
      </c>
      <c r="I20" s="134"/>
      <c r="J20" s="134">
        <v>0</v>
      </c>
      <c r="K20" s="134">
        <v>0</v>
      </c>
      <c r="L20" s="134">
        <v>0</v>
      </c>
    </row>
    <row r="21" ht="19.5" customHeight="1" spans="1:12">
      <c r="A21" s="133" t="s">
        <v>203</v>
      </c>
      <c r="B21" s="133"/>
      <c r="C21" s="133"/>
      <c r="D21" s="133" t="s">
        <v>204</v>
      </c>
      <c r="E21" s="134">
        <v>52177.94</v>
      </c>
      <c r="F21" s="134">
        <v>52177.94</v>
      </c>
      <c r="G21" s="134">
        <v>0</v>
      </c>
      <c r="H21" s="134">
        <v>0</v>
      </c>
      <c r="I21" s="134"/>
      <c r="J21" s="134">
        <v>0</v>
      </c>
      <c r="K21" s="134">
        <v>0</v>
      </c>
      <c r="L21" s="134">
        <v>0</v>
      </c>
    </row>
    <row r="22" ht="19.5" customHeight="1" spans="1:12">
      <c r="A22" s="133" t="s">
        <v>205</v>
      </c>
      <c r="B22" s="133"/>
      <c r="C22" s="133"/>
      <c r="D22" s="133" t="s">
        <v>206</v>
      </c>
      <c r="E22" s="134">
        <v>403591.22</v>
      </c>
      <c r="F22" s="134">
        <v>403591.22</v>
      </c>
      <c r="G22" s="134">
        <v>0</v>
      </c>
      <c r="H22" s="134">
        <v>0</v>
      </c>
      <c r="I22" s="134"/>
      <c r="J22" s="134">
        <v>0</v>
      </c>
      <c r="K22" s="134">
        <v>0</v>
      </c>
      <c r="L22" s="134">
        <v>0</v>
      </c>
    </row>
    <row r="23" ht="19.5" customHeight="1" spans="1:12">
      <c r="A23" s="133" t="s">
        <v>207</v>
      </c>
      <c r="B23" s="133"/>
      <c r="C23" s="133"/>
      <c r="D23" s="133" t="s">
        <v>181</v>
      </c>
      <c r="E23" s="134">
        <v>131101.86</v>
      </c>
      <c r="F23" s="134">
        <v>131101.86</v>
      </c>
      <c r="G23" s="134">
        <v>0</v>
      </c>
      <c r="H23" s="134">
        <v>0</v>
      </c>
      <c r="I23" s="134"/>
      <c r="J23" s="134">
        <v>0</v>
      </c>
      <c r="K23" s="134">
        <v>0</v>
      </c>
      <c r="L23" s="134">
        <v>0</v>
      </c>
    </row>
    <row r="24" ht="19.5" customHeight="1" spans="1:12">
      <c r="A24" s="133" t="s">
        <v>208</v>
      </c>
      <c r="B24" s="133"/>
      <c r="C24" s="133"/>
      <c r="D24" s="133" t="s">
        <v>209</v>
      </c>
      <c r="E24" s="134">
        <v>453820</v>
      </c>
      <c r="F24" s="134">
        <v>453820</v>
      </c>
      <c r="G24" s="134">
        <v>0</v>
      </c>
      <c r="H24" s="134">
        <v>0</v>
      </c>
      <c r="I24" s="134"/>
      <c r="J24" s="134">
        <v>0</v>
      </c>
      <c r="K24" s="134">
        <v>0</v>
      </c>
      <c r="L24" s="134">
        <v>0</v>
      </c>
    </row>
    <row r="25" ht="19.5" customHeight="1" spans="1:12">
      <c r="A25" s="133" t="s">
        <v>210</v>
      </c>
      <c r="B25" s="133"/>
      <c r="C25" s="133"/>
      <c r="D25" s="133" t="s">
        <v>211</v>
      </c>
      <c r="E25" s="134">
        <v>456870.72</v>
      </c>
      <c r="F25" s="134">
        <v>456870.72</v>
      </c>
      <c r="G25" s="134">
        <v>0</v>
      </c>
      <c r="H25" s="134">
        <v>0</v>
      </c>
      <c r="I25" s="134"/>
      <c r="J25" s="134">
        <v>0</v>
      </c>
      <c r="K25" s="134">
        <v>0</v>
      </c>
      <c r="L25" s="134">
        <v>0</v>
      </c>
    </row>
    <row r="26" ht="19.5" customHeight="1" spans="1:12">
      <c r="A26" s="133" t="s">
        <v>212</v>
      </c>
      <c r="B26" s="133"/>
      <c r="C26" s="133"/>
      <c r="D26" s="133" t="s">
        <v>213</v>
      </c>
      <c r="E26" s="134">
        <v>9600</v>
      </c>
      <c r="F26" s="134">
        <v>9600</v>
      </c>
      <c r="G26" s="134">
        <v>0</v>
      </c>
      <c r="H26" s="134">
        <v>0</v>
      </c>
      <c r="I26" s="134"/>
      <c r="J26" s="134">
        <v>0</v>
      </c>
      <c r="K26" s="134">
        <v>0</v>
      </c>
      <c r="L26" s="134">
        <v>0</v>
      </c>
    </row>
    <row r="27" ht="19.5" customHeight="1" spans="1:12">
      <c r="A27" s="133" t="s">
        <v>214</v>
      </c>
      <c r="B27" s="133"/>
      <c r="C27" s="133"/>
      <c r="D27" s="133" t="s">
        <v>215</v>
      </c>
      <c r="E27" s="134">
        <v>20556</v>
      </c>
      <c r="F27" s="134">
        <v>20556</v>
      </c>
      <c r="G27" s="134">
        <v>0</v>
      </c>
      <c r="H27" s="134">
        <v>0</v>
      </c>
      <c r="I27" s="134"/>
      <c r="J27" s="134">
        <v>0</v>
      </c>
      <c r="K27" s="134">
        <v>0</v>
      </c>
      <c r="L27" s="134">
        <v>0</v>
      </c>
    </row>
    <row r="28" ht="19.5" customHeight="1" spans="1:12">
      <c r="A28" s="133" t="s">
        <v>216</v>
      </c>
      <c r="B28" s="133"/>
      <c r="C28" s="133"/>
      <c r="D28" s="133" t="s">
        <v>217</v>
      </c>
      <c r="E28" s="134">
        <v>442079.63</v>
      </c>
      <c r="F28" s="134">
        <v>442079.63</v>
      </c>
      <c r="G28" s="134">
        <v>0</v>
      </c>
      <c r="H28" s="134">
        <v>0</v>
      </c>
      <c r="I28" s="134"/>
      <c r="J28" s="134">
        <v>0</v>
      </c>
      <c r="K28" s="134">
        <v>0</v>
      </c>
      <c r="L28" s="134">
        <v>0</v>
      </c>
    </row>
    <row r="29" ht="19.5" customHeight="1" spans="1:12">
      <c r="A29" s="133" t="s">
        <v>218</v>
      </c>
      <c r="B29" s="133"/>
      <c r="C29" s="133"/>
      <c r="D29" s="133" t="s">
        <v>219</v>
      </c>
      <c r="E29" s="134">
        <v>201975.6</v>
      </c>
      <c r="F29" s="134">
        <v>201975.6</v>
      </c>
      <c r="G29" s="134">
        <v>0</v>
      </c>
      <c r="H29" s="134">
        <v>0</v>
      </c>
      <c r="I29" s="134"/>
      <c r="J29" s="134">
        <v>0</v>
      </c>
      <c r="K29" s="134">
        <v>0</v>
      </c>
      <c r="L29" s="134">
        <v>0</v>
      </c>
    </row>
    <row r="30" ht="19.5" customHeight="1" spans="1:12">
      <c r="A30" s="133" t="s">
        <v>220</v>
      </c>
      <c r="B30" s="133"/>
      <c r="C30" s="133"/>
      <c r="D30" s="133" t="s">
        <v>221</v>
      </c>
      <c r="E30" s="134">
        <v>15405.21</v>
      </c>
      <c r="F30" s="134">
        <v>15405.21</v>
      </c>
      <c r="G30" s="134">
        <v>0</v>
      </c>
      <c r="H30" s="134">
        <v>0</v>
      </c>
      <c r="I30" s="134"/>
      <c r="J30" s="134">
        <v>0</v>
      </c>
      <c r="K30" s="134">
        <v>0</v>
      </c>
      <c r="L30" s="134">
        <v>0</v>
      </c>
    </row>
    <row r="31" ht="19.5" customHeight="1" spans="1:12">
      <c r="A31" s="133" t="s">
        <v>222</v>
      </c>
      <c r="B31" s="133"/>
      <c r="C31" s="133"/>
      <c r="D31" s="133" t="s">
        <v>223</v>
      </c>
      <c r="E31" s="134">
        <v>195217.03</v>
      </c>
      <c r="F31" s="134">
        <v>195217.03</v>
      </c>
      <c r="G31" s="134">
        <v>0</v>
      </c>
      <c r="H31" s="134">
        <v>0</v>
      </c>
      <c r="I31" s="134"/>
      <c r="J31" s="134">
        <v>0</v>
      </c>
      <c r="K31" s="134">
        <v>0</v>
      </c>
      <c r="L31" s="134">
        <v>0</v>
      </c>
    </row>
    <row r="32" ht="19.5" customHeight="1" spans="1:12">
      <c r="A32" s="133" t="s">
        <v>224</v>
      </c>
      <c r="B32" s="133"/>
      <c r="C32" s="133"/>
      <c r="D32" s="133" t="s">
        <v>225</v>
      </c>
      <c r="E32" s="134">
        <v>18400</v>
      </c>
      <c r="F32" s="134">
        <v>18400</v>
      </c>
      <c r="G32" s="134">
        <v>0</v>
      </c>
      <c r="H32" s="134">
        <v>0</v>
      </c>
      <c r="I32" s="134"/>
      <c r="J32" s="134">
        <v>0</v>
      </c>
      <c r="K32" s="134">
        <v>0</v>
      </c>
      <c r="L32" s="134">
        <v>0</v>
      </c>
    </row>
    <row r="33" ht="19.5" customHeight="1" spans="1:12">
      <c r="A33" s="133" t="s">
        <v>226</v>
      </c>
      <c r="B33" s="133"/>
      <c r="C33" s="133"/>
      <c r="D33" s="133" t="s">
        <v>227</v>
      </c>
      <c r="E33" s="134">
        <v>18740</v>
      </c>
      <c r="F33" s="134">
        <v>18740</v>
      </c>
      <c r="G33" s="134">
        <v>0</v>
      </c>
      <c r="H33" s="134">
        <v>0</v>
      </c>
      <c r="I33" s="134"/>
      <c r="J33" s="134">
        <v>0</v>
      </c>
      <c r="K33" s="134">
        <v>0</v>
      </c>
      <c r="L33" s="134">
        <v>0</v>
      </c>
    </row>
    <row r="34" ht="19.5" customHeight="1" spans="1:12">
      <c r="A34" s="133" t="s">
        <v>228</v>
      </c>
      <c r="B34" s="133"/>
      <c r="C34" s="133"/>
      <c r="D34" s="133" t="s">
        <v>229</v>
      </c>
      <c r="E34" s="134">
        <v>105320</v>
      </c>
      <c r="F34" s="134">
        <v>105320</v>
      </c>
      <c r="G34" s="134">
        <v>0</v>
      </c>
      <c r="H34" s="134">
        <v>0</v>
      </c>
      <c r="I34" s="134"/>
      <c r="J34" s="134">
        <v>0</v>
      </c>
      <c r="K34" s="134">
        <v>0</v>
      </c>
      <c r="L34" s="134">
        <v>0</v>
      </c>
    </row>
    <row r="35" ht="19.5" customHeight="1" spans="1:12">
      <c r="A35" s="133" t="s">
        <v>230</v>
      </c>
      <c r="B35" s="133"/>
      <c r="C35" s="133"/>
      <c r="D35" s="133" t="s">
        <v>231</v>
      </c>
      <c r="E35" s="134">
        <v>221400</v>
      </c>
      <c r="F35" s="134">
        <v>221400</v>
      </c>
      <c r="G35" s="134">
        <v>0</v>
      </c>
      <c r="H35" s="134">
        <v>0</v>
      </c>
      <c r="I35" s="134"/>
      <c r="J35" s="134">
        <v>0</v>
      </c>
      <c r="K35" s="134">
        <v>0</v>
      </c>
      <c r="L35" s="134">
        <v>0</v>
      </c>
    </row>
    <row r="36" ht="19.5" customHeight="1" spans="1:12">
      <c r="A36" s="133" t="s">
        <v>232</v>
      </c>
      <c r="B36" s="133"/>
      <c r="C36" s="133"/>
      <c r="D36" s="133" t="s">
        <v>187</v>
      </c>
      <c r="E36" s="134">
        <v>1050909.38</v>
      </c>
      <c r="F36" s="134">
        <v>1050909.38</v>
      </c>
      <c r="G36" s="134">
        <v>0</v>
      </c>
      <c r="H36" s="134">
        <v>0</v>
      </c>
      <c r="I36" s="134"/>
      <c r="J36" s="134">
        <v>0</v>
      </c>
      <c r="K36" s="134">
        <v>0</v>
      </c>
      <c r="L36" s="134">
        <v>0</v>
      </c>
    </row>
    <row r="37" ht="19.5" customHeight="1" spans="1:12">
      <c r="A37" s="133" t="s">
        <v>233</v>
      </c>
      <c r="B37" s="133"/>
      <c r="C37" s="133"/>
      <c r="D37" s="133" t="s">
        <v>234</v>
      </c>
      <c r="E37" s="134">
        <v>55440</v>
      </c>
      <c r="F37" s="134">
        <v>55440</v>
      </c>
      <c r="G37" s="134">
        <v>0</v>
      </c>
      <c r="H37" s="134">
        <v>0</v>
      </c>
      <c r="I37" s="134"/>
      <c r="J37" s="134">
        <v>0</v>
      </c>
      <c r="K37" s="134">
        <v>0</v>
      </c>
      <c r="L37" s="134">
        <v>0</v>
      </c>
    </row>
    <row r="38" ht="19.5" customHeight="1" spans="1:12">
      <c r="A38" s="133" t="s">
        <v>235</v>
      </c>
      <c r="B38" s="133"/>
      <c r="C38" s="133"/>
      <c r="D38" s="133" t="s">
        <v>236</v>
      </c>
      <c r="E38" s="134">
        <v>10321</v>
      </c>
      <c r="F38" s="134">
        <v>10321</v>
      </c>
      <c r="G38" s="134">
        <v>0</v>
      </c>
      <c r="H38" s="134">
        <v>0</v>
      </c>
      <c r="I38" s="134"/>
      <c r="J38" s="134">
        <v>0</v>
      </c>
      <c r="K38" s="134">
        <v>0</v>
      </c>
      <c r="L38" s="134">
        <v>0</v>
      </c>
    </row>
    <row r="39" ht="19.5" customHeight="1" spans="1:12">
      <c r="A39" s="133" t="s">
        <v>237</v>
      </c>
      <c r="B39" s="133"/>
      <c r="C39" s="133"/>
      <c r="D39" s="133" t="s">
        <v>238</v>
      </c>
      <c r="E39" s="134">
        <v>873322.92</v>
      </c>
      <c r="F39" s="134">
        <v>873322.92</v>
      </c>
      <c r="G39" s="134">
        <v>0</v>
      </c>
      <c r="H39" s="134">
        <v>0</v>
      </c>
      <c r="I39" s="134"/>
      <c r="J39" s="134">
        <v>0</v>
      </c>
      <c r="K39" s="134">
        <v>0</v>
      </c>
      <c r="L39" s="134">
        <v>0</v>
      </c>
    </row>
    <row r="40" ht="19.5" customHeight="1" spans="1:12">
      <c r="A40" s="133" t="s">
        <v>239</v>
      </c>
      <c r="B40" s="133"/>
      <c r="C40" s="133"/>
      <c r="D40" s="133" t="s">
        <v>240</v>
      </c>
      <c r="E40" s="134">
        <v>47000</v>
      </c>
      <c r="F40" s="134">
        <v>47000</v>
      </c>
      <c r="G40" s="134">
        <v>0</v>
      </c>
      <c r="H40" s="134">
        <v>0</v>
      </c>
      <c r="I40" s="134"/>
      <c r="J40" s="134">
        <v>0</v>
      </c>
      <c r="K40" s="134">
        <v>0</v>
      </c>
      <c r="L40" s="134">
        <v>0</v>
      </c>
    </row>
    <row r="41" ht="19.5" customHeight="1" spans="1:12">
      <c r="A41" s="133" t="s">
        <v>241</v>
      </c>
      <c r="B41" s="133"/>
      <c r="C41" s="133"/>
      <c r="D41" s="133" t="s">
        <v>242</v>
      </c>
      <c r="E41" s="134">
        <v>423895.07</v>
      </c>
      <c r="F41" s="134">
        <v>423895.07</v>
      </c>
      <c r="G41" s="134">
        <v>0</v>
      </c>
      <c r="H41" s="134">
        <v>0</v>
      </c>
      <c r="I41" s="134"/>
      <c r="J41" s="134">
        <v>0</v>
      </c>
      <c r="K41" s="134">
        <v>0</v>
      </c>
      <c r="L41" s="134">
        <v>0</v>
      </c>
    </row>
    <row r="42" ht="19.5" customHeight="1" spans="1:12">
      <c r="A42" s="133" t="s">
        <v>243</v>
      </c>
      <c r="B42" s="133"/>
      <c r="C42" s="133"/>
      <c r="D42" s="133" t="s">
        <v>244</v>
      </c>
      <c r="E42" s="134">
        <v>58757.8</v>
      </c>
      <c r="F42" s="134">
        <v>58757.8</v>
      </c>
      <c r="G42" s="134">
        <v>0</v>
      </c>
      <c r="H42" s="134">
        <v>0</v>
      </c>
      <c r="I42" s="134"/>
      <c r="J42" s="134">
        <v>0</v>
      </c>
      <c r="K42" s="134">
        <v>0</v>
      </c>
      <c r="L42" s="134">
        <v>0</v>
      </c>
    </row>
    <row r="43" ht="19.5" customHeight="1" spans="1:12">
      <c r="A43" s="133" t="s">
        <v>245</v>
      </c>
      <c r="B43" s="133"/>
      <c r="C43" s="133"/>
      <c r="D43" s="133" t="s">
        <v>246</v>
      </c>
      <c r="E43" s="134">
        <v>481438.73</v>
      </c>
      <c r="F43" s="134">
        <v>481438.73</v>
      </c>
      <c r="G43" s="134">
        <v>0</v>
      </c>
      <c r="H43" s="134">
        <v>0</v>
      </c>
      <c r="I43" s="134"/>
      <c r="J43" s="134">
        <v>0</v>
      </c>
      <c r="K43" s="134">
        <v>0</v>
      </c>
      <c r="L43" s="134">
        <v>0</v>
      </c>
    </row>
    <row r="44" ht="19.5" customHeight="1" spans="1:12">
      <c r="A44" s="133" t="s">
        <v>247</v>
      </c>
      <c r="B44" s="133"/>
      <c r="C44" s="133"/>
      <c r="D44" s="133" t="s">
        <v>248</v>
      </c>
      <c r="E44" s="134">
        <v>14287206.36</v>
      </c>
      <c r="F44" s="134">
        <v>14287206.36</v>
      </c>
      <c r="G44" s="134">
        <v>0</v>
      </c>
      <c r="H44" s="134">
        <v>0</v>
      </c>
      <c r="I44" s="134"/>
      <c r="J44" s="134">
        <v>0</v>
      </c>
      <c r="K44" s="134">
        <v>0</v>
      </c>
      <c r="L44" s="134">
        <v>0</v>
      </c>
    </row>
    <row r="45" ht="19.5" customHeight="1" spans="1:12">
      <c r="A45" s="133" t="s">
        <v>249</v>
      </c>
      <c r="B45" s="133"/>
      <c r="C45" s="133"/>
      <c r="D45" s="133" t="s">
        <v>250</v>
      </c>
      <c r="E45" s="134">
        <v>3503131</v>
      </c>
      <c r="F45" s="134">
        <v>3503131</v>
      </c>
      <c r="G45" s="134">
        <v>0</v>
      </c>
      <c r="H45" s="134">
        <v>0</v>
      </c>
      <c r="I45" s="134"/>
      <c r="J45" s="134">
        <v>0</v>
      </c>
      <c r="K45" s="134">
        <v>0</v>
      </c>
      <c r="L45" s="134">
        <v>0</v>
      </c>
    </row>
    <row r="46" ht="19.5" customHeight="1" spans="1:12">
      <c r="A46" s="133" t="s">
        <v>251</v>
      </c>
      <c r="B46" s="133"/>
      <c r="C46" s="133"/>
      <c r="D46" s="133" t="s">
        <v>252</v>
      </c>
      <c r="E46" s="134">
        <v>3203382.27</v>
      </c>
      <c r="F46" s="134">
        <v>3203382.27</v>
      </c>
      <c r="G46" s="134">
        <v>0</v>
      </c>
      <c r="H46" s="134">
        <v>0</v>
      </c>
      <c r="I46" s="134"/>
      <c r="J46" s="134">
        <v>0</v>
      </c>
      <c r="K46" s="134">
        <v>0</v>
      </c>
      <c r="L46" s="134">
        <v>0</v>
      </c>
    </row>
    <row r="47" ht="19.5" customHeight="1" spans="1:12">
      <c r="A47" s="133" t="s">
        <v>253</v>
      </c>
      <c r="B47" s="133"/>
      <c r="C47" s="133"/>
      <c r="D47" s="133" t="s">
        <v>181</v>
      </c>
      <c r="E47" s="134">
        <v>225465.84</v>
      </c>
      <c r="F47" s="134">
        <v>225465.84</v>
      </c>
      <c r="G47" s="134">
        <v>0</v>
      </c>
      <c r="H47" s="134">
        <v>0</v>
      </c>
      <c r="I47" s="134"/>
      <c r="J47" s="134">
        <v>0</v>
      </c>
      <c r="K47" s="134">
        <v>0</v>
      </c>
      <c r="L47" s="134">
        <v>0</v>
      </c>
    </row>
    <row r="48" ht="19.5" customHeight="1" spans="1:12">
      <c r="A48" s="133" t="s">
        <v>254</v>
      </c>
      <c r="B48" s="133"/>
      <c r="C48" s="133"/>
      <c r="D48" s="133" t="s">
        <v>187</v>
      </c>
      <c r="E48" s="134">
        <v>279995.42</v>
      </c>
      <c r="F48" s="134">
        <v>279995.42</v>
      </c>
      <c r="G48" s="134">
        <v>0</v>
      </c>
      <c r="H48" s="134">
        <v>0</v>
      </c>
      <c r="I48" s="134"/>
      <c r="J48" s="134">
        <v>0</v>
      </c>
      <c r="K48" s="134">
        <v>0</v>
      </c>
      <c r="L48" s="134">
        <v>0</v>
      </c>
    </row>
    <row r="49" ht="19.5" customHeight="1" spans="1:12">
      <c r="A49" s="133" t="s">
        <v>255</v>
      </c>
      <c r="B49" s="133"/>
      <c r="C49" s="133"/>
      <c r="D49" s="133" t="s">
        <v>256</v>
      </c>
      <c r="E49" s="134">
        <v>601794</v>
      </c>
      <c r="F49" s="134">
        <v>601794</v>
      </c>
      <c r="G49" s="134">
        <v>0</v>
      </c>
      <c r="H49" s="134">
        <v>0</v>
      </c>
      <c r="I49" s="134"/>
      <c r="J49" s="134">
        <v>0</v>
      </c>
      <c r="K49" s="134">
        <v>0</v>
      </c>
      <c r="L49" s="134">
        <v>0</v>
      </c>
    </row>
    <row r="50" ht="19.5" customHeight="1" spans="1:12">
      <c r="A50" s="133" t="s">
        <v>257</v>
      </c>
      <c r="B50" s="133"/>
      <c r="C50" s="133"/>
      <c r="D50" s="133" t="s">
        <v>258</v>
      </c>
      <c r="E50" s="134">
        <v>1200</v>
      </c>
      <c r="F50" s="134">
        <v>1200</v>
      </c>
      <c r="G50" s="134">
        <v>0</v>
      </c>
      <c r="H50" s="134">
        <v>0</v>
      </c>
      <c r="I50" s="134"/>
      <c r="J50" s="134">
        <v>0</v>
      </c>
      <c r="K50" s="134">
        <v>0</v>
      </c>
      <c r="L50" s="134">
        <v>0</v>
      </c>
    </row>
    <row r="51" ht="19.5" customHeight="1" spans="1:12">
      <c r="A51" s="133" t="s">
        <v>259</v>
      </c>
      <c r="B51" s="133"/>
      <c r="C51" s="133"/>
      <c r="D51" s="133" t="s">
        <v>187</v>
      </c>
      <c r="E51" s="134">
        <v>117903.46</v>
      </c>
      <c r="F51" s="134">
        <v>117903.46</v>
      </c>
      <c r="G51" s="134">
        <v>0</v>
      </c>
      <c r="H51" s="134">
        <v>0</v>
      </c>
      <c r="I51" s="134"/>
      <c r="J51" s="134">
        <v>0</v>
      </c>
      <c r="K51" s="134">
        <v>0</v>
      </c>
      <c r="L51" s="134">
        <v>0</v>
      </c>
    </row>
    <row r="52" ht="19.5" customHeight="1" spans="1:12">
      <c r="A52" s="133" t="s">
        <v>260</v>
      </c>
      <c r="B52" s="133"/>
      <c r="C52" s="133"/>
      <c r="D52" s="133" t="s">
        <v>261</v>
      </c>
      <c r="E52" s="134">
        <v>110000</v>
      </c>
      <c r="F52" s="134">
        <v>110000</v>
      </c>
      <c r="G52" s="134">
        <v>0</v>
      </c>
      <c r="H52" s="134">
        <v>0</v>
      </c>
      <c r="I52" s="134"/>
      <c r="J52" s="134">
        <v>0</v>
      </c>
      <c r="K52" s="134">
        <v>0</v>
      </c>
      <c r="L52" s="134">
        <v>0</v>
      </c>
    </row>
    <row r="53" ht="19.5" customHeight="1" spans="1:12">
      <c r="A53" s="133" t="s">
        <v>262</v>
      </c>
      <c r="B53" s="133"/>
      <c r="C53" s="133"/>
      <c r="D53" s="133" t="s">
        <v>263</v>
      </c>
      <c r="E53" s="134">
        <v>20000</v>
      </c>
      <c r="F53" s="134">
        <v>20000</v>
      </c>
      <c r="G53" s="134">
        <v>0</v>
      </c>
      <c r="H53" s="134">
        <v>0</v>
      </c>
      <c r="I53" s="134"/>
      <c r="J53" s="134">
        <v>0</v>
      </c>
      <c r="K53" s="134">
        <v>0</v>
      </c>
      <c r="L53" s="134">
        <v>0</v>
      </c>
    </row>
    <row r="54" ht="19.5" customHeight="1" spans="1:12">
      <c r="A54" s="133" t="s">
        <v>264</v>
      </c>
      <c r="B54" s="133"/>
      <c r="C54" s="133"/>
      <c r="D54" s="133" t="s">
        <v>265</v>
      </c>
      <c r="E54" s="134">
        <v>260000</v>
      </c>
      <c r="F54" s="134">
        <v>260000</v>
      </c>
      <c r="G54" s="134">
        <v>0</v>
      </c>
      <c r="H54" s="134">
        <v>0</v>
      </c>
      <c r="I54" s="134"/>
      <c r="J54" s="134">
        <v>0</v>
      </c>
      <c r="K54" s="134">
        <v>0</v>
      </c>
      <c r="L54" s="134">
        <v>0</v>
      </c>
    </row>
    <row r="55" ht="19.5" customHeight="1" spans="1:12">
      <c r="A55" s="133" t="s">
        <v>266</v>
      </c>
      <c r="B55" s="133"/>
      <c r="C55" s="133"/>
      <c r="D55" s="133" t="s">
        <v>267</v>
      </c>
      <c r="E55" s="134">
        <v>325913.14</v>
      </c>
      <c r="F55" s="134">
        <v>325913.14</v>
      </c>
      <c r="G55" s="134">
        <v>0</v>
      </c>
      <c r="H55" s="134">
        <v>0</v>
      </c>
      <c r="I55" s="134"/>
      <c r="J55" s="134">
        <v>0</v>
      </c>
      <c r="K55" s="134">
        <v>0</v>
      </c>
      <c r="L55" s="134">
        <v>0</v>
      </c>
    </row>
    <row r="56" ht="19.5" customHeight="1" spans="1:12">
      <c r="A56" s="133" t="s">
        <v>268</v>
      </c>
      <c r="B56" s="133"/>
      <c r="C56" s="133"/>
      <c r="D56" s="133" t="s">
        <v>269</v>
      </c>
      <c r="E56" s="134">
        <v>420000</v>
      </c>
      <c r="F56" s="134">
        <v>420000</v>
      </c>
      <c r="G56" s="134">
        <v>0</v>
      </c>
      <c r="H56" s="134">
        <v>0</v>
      </c>
      <c r="I56" s="134"/>
      <c r="J56" s="134">
        <v>0</v>
      </c>
      <c r="K56" s="134">
        <v>0</v>
      </c>
      <c r="L56" s="134">
        <v>0</v>
      </c>
    </row>
    <row r="57" ht="19.5" customHeight="1" spans="1:12">
      <c r="A57" s="133" t="s">
        <v>270</v>
      </c>
      <c r="B57" s="133"/>
      <c r="C57" s="133"/>
      <c r="D57" s="133"/>
      <c r="E57" s="133"/>
      <c r="F57" s="133"/>
      <c r="G57" s="133"/>
      <c r="H57" s="133"/>
      <c r="I57" s="133"/>
      <c r="J57" s="133"/>
      <c r="K57" s="133"/>
      <c r="L57" s="133"/>
    </row>
  </sheetData>
  <mergeCells count="66">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pageSetup paperSize="9" scale="4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7"/>
  <sheetViews>
    <sheetView workbookViewId="0">
      <pane xSplit="4" ySplit="6" topLeftCell="E7" activePane="bottomRight" state="frozen"/>
      <selection/>
      <selection pane="topRight"/>
      <selection pane="bottomLeft"/>
      <selection pane="bottomRight" activeCell="F46" sqref="F46:G46"/>
    </sheetView>
  </sheetViews>
  <sheetFormatPr defaultColWidth="9" defaultRowHeight="13.5"/>
  <cols>
    <col min="1" max="3" width="3.25" style="131" customWidth="1"/>
    <col min="4" max="4" width="32.75" style="131" customWidth="1"/>
    <col min="5" max="10" width="18.75" style="131" customWidth="1"/>
    <col min="11" max="16384" width="9" style="131"/>
  </cols>
  <sheetData>
    <row r="1" ht="19.5" customHeight="1" spans="1:10">
      <c r="A1" s="132" t="s">
        <v>60</v>
      </c>
      <c r="B1" s="132"/>
      <c r="C1" s="132"/>
      <c r="D1" s="132"/>
      <c r="E1" s="136" t="s">
        <v>153</v>
      </c>
      <c r="F1" s="136" t="s">
        <v>271</v>
      </c>
      <c r="G1" s="136" t="s">
        <v>272</v>
      </c>
      <c r="H1" s="136" t="s">
        <v>273</v>
      </c>
      <c r="I1" s="136" t="s">
        <v>274</v>
      </c>
      <c r="J1" s="136" t="s">
        <v>275</v>
      </c>
    </row>
    <row r="2" ht="19.5" customHeight="1" spans="1:10">
      <c r="A2" s="136" t="s">
        <v>172</v>
      </c>
      <c r="B2" s="136"/>
      <c r="C2" s="136"/>
      <c r="D2" s="132" t="s">
        <v>173</v>
      </c>
      <c r="E2" s="136"/>
      <c r="F2" s="136"/>
      <c r="G2" s="136"/>
      <c r="H2" s="136"/>
      <c r="I2" s="136"/>
      <c r="J2" s="136"/>
    </row>
    <row r="3" ht="19.5" customHeight="1" spans="1:10">
      <c r="A3" s="136"/>
      <c r="B3" s="136"/>
      <c r="C3" s="136"/>
      <c r="D3" s="132"/>
      <c r="E3" s="136"/>
      <c r="F3" s="136"/>
      <c r="G3" s="136"/>
      <c r="H3" s="136"/>
      <c r="I3" s="136"/>
      <c r="J3" s="136"/>
    </row>
    <row r="4" ht="19.5" customHeight="1" spans="1:10">
      <c r="A4" s="136"/>
      <c r="B4" s="136"/>
      <c r="C4" s="136"/>
      <c r="D4" s="132"/>
      <c r="E4" s="136"/>
      <c r="F4" s="136"/>
      <c r="G4" s="136"/>
      <c r="H4" s="136"/>
      <c r="I4" s="136"/>
      <c r="J4" s="136"/>
    </row>
    <row r="5" ht="19.5" customHeight="1" spans="1:10">
      <c r="A5" s="132" t="s">
        <v>176</v>
      </c>
      <c r="B5" s="132" t="s">
        <v>177</v>
      </c>
      <c r="C5" s="132" t="s">
        <v>178</v>
      </c>
      <c r="D5" s="132" t="s">
        <v>64</v>
      </c>
      <c r="E5" s="136" t="s">
        <v>65</v>
      </c>
      <c r="F5" s="136" t="s">
        <v>66</v>
      </c>
      <c r="G5" s="136" t="s">
        <v>74</v>
      </c>
      <c r="H5" s="136" t="s">
        <v>78</v>
      </c>
      <c r="I5" s="136" t="s">
        <v>82</v>
      </c>
      <c r="J5" s="136" t="s">
        <v>86</v>
      </c>
    </row>
    <row r="6" ht="19.5" customHeight="1" spans="1:10">
      <c r="A6" s="132"/>
      <c r="B6" s="132"/>
      <c r="C6" s="132"/>
      <c r="D6" s="132" t="s">
        <v>179</v>
      </c>
      <c r="E6" s="134">
        <v>32609745</v>
      </c>
      <c r="F6" s="134">
        <v>12356612.64</v>
      </c>
      <c r="G6" s="134">
        <v>20253132.36</v>
      </c>
      <c r="H6" s="134"/>
      <c r="I6" s="134"/>
      <c r="J6" s="134"/>
    </row>
    <row r="7" ht="19.5" customHeight="1" spans="1:10">
      <c r="A7" s="133" t="s">
        <v>180</v>
      </c>
      <c r="B7" s="133"/>
      <c r="C7" s="133"/>
      <c r="D7" s="133" t="s">
        <v>181</v>
      </c>
      <c r="E7" s="134">
        <v>148765.92</v>
      </c>
      <c r="F7" s="134">
        <v>148765.92</v>
      </c>
      <c r="G7" s="134"/>
      <c r="H7" s="134"/>
      <c r="I7" s="134"/>
      <c r="J7" s="134"/>
    </row>
    <row r="8" ht="19.5" customHeight="1" spans="1:10">
      <c r="A8" s="133" t="s">
        <v>182</v>
      </c>
      <c r="B8" s="133"/>
      <c r="C8" s="133"/>
      <c r="D8" s="133" t="s">
        <v>183</v>
      </c>
      <c r="E8" s="134">
        <v>31200</v>
      </c>
      <c r="F8" s="134"/>
      <c r="G8" s="134">
        <v>31200</v>
      </c>
      <c r="H8" s="134"/>
      <c r="I8" s="134"/>
      <c r="J8" s="134"/>
    </row>
    <row r="9" ht="19.5" customHeight="1" spans="1:10">
      <c r="A9" s="133" t="s">
        <v>184</v>
      </c>
      <c r="B9" s="133"/>
      <c r="C9" s="133"/>
      <c r="D9" s="133" t="s">
        <v>181</v>
      </c>
      <c r="E9" s="134">
        <v>2880</v>
      </c>
      <c r="F9" s="134"/>
      <c r="G9" s="134">
        <v>2880</v>
      </c>
      <c r="H9" s="134"/>
      <c r="I9" s="134"/>
      <c r="J9" s="134"/>
    </row>
    <row r="10" ht="19.5" customHeight="1" spans="1:10">
      <c r="A10" s="133" t="s">
        <v>185</v>
      </c>
      <c r="B10" s="133"/>
      <c r="C10" s="133"/>
      <c r="D10" s="133" t="s">
        <v>181</v>
      </c>
      <c r="E10" s="134">
        <v>2027450.89</v>
      </c>
      <c r="F10" s="134">
        <v>1906963.27</v>
      </c>
      <c r="G10" s="134">
        <v>120487.62</v>
      </c>
      <c r="H10" s="134"/>
      <c r="I10" s="134"/>
      <c r="J10" s="134"/>
    </row>
    <row r="11" ht="19.5" customHeight="1" spans="1:10">
      <c r="A11" s="133" t="s">
        <v>186</v>
      </c>
      <c r="B11" s="133"/>
      <c r="C11" s="133"/>
      <c r="D11" s="133" t="s">
        <v>187</v>
      </c>
      <c r="E11" s="134">
        <v>20000</v>
      </c>
      <c r="F11" s="134"/>
      <c r="G11" s="134">
        <v>20000</v>
      </c>
      <c r="H11" s="134"/>
      <c r="I11" s="134"/>
      <c r="J11" s="134"/>
    </row>
    <row r="12" ht="19.5" customHeight="1" spans="1:10">
      <c r="A12" s="133" t="s">
        <v>188</v>
      </c>
      <c r="B12" s="133"/>
      <c r="C12" s="133"/>
      <c r="D12" s="133" t="s">
        <v>189</v>
      </c>
      <c r="E12" s="134">
        <v>48441.2</v>
      </c>
      <c r="F12" s="134"/>
      <c r="G12" s="134">
        <v>48441.2</v>
      </c>
      <c r="H12" s="134"/>
      <c r="I12" s="134"/>
      <c r="J12" s="134"/>
    </row>
    <row r="13" ht="19.5" customHeight="1" spans="1:10">
      <c r="A13" s="133" t="s">
        <v>190</v>
      </c>
      <c r="B13" s="133"/>
      <c r="C13" s="133"/>
      <c r="D13" s="133" t="s">
        <v>181</v>
      </c>
      <c r="E13" s="134">
        <v>384935.66</v>
      </c>
      <c r="F13" s="134">
        <v>384935.66</v>
      </c>
      <c r="G13" s="134"/>
      <c r="H13" s="134"/>
      <c r="I13" s="134"/>
      <c r="J13" s="134"/>
    </row>
    <row r="14" ht="19.5" customHeight="1" spans="1:10">
      <c r="A14" s="133" t="s">
        <v>191</v>
      </c>
      <c r="B14" s="133"/>
      <c r="C14" s="133"/>
      <c r="D14" s="133" t="s">
        <v>181</v>
      </c>
      <c r="E14" s="134">
        <v>1764</v>
      </c>
      <c r="F14" s="134"/>
      <c r="G14" s="134">
        <v>1764</v>
      </c>
      <c r="H14" s="134"/>
      <c r="I14" s="134"/>
      <c r="J14" s="134"/>
    </row>
    <row r="15" ht="19.5" customHeight="1" spans="1:10">
      <c r="A15" s="133" t="s">
        <v>192</v>
      </c>
      <c r="B15" s="133"/>
      <c r="C15" s="133"/>
      <c r="D15" s="133" t="s">
        <v>181</v>
      </c>
      <c r="E15" s="134">
        <v>561107.8</v>
      </c>
      <c r="F15" s="134">
        <v>561107.8</v>
      </c>
      <c r="G15" s="134"/>
      <c r="H15" s="134"/>
      <c r="I15" s="134"/>
      <c r="J15" s="134"/>
    </row>
    <row r="16" ht="19.5" customHeight="1" spans="1:10">
      <c r="A16" s="133" t="s">
        <v>193</v>
      </c>
      <c r="B16" s="133"/>
      <c r="C16" s="133"/>
      <c r="D16" s="133" t="s">
        <v>194</v>
      </c>
      <c r="E16" s="134">
        <v>5856</v>
      </c>
      <c r="F16" s="134"/>
      <c r="G16" s="134">
        <v>5856</v>
      </c>
      <c r="H16" s="134"/>
      <c r="I16" s="134"/>
      <c r="J16" s="134"/>
    </row>
    <row r="17" ht="19.5" customHeight="1" spans="1:10">
      <c r="A17" s="133" t="s">
        <v>195</v>
      </c>
      <c r="B17" s="133"/>
      <c r="C17" s="133"/>
      <c r="D17" s="133" t="s">
        <v>196</v>
      </c>
      <c r="E17" s="134">
        <v>14010</v>
      </c>
      <c r="F17" s="134"/>
      <c r="G17" s="134">
        <v>14010</v>
      </c>
      <c r="H17" s="134"/>
      <c r="I17" s="134"/>
      <c r="J17" s="134"/>
    </row>
    <row r="18" ht="19.5" customHeight="1" spans="1:10">
      <c r="A18" s="133" t="s">
        <v>197</v>
      </c>
      <c r="B18" s="133"/>
      <c r="C18" s="133"/>
      <c r="D18" s="133" t="s">
        <v>198</v>
      </c>
      <c r="E18" s="134">
        <v>25000</v>
      </c>
      <c r="F18" s="134"/>
      <c r="G18" s="134">
        <v>25000</v>
      </c>
      <c r="H18" s="134"/>
      <c r="I18" s="134"/>
      <c r="J18" s="134"/>
    </row>
    <row r="19" ht="19.5" customHeight="1" spans="1:10">
      <c r="A19" s="133" t="s">
        <v>199</v>
      </c>
      <c r="B19" s="133"/>
      <c r="C19" s="133"/>
      <c r="D19" s="133" t="s">
        <v>200</v>
      </c>
      <c r="E19" s="134">
        <v>14700.35</v>
      </c>
      <c r="F19" s="134"/>
      <c r="G19" s="134">
        <v>14700.35</v>
      </c>
      <c r="H19" s="134"/>
      <c r="I19" s="134"/>
      <c r="J19" s="134"/>
    </row>
    <row r="20" ht="19.5" customHeight="1" spans="1:10">
      <c r="A20" s="133" t="s">
        <v>201</v>
      </c>
      <c r="B20" s="133"/>
      <c r="C20" s="133"/>
      <c r="D20" s="133" t="s">
        <v>202</v>
      </c>
      <c r="E20" s="134">
        <v>220301.58</v>
      </c>
      <c r="F20" s="134">
        <v>220301.58</v>
      </c>
      <c r="G20" s="134"/>
      <c r="H20" s="134"/>
      <c r="I20" s="134"/>
      <c r="J20" s="134"/>
    </row>
    <row r="21" ht="19.5" customHeight="1" spans="1:10">
      <c r="A21" s="133" t="s">
        <v>203</v>
      </c>
      <c r="B21" s="133"/>
      <c r="C21" s="133"/>
      <c r="D21" s="133" t="s">
        <v>204</v>
      </c>
      <c r="E21" s="134">
        <v>52177.94</v>
      </c>
      <c r="F21" s="134">
        <v>33120</v>
      </c>
      <c r="G21" s="134">
        <v>19057.94</v>
      </c>
      <c r="H21" s="134"/>
      <c r="I21" s="134"/>
      <c r="J21" s="134"/>
    </row>
    <row r="22" ht="19.5" customHeight="1" spans="1:10">
      <c r="A22" s="133" t="s">
        <v>205</v>
      </c>
      <c r="B22" s="133"/>
      <c r="C22" s="133"/>
      <c r="D22" s="133" t="s">
        <v>206</v>
      </c>
      <c r="E22" s="134">
        <v>403591.22</v>
      </c>
      <c r="F22" s="134">
        <v>403591.22</v>
      </c>
      <c r="G22" s="134"/>
      <c r="H22" s="134"/>
      <c r="I22" s="134"/>
      <c r="J22" s="134"/>
    </row>
    <row r="23" ht="19.5" customHeight="1" spans="1:10">
      <c r="A23" s="133" t="s">
        <v>207</v>
      </c>
      <c r="B23" s="133"/>
      <c r="C23" s="133"/>
      <c r="D23" s="133" t="s">
        <v>181</v>
      </c>
      <c r="E23" s="134">
        <v>131101.86</v>
      </c>
      <c r="F23" s="134">
        <v>131101.86</v>
      </c>
      <c r="G23" s="134"/>
      <c r="H23" s="134"/>
      <c r="I23" s="134"/>
      <c r="J23" s="134"/>
    </row>
    <row r="24" ht="19.5" customHeight="1" spans="1:10">
      <c r="A24" s="133" t="s">
        <v>208</v>
      </c>
      <c r="B24" s="133"/>
      <c r="C24" s="133"/>
      <c r="D24" s="133" t="s">
        <v>209</v>
      </c>
      <c r="E24" s="134">
        <v>453820</v>
      </c>
      <c r="F24" s="134">
        <v>453820</v>
      </c>
      <c r="G24" s="134"/>
      <c r="H24" s="134"/>
      <c r="I24" s="134"/>
      <c r="J24" s="134"/>
    </row>
    <row r="25" ht="19.5" customHeight="1" spans="1:10">
      <c r="A25" s="133" t="s">
        <v>210</v>
      </c>
      <c r="B25" s="133"/>
      <c r="C25" s="133"/>
      <c r="D25" s="133" t="s">
        <v>211</v>
      </c>
      <c r="E25" s="134">
        <v>456870.72</v>
      </c>
      <c r="F25" s="134">
        <v>456870.72</v>
      </c>
      <c r="G25" s="134"/>
      <c r="H25" s="134"/>
      <c r="I25" s="134"/>
      <c r="J25" s="134"/>
    </row>
    <row r="26" ht="19.5" customHeight="1" spans="1:10">
      <c r="A26" s="133" t="s">
        <v>212</v>
      </c>
      <c r="B26" s="133"/>
      <c r="C26" s="133"/>
      <c r="D26" s="133" t="s">
        <v>213</v>
      </c>
      <c r="E26" s="134">
        <v>9600</v>
      </c>
      <c r="F26" s="134">
        <v>9600</v>
      </c>
      <c r="G26" s="134"/>
      <c r="H26" s="134"/>
      <c r="I26" s="134"/>
      <c r="J26" s="134"/>
    </row>
    <row r="27" ht="19.5" customHeight="1" spans="1:10">
      <c r="A27" s="133" t="s">
        <v>214</v>
      </c>
      <c r="B27" s="133"/>
      <c r="C27" s="133"/>
      <c r="D27" s="133" t="s">
        <v>215</v>
      </c>
      <c r="E27" s="134">
        <v>20556</v>
      </c>
      <c r="F27" s="134">
        <v>20556</v>
      </c>
      <c r="G27" s="134"/>
      <c r="H27" s="134"/>
      <c r="I27" s="134"/>
      <c r="J27" s="134"/>
    </row>
    <row r="28" ht="19.5" customHeight="1" spans="1:10">
      <c r="A28" s="133" t="s">
        <v>216</v>
      </c>
      <c r="B28" s="133"/>
      <c r="C28" s="133"/>
      <c r="D28" s="133" t="s">
        <v>217</v>
      </c>
      <c r="E28" s="134">
        <v>442079.63</v>
      </c>
      <c r="F28" s="134">
        <v>442079.63</v>
      </c>
      <c r="G28" s="134"/>
      <c r="H28" s="134"/>
      <c r="I28" s="134"/>
      <c r="J28" s="134"/>
    </row>
    <row r="29" ht="19.5" customHeight="1" spans="1:10">
      <c r="A29" s="133" t="s">
        <v>218</v>
      </c>
      <c r="B29" s="133"/>
      <c r="C29" s="133"/>
      <c r="D29" s="133" t="s">
        <v>219</v>
      </c>
      <c r="E29" s="134">
        <v>201975.6</v>
      </c>
      <c r="F29" s="134">
        <v>201975.6</v>
      </c>
      <c r="G29" s="134"/>
      <c r="H29" s="134"/>
      <c r="I29" s="134"/>
      <c r="J29" s="134"/>
    </row>
    <row r="30" ht="19.5" customHeight="1" spans="1:10">
      <c r="A30" s="133" t="s">
        <v>220</v>
      </c>
      <c r="B30" s="133"/>
      <c r="C30" s="133"/>
      <c r="D30" s="133" t="s">
        <v>221</v>
      </c>
      <c r="E30" s="134">
        <v>15405.21</v>
      </c>
      <c r="F30" s="134">
        <v>15405.21</v>
      </c>
      <c r="G30" s="134"/>
      <c r="H30" s="134"/>
      <c r="I30" s="134"/>
      <c r="J30" s="134"/>
    </row>
    <row r="31" ht="19.5" customHeight="1" spans="1:10">
      <c r="A31" s="133" t="s">
        <v>222</v>
      </c>
      <c r="B31" s="133"/>
      <c r="C31" s="133"/>
      <c r="D31" s="133" t="s">
        <v>223</v>
      </c>
      <c r="E31" s="134">
        <v>195217.03</v>
      </c>
      <c r="F31" s="134">
        <v>195217.03</v>
      </c>
      <c r="G31" s="134"/>
      <c r="H31" s="134"/>
      <c r="I31" s="134"/>
      <c r="J31" s="134"/>
    </row>
    <row r="32" ht="19.5" customHeight="1" spans="1:10">
      <c r="A32" s="133" t="s">
        <v>224</v>
      </c>
      <c r="B32" s="133"/>
      <c r="C32" s="133"/>
      <c r="D32" s="133" t="s">
        <v>225</v>
      </c>
      <c r="E32" s="134">
        <v>18400</v>
      </c>
      <c r="F32" s="134"/>
      <c r="G32" s="134">
        <v>18400</v>
      </c>
      <c r="H32" s="134"/>
      <c r="I32" s="134"/>
      <c r="J32" s="134"/>
    </row>
    <row r="33" ht="19.5" customHeight="1" spans="1:10">
      <c r="A33" s="133" t="s">
        <v>226</v>
      </c>
      <c r="B33" s="133"/>
      <c r="C33" s="133"/>
      <c r="D33" s="133" t="s">
        <v>227</v>
      </c>
      <c r="E33" s="134">
        <v>18740</v>
      </c>
      <c r="F33" s="134"/>
      <c r="G33" s="134">
        <v>18740</v>
      </c>
      <c r="H33" s="134"/>
      <c r="I33" s="134"/>
      <c r="J33" s="134"/>
    </row>
    <row r="34" ht="19.5" customHeight="1" spans="1:10">
      <c r="A34" s="133" t="s">
        <v>228</v>
      </c>
      <c r="B34" s="133"/>
      <c r="C34" s="133"/>
      <c r="D34" s="133" t="s">
        <v>229</v>
      </c>
      <c r="E34" s="134">
        <v>105320</v>
      </c>
      <c r="F34" s="134"/>
      <c r="G34" s="134">
        <v>105320</v>
      </c>
      <c r="H34" s="134"/>
      <c r="I34" s="134"/>
      <c r="J34" s="134"/>
    </row>
    <row r="35" ht="19.5" customHeight="1" spans="1:10">
      <c r="A35" s="133" t="s">
        <v>230</v>
      </c>
      <c r="B35" s="133"/>
      <c r="C35" s="133"/>
      <c r="D35" s="133" t="s">
        <v>231</v>
      </c>
      <c r="E35" s="134">
        <v>221400</v>
      </c>
      <c r="F35" s="134"/>
      <c r="G35" s="134">
        <v>221400</v>
      </c>
      <c r="H35" s="134"/>
      <c r="I35" s="134"/>
      <c r="J35" s="134"/>
    </row>
    <row r="36" ht="19.5" customHeight="1" spans="1:10">
      <c r="A36" s="133" t="s">
        <v>232</v>
      </c>
      <c r="B36" s="133"/>
      <c r="C36" s="133"/>
      <c r="D36" s="133" t="s">
        <v>187</v>
      </c>
      <c r="E36" s="134">
        <v>1050909.38</v>
      </c>
      <c r="F36" s="134">
        <v>1050909.38</v>
      </c>
      <c r="G36" s="134"/>
      <c r="H36" s="134"/>
      <c r="I36" s="134"/>
      <c r="J36" s="134"/>
    </row>
    <row r="37" ht="19.5" customHeight="1" spans="1:10">
      <c r="A37" s="133" t="s">
        <v>233</v>
      </c>
      <c r="B37" s="133"/>
      <c r="C37" s="133"/>
      <c r="D37" s="133" t="s">
        <v>234</v>
      </c>
      <c r="E37" s="134">
        <v>55440</v>
      </c>
      <c r="F37" s="134"/>
      <c r="G37" s="134">
        <v>55440</v>
      </c>
      <c r="H37" s="134"/>
      <c r="I37" s="134"/>
      <c r="J37" s="134"/>
    </row>
    <row r="38" ht="19.5" customHeight="1" spans="1:10">
      <c r="A38" s="133" t="s">
        <v>235</v>
      </c>
      <c r="B38" s="133"/>
      <c r="C38" s="133"/>
      <c r="D38" s="133" t="s">
        <v>236</v>
      </c>
      <c r="E38" s="134">
        <v>10321</v>
      </c>
      <c r="F38" s="134"/>
      <c r="G38" s="134">
        <v>10321</v>
      </c>
      <c r="H38" s="134"/>
      <c r="I38" s="134"/>
      <c r="J38" s="134"/>
    </row>
    <row r="39" ht="19.5" customHeight="1" spans="1:10">
      <c r="A39" s="133" t="s">
        <v>237</v>
      </c>
      <c r="B39" s="133"/>
      <c r="C39" s="133"/>
      <c r="D39" s="133" t="s">
        <v>238</v>
      </c>
      <c r="E39" s="134">
        <v>873322.92</v>
      </c>
      <c r="F39" s="134">
        <v>873322.92</v>
      </c>
      <c r="G39" s="134"/>
      <c r="H39" s="134"/>
      <c r="I39" s="134"/>
      <c r="J39" s="134"/>
    </row>
    <row r="40" ht="19.5" customHeight="1" spans="1:10">
      <c r="A40" s="133" t="s">
        <v>239</v>
      </c>
      <c r="B40" s="133"/>
      <c r="C40" s="133"/>
      <c r="D40" s="133" t="s">
        <v>240</v>
      </c>
      <c r="E40" s="134">
        <v>47000</v>
      </c>
      <c r="F40" s="134"/>
      <c r="G40" s="134">
        <v>47000</v>
      </c>
      <c r="H40" s="134"/>
      <c r="I40" s="134"/>
      <c r="J40" s="134"/>
    </row>
    <row r="41" ht="19.5" customHeight="1" spans="1:10">
      <c r="A41" s="133" t="s">
        <v>241</v>
      </c>
      <c r="B41" s="133"/>
      <c r="C41" s="133"/>
      <c r="D41" s="133" t="s">
        <v>242</v>
      </c>
      <c r="E41" s="134">
        <v>423895.07</v>
      </c>
      <c r="F41" s="134"/>
      <c r="G41" s="134">
        <v>423895.07</v>
      </c>
      <c r="H41" s="134"/>
      <c r="I41" s="134"/>
      <c r="J41" s="134"/>
    </row>
    <row r="42" ht="19.5" customHeight="1" spans="1:10">
      <c r="A42" s="133" t="s">
        <v>243</v>
      </c>
      <c r="B42" s="133"/>
      <c r="C42" s="133"/>
      <c r="D42" s="133" t="s">
        <v>244</v>
      </c>
      <c r="E42" s="134">
        <v>58757.8</v>
      </c>
      <c r="F42" s="134"/>
      <c r="G42" s="134">
        <v>58757.8</v>
      </c>
      <c r="H42" s="134"/>
      <c r="I42" s="134"/>
      <c r="J42" s="134"/>
    </row>
    <row r="43" ht="19.5" customHeight="1" spans="1:10">
      <c r="A43" s="133" t="s">
        <v>245</v>
      </c>
      <c r="B43" s="133"/>
      <c r="C43" s="133"/>
      <c r="D43" s="133" t="s">
        <v>246</v>
      </c>
      <c r="E43" s="134">
        <v>481438.73</v>
      </c>
      <c r="F43" s="134">
        <v>481438.73</v>
      </c>
      <c r="G43" s="134"/>
      <c r="H43" s="134"/>
      <c r="I43" s="134"/>
      <c r="J43" s="134"/>
    </row>
    <row r="44" ht="19.5" customHeight="1" spans="1:10">
      <c r="A44" s="133" t="s">
        <v>247</v>
      </c>
      <c r="B44" s="133"/>
      <c r="C44" s="133"/>
      <c r="D44" s="133" t="s">
        <v>248</v>
      </c>
      <c r="E44" s="134">
        <v>14287206.36</v>
      </c>
      <c r="F44" s="134"/>
      <c r="G44" s="134">
        <v>14287206.36</v>
      </c>
      <c r="H44" s="134"/>
      <c r="I44" s="134"/>
      <c r="J44" s="134"/>
    </row>
    <row r="45" ht="19.5" customHeight="1" spans="1:10">
      <c r="A45" s="133" t="s">
        <v>249</v>
      </c>
      <c r="B45" s="133"/>
      <c r="C45" s="133"/>
      <c r="D45" s="133" t="s">
        <v>250</v>
      </c>
      <c r="E45" s="134">
        <v>3503131</v>
      </c>
      <c r="F45" s="134"/>
      <c r="G45" s="134">
        <v>3503131</v>
      </c>
      <c r="H45" s="134"/>
      <c r="I45" s="134"/>
      <c r="J45" s="134"/>
    </row>
    <row r="46" ht="19.5" customHeight="1" spans="1:10">
      <c r="A46" s="133" t="s">
        <v>251</v>
      </c>
      <c r="B46" s="133"/>
      <c r="C46" s="133"/>
      <c r="D46" s="133" t="s">
        <v>252</v>
      </c>
      <c r="E46" s="134">
        <v>3203382.27</v>
      </c>
      <c r="F46" s="134">
        <v>3150371.39</v>
      </c>
      <c r="G46" s="134">
        <v>53010.88</v>
      </c>
      <c r="H46" s="134"/>
      <c r="I46" s="134"/>
      <c r="J46" s="134"/>
    </row>
    <row r="47" ht="19.5" customHeight="1" spans="1:10">
      <c r="A47" s="133" t="s">
        <v>253</v>
      </c>
      <c r="B47" s="133"/>
      <c r="C47" s="133"/>
      <c r="D47" s="133" t="s">
        <v>181</v>
      </c>
      <c r="E47" s="134">
        <v>225465.84</v>
      </c>
      <c r="F47" s="134">
        <v>225465.84</v>
      </c>
      <c r="G47" s="134"/>
      <c r="H47" s="134"/>
      <c r="I47" s="134"/>
      <c r="J47" s="134"/>
    </row>
    <row r="48" ht="19.5" customHeight="1" spans="1:10">
      <c r="A48" s="133" t="s">
        <v>254</v>
      </c>
      <c r="B48" s="133"/>
      <c r="C48" s="133"/>
      <c r="D48" s="133" t="s">
        <v>187</v>
      </c>
      <c r="E48" s="134">
        <v>279995.42</v>
      </c>
      <c r="F48" s="134">
        <v>279995.42</v>
      </c>
      <c r="G48" s="134"/>
      <c r="H48" s="134"/>
      <c r="I48" s="134"/>
      <c r="J48" s="134"/>
    </row>
    <row r="49" ht="19.5" customHeight="1" spans="1:10">
      <c r="A49" s="133" t="s">
        <v>255</v>
      </c>
      <c r="B49" s="133"/>
      <c r="C49" s="133"/>
      <c r="D49" s="133" t="s">
        <v>256</v>
      </c>
      <c r="E49" s="134">
        <v>601794</v>
      </c>
      <c r="F49" s="134">
        <v>601794</v>
      </c>
      <c r="G49" s="134"/>
      <c r="H49" s="134"/>
      <c r="I49" s="134"/>
      <c r="J49" s="134"/>
    </row>
    <row r="50" ht="19.5" customHeight="1" spans="1:10">
      <c r="A50" s="133" t="s">
        <v>257</v>
      </c>
      <c r="B50" s="133"/>
      <c r="C50" s="133"/>
      <c r="D50" s="133" t="s">
        <v>258</v>
      </c>
      <c r="E50" s="134">
        <v>1200</v>
      </c>
      <c r="F50" s="134"/>
      <c r="G50" s="134">
        <v>1200</v>
      </c>
      <c r="H50" s="134"/>
      <c r="I50" s="134"/>
      <c r="J50" s="134"/>
    </row>
    <row r="51" ht="19.5" customHeight="1" spans="1:10">
      <c r="A51" s="133" t="s">
        <v>259</v>
      </c>
      <c r="B51" s="133"/>
      <c r="C51" s="133"/>
      <c r="D51" s="133" t="s">
        <v>187</v>
      </c>
      <c r="E51" s="134">
        <v>117903.46</v>
      </c>
      <c r="F51" s="134">
        <v>107903.46</v>
      </c>
      <c r="G51" s="134">
        <v>10000</v>
      </c>
      <c r="H51" s="134"/>
      <c r="I51" s="134"/>
      <c r="J51" s="134"/>
    </row>
    <row r="52" ht="19.5" customHeight="1" spans="1:10">
      <c r="A52" s="133" t="s">
        <v>260</v>
      </c>
      <c r="B52" s="133"/>
      <c r="C52" s="133"/>
      <c r="D52" s="133" t="s">
        <v>261</v>
      </c>
      <c r="E52" s="134">
        <v>110000</v>
      </c>
      <c r="F52" s="134"/>
      <c r="G52" s="134">
        <v>110000</v>
      </c>
      <c r="H52" s="134"/>
      <c r="I52" s="134"/>
      <c r="J52" s="134"/>
    </row>
    <row r="53" ht="19.5" customHeight="1" spans="1:10">
      <c r="A53" s="133" t="s">
        <v>262</v>
      </c>
      <c r="B53" s="133"/>
      <c r="C53" s="133"/>
      <c r="D53" s="133" t="s">
        <v>263</v>
      </c>
      <c r="E53" s="134">
        <v>20000</v>
      </c>
      <c r="F53" s="134"/>
      <c r="G53" s="134">
        <v>20000</v>
      </c>
      <c r="H53" s="134"/>
      <c r="I53" s="134"/>
      <c r="J53" s="134"/>
    </row>
    <row r="54" ht="19.5" customHeight="1" spans="1:10">
      <c r="A54" s="133" t="s">
        <v>264</v>
      </c>
      <c r="B54" s="133"/>
      <c r="C54" s="133"/>
      <c r="D54" s="133" t="s">
        <v>265</v>
      </c>
      <c r="E54" s="134">
        <v>260000</v>
      </c>
      <c r="F54" s="134"/>
      <c r="G54" s="134">
        <v>260000</v>
      </c>
      <c r="H54" s="134"/>
      <c r="I54" s="134"/>
      <c r="J54" s="134"/>
    </row>
    <row r="55" ht="19.5" customHeight="1" spans="1:10">
      <c r="A55" s="133" t="s">
        <v>266</v>
      </c>
      <c r="B55" s="133"/>
      <c r="C55" s="133"/>
      <c r="D55" s="133" t="s">
        <v>267</v>
      </c>
      <c r="E55" s="134">
        <v>325913.14</v>
      </c>
      <c r="F55" s="134"/>
      <c r="G55" s="134">
        <v>325913.14</v>
      </c>
      <c r="H55" s="134"/>
      <c r="I55" s="134"/>
      <c r="J55" s="134"/>
    </row>
    <row r="56" ht="19.5" customHeight="1" spans="1:10">
      <c r="A56" s="133" t="s">
        <v>268</v>
      </c>
      <c r="B56" s="133"/>
      <c r="C56" s="133"/>
      <c r="D56" s="133" t="s">
        <v>269</v>
      </c>
      <c r="E56" s="134">
        <v>420000</v>
      </c>
      <c r="F56" s="134"/>
      <c r="G56" s="134">
        <v>420000</v>
      </c>
      <c r="H56" s="134"/>
      <c r="I56" s="134"/>
      <c r="J56" s="134"/>
    </row>
    <row r="57" ht="19.5" customHeight="1" spans="1:10">
      <c r="A57" s="133" t="s">
        <v>276</v>
      </c>
      <c r="B57" s="133"/>
      <c r="C57" s="133"/>
      <c r="D57" s="133"/>
      <c r="E57" s="133"/>
      <c r="F57" s="133"/>
      <c r="G57" s="133"/>
      <c r="H57" s="133"/>
      <c r="I57" s="133"/>
      <c r="J57" s="133"/>
    </row>
  </sheetData>
  <mergeCells count="63">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5:A6"/>
    <mergeCell ref="B5:B6"/>
    <mergeCell ref="C5:C6"/>
    <mergeCell ref="D2:D4"/>
    <mergeCell ref="E1:E4"/>
    <mergeCell ref="F1:F4"/>
    <mergeCell ref="G1:G4"/>
    <mergeCell ref="H1:H4"/>
    <mergeCell ref="I1:I4"/>
    <mergeCell ref="J1:J4"/>
    <mergeCell ref="A2:C4"/>
  </mergeCells>
  <pageMargins left="0.7" right="0.7" top="0.75" bottom="0.75" header="0.3" footer="0.3"/>
  <pageSetup paperSize="9" scale="5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25" activePane="bottomLeft" state="frozen"/>
      <selection/>
      <selection pane="bottomLeft" activeCell="A1" sqref="A1:C1"/>
    </sheetView>
  </sheetViews>
  <sheetFormatPr defaultColWidth="9" defaultRowHeight="13.5"/>
  <cols>
    <col min="1" max="1" width="28.625" style="131" customWidth="1"/>
    <col min="2" max="2" width="4.75" style="131" customWidth="1"/>
    <col min="3" max="3" width="18.75" style="131" customWidth="1"/>
    <col min="4" max="4" width="30.5" style="131" customWidth="1"/>
    <col min="5" max="5" width="4.75" style="131" customWidth="1"/>
    <col min="6" max="9" width="18.75" style="131" customWidth="1"/>
    <col min="10" max="16384" width="9" style="131"/>
  </cols>
  <sheetData>
    <row r="1" ht="19.5" customHeight="1" spans="1:9">
      <c r="A1" s="132" t="s">
        <v>277</v>
      </c>
      <c r="B1" s="132"/>
      <c r="C1" s="132"/>
      <c r="D1" s="132" t="s">
        <v>278</v>
      </c>
      <c r="E1" s="132"/>
      <c r="F1" s="132"/>
      <c r="G1" s="132"/>
      <c r="H1" s="132"/>
      <c r="I1" s="132"/>
    </row>
    <row r="2" ht="19.5" customHeight="1" spans="1:9">
      <c r="A2" s="136" t="s">
        <v>279</v>
      </c>
      <c r="B2" s="136" t="s">
        <v>61</v>
      </c>
      <c r="C2" s="136" t="s">
        <v>280</v>
      </c>
      <c r="D2" s="136" t="s">
        <v>281</v>
      </c>
      <c r="E2" s="136" t="s">
        <v>61</v>
      </c>
      <c r="F2" s="132" t="s">
        <v>179</v>
      </c>
      <c r="G2" s="136" t="s">
        <v>282</v>
      </c>
      <c r="H2" s="136" t="s">
        <v>283</v>
      </c>
      <c r="I2" s="136" t="s">
        <v>284</v>
      </c>
    </row>
    <row r="3" ht="19.5" customHeight="1" spans="1:9">
      <c r="A3" s="136"/>
      <c r="B3" s="136"/>
      <c r="C3" s="136"/>
      <c r="D3" s="136"/>
      <c r="E3" s="136"/>
      <c r="F3" s="132" t="s">
        <v>174</v>
      </c>
      <c r="G3" s="136" t="s">
        <v>282</v>
      </c>
      <c r="H3" s="136"/>
      <c r="I3" s="136"/>
    </row>
    <row r="4" ht="19.5" customHeight="1" spans="1:9">
      <c r="A4" s="132" t="s">
        <v>285</v>
      </c>
      <c r="B4" s="132"/>
      <c r="C4" s="132" t="s">
        <v>65</v>
      </c>
      <c r="D4" s="132" t="s">
        <v>285</v>
      </c>
      <c r="E4" s="132"/>
      <c r="F4" s="132" t="s">
        <v>66</v>
      </c>
      <c r="G4" s="132" t="s">
        <v>74</v>
      </c>
      <c r="H4" s="132" t="s">
        <v>78</v>
      </c>
      <c r="I4" s="132" t="s">
        <v>82</v>
      </c>
    </row>
    <row r="5" ht="19.5" customHeight="1" spans="1:9">
      <c r="A5" s="133" t="s">
        <v>286</v>
      </c>
      <c r="B5" s="132" t="s">
        <v>65</v>
      </c>
      <c r="C5" s="134">
        <v>32608545</v>
      </c>
      <c r="D5" s="133" t="s">
        <v>68</v>
      </c>
      <c r="E5" s="132" t="s">
        <v>76</v>
      </c>
      <c r="F5" s="134">
        <v>3271411.47</v>
      </c>
      <c r="G5" s="134">
        <v>3271411.47</v>
      </c>
      <c r="H5" s="134"/>
      <c r="I5" s="134"/>
    </row>
    <row r="6" ht="19.5" customHeight="1" spans="1:9">
      <c r="A6" s="133" t="s">
        <v>287</v>
      </c>
      <c r="B6" s="132" t="s">
        <v>66</v>
      </c>
      <c r="C6" s="134"/>
      <c r="D6" s="133" t="s">
        <v>71</v>
      </c>
      <c r="E6" s="132" t="s">
        <v>80</v>
      </c>
      <c r="F6" s="134"/>
      <c r="G6" s="134"/>
      <c r="H6" s="134"/>
      <c r="I6" s="134"/>
    </row>
    <row r="7" ht="19.5" customHeight="1" spans="1:9">
      <c r="A7" s="133" t="s">
        <v>288</v>
      </c>
      <c r="B7" s="132" t="s">
        <v>74</v>
      </c>
      <c r="C7" s="134">
        <v>1200</v>
      </c>
      <c r="D7" s="133" t="s">
        <v>75</v>
      </c>
      <c r="E7" s="132" t="s">
        <v>84</v>
      </c>
      <c r="F7" s="134"/>
      <c r="G7" s="134"/>
      <c r="H7" s="134"/>
      <c r="I7" s="134"/>
    </row>
    <row r="8" ht="19.5" customHeight="1" spans="1:9">
      <c r="A8" s="133"/>
      <c r="B8" s="132" t="s">
        <v>78</v>
      </c>
      <c r="C8" s="139"/>
      <c r="D8" s="133" t="s">
        <v>79</v>
      </c>
      <c r="E8" s="132" t="s">
        <v>88</v>
      </c>
      <c r="F8" s="134"/>
      <c r="G8" s="134"/>
      <c r="H8" s="134"/>
      <c r="I8" s="134"/>
    </row>
    <row r="9" ht="19.5" customHeight="1" spans="1:9">
      <c r="A9" s="133"/>
      <c r="B9" s="132" t="s">
        <v>82</v>
      </c>
      <c r="C9" s="139"/>
      <c r="D9" s="133" t="s">
        <v>83</v>
      </c>
      <c r="E9" s="132" t="s">
        <v>92</v>
      </c>
      <c r="F9" s="134">
        <v>14700.35</v>
      </c>
      <c r="G9" s="134">
        <v>14700.35</v>
      </c>
      <c r="H9" s="134"/>
      <c r="I9" s="134"/>
    </row>
    <row r="10" ht="19.5" customHeight="1" spans="1:9">
      <c r="A10" s="133"/>
      <c r="B10" s="132" t="s">
        <v>86</v>
      </c>
      <c r="C10" s="139"/>
      <c r="D10" s="133" t="s">
        <v>87</v>
      </c>
      <c r="E10" s="132" t="s">
        <v>96</v>
      </c>
      <c r="F10" s="134"/>
      <c r="G10" s="134"/>
      <c r="H10" s="134"/>
      <c r="I10" s="134"/>
    </row>
    <row r="11" ht="19.5" customHeight="1" spans="1:9">
      <c r="A11" s="133"/>
      <c r="B11" s="132" t="s">
        <v>90</v>
      </c>
      <c r="C11" s="139"/>
      <c r="D11" s="133" t="s">
        <v>91</v>
      </c>
      <c r="E11" s="132" t="s">
        <v>99</v>
      </c>
      <c r="F11" s="134">
        <v>272479.52</v>
      </c>
      <c r="G11" s="134">
        <v>272479.52</v>
      </c>
      <c r="H11" s="134"/>
      <c r="I11" s="134"/>
    </row>
    <row r="12" ht="19.5" customHeight="1" spans="1:9">
      <c r="A12" s="133"/>
      <c r="B12" s="132" t="s">
        <v>94</v>
      </c>
      <c r="C12" s="139"/>
      <c r="D12" s="133" t="s">
        <v>95</v>
      </c>
      <c r="E12" s="132" t="s">
        <v>102</v>
      </c>
      <c r="F12" s="134">
        <v>1475539.8</v>
      </c>
      <c r="G12" s="134">
        <v>1475539.8</v>
      </c>
      <c r="H12" s="134"/>
      <c r="I12" s="134"/>
    </row>
    <row r="13" ht="19.5" customHeight="1" spans="1:9">
      <c r="A13" s="133"/>
      <c r="B13" s="132" t="s">
        <v>97</v>
      </c>
      <c r="C13" s="139"/>
      <c r="D13" s="133" t="s">
        <v>98</v>
      </c>
      <c r="E13" s="132" t="s">
        <v>105</v>
      </c>
      <c r="F13" s="134">
        <v>659460.44</v>
      </c>
      <c r="G13" s="134">
        <v>659460.44</v>
      </c>
      <c r="H13" s="134"/>
      <c r="I13" s="134"/>
    </row>
    <row r="14" ht="19.5" customHeight="1" spans="1:9">
      <c r="A14" s="133"/>
      <c r="B14" s="132" t="s">
        <v>100</v>
      </c>
      <c r="C14" s="139"/>
      <c r="D14" s="133" t="s">
        <v>101</v>
      </c>
      <c r="E14" s="132" t="s">
        <v>108</v>
      </c>
      <c r="F14" s="134">
        <v>337677.03</v>
      </c>
      <c r="G14" s="134">
        <v>337677.03</v>
      </c>
      <c r="H14" s="134"/>
      <c r="I14" s="134"/>
    </row>
    <row r="15" ht="19.5" customHeight="1" spans="1:9">
      <c r="A15" s="133"/>
      <c r="B15" s="132" t="s">
        <v>103</v>
      </c>
      <c r="C15" s="139"/>
      <c r="D15" s="133" t="s">
        <v>104</v>
      </c>
      <c r="E15" s="132" t="s">
        <v>111</v>
      </c>
      <c r="F15" s="134">
        <v>221400</v>
      </c>
      <c r="G15" s="134">
        <v>221400</v>
      </c>
      <c r="H15" s="134"/>
      <c r="I15" s="134"/>
    </row>
    <row r="16" ht="19.5" customHeight="1" spans="1:9">
      <c r="A16" s="133"/>
      <c r="B16" s="132" t="s">
        <v>106</v>
      </c>
      <c r="C16" s="139"/>
      <c r="D16" s="133" t="s">
        <v>107</v>
      </c>
      <c r="E16" s="132" t="s">
        <v>114</v>
      </c>
      <c r="F16" s="134">
        <v>23994804.53</v>
      </c>
      <c r="G16" s="134">
        <v>23994804.53</v>
      </c>
      <c r="H16" s="134"/>
      <c r="I16" s="134"/>
    </row>
    <row r="17" ht="19.5" customHeight="1" spans="1:9">
      <c r="A17" s="133"/>
      <c r="B17" s="132" t="s">
        <v>109</v>
      </c>
      <c r="C17" s="139"/>
      <c r="D17" s="133" t="s">
        <v>110</v>
      </c>
      <c r="E17" s="132" t="s">
        <v>117</v>
      </c>
      <c r="F17" s="134"/>
      <c r="G17" s="134"/>
      <c r="H17" s="134"/>
      <c r="I17" s="134"/>
    </row>
    <row r="18" ht="19.5" customHeight="1" spans="1:9">
      <c r="A18" s="133"/>
      <c r="B18" s="132" t="s">
        <v>112</v>
      </c>
      <c r="C18" s="139"/>
      <c r="D18" s="133" t="s">
        <v>113</v>
      </c>
      <c r="E18" s="132" t="s">
        <v>120</v>
      </c>
      <c r="F18" s="134"/>
      <c r="G18" s="134"/>
      <c r="H18" s="134"/>
      <c r="I18" s="134"/>
    </row>
    <row r="19" ht="19.5" customHeight="1" spans="1:9">
      <c r="A19" s="133"/>
      <c r="B19" s="132" t="s">
        <v>115</v>
      </c>
      <c r="C19" s="139"/>
      <c r="D19" s="133" t="s">
        <v>116</v>
      </c>
      <c r="E19" s="132" t="s">
        <v>123</v>
      </c>
      <c r="F19" s="134"/>
      <c r="G19" s="134"/>
      <c r="H19" s="134"/>
      <c r="I19" s="134"/>
    </row>
    <row r="20" ht="19.5" customHeight="1" spans="1:9">
      <c r="A20" s="133"/>
      <c r="B20" s="132" t="s">
        <v>118</v>
      </c>
      <c r="C20" s="139"/>
      <c r="D20" s="133" t="s">
        <v>119</v>
      </c>
      <c r="E20" s="132" t="s">
        <v>126</v>
      </c>
      <c r="F20" s="134"/>
      <c r="G20" s="134"/>
      <c r="H20" s="134"/>
      <c r="I20" s="134"/>
    </row>
    <row r="21" ht="19.5" customHeight="1" spans="1:9">
      <c r="A21" s="133"/>
      <c r="B21" s="132" t="s">
        <v>121</v>
      </c>
      <c r="C21" s="139"/>
      <c r="D21" s="133" t="s">
        <v>122</v>
      </c>
      <c r="E21" s="132" t="s">
        <v>129</v>
      </c>
      <c r="F21" s="134"/>
      <c r="G21" s="134"/>
      <c r="H21" s="134"/>
      <c r="I21" s="134"/>
    </row>
    <row r="22" ht="19.5" customHeight="1" spans="1:9">
      <c r="A22" s="133"/>
      <c r="B22" s="132" t="s">
        <v>124</v>
      </c>
      <c r="C22" s="139"/>
      <c r="D22" s="133" t="s">
        <v>125</v>
      </c>
      <c r="E22" s="132" t="s">
        <v>132</v>
      </c>
      <c r="F22" s="134">
        <v>505461.26</v>
      </c>
      <c r="G22" s="134">
        <v>505461.26</v>
      </c>
      <c r="H22" s="134"/>
      <c r="I22" s="134"/>
    </row>
    <row r="23" ht="19.5" customHeight="1" spans="1:9">
      <c r="A23" s="133"/>
      <c r="B23" s="132" t="s">
        <v>127</v>
      </c>
      <c r="C23" s="139"/>
      <c r="D23" s="133" t="s">
        <v>128</v>
      </c>
      <c r="E23" s="132" t="s">
        <v>135</v>
      </c>
      <c r="F23" s="134">
        <v>601794</v>
      </c>
      <c r="G23" s="134">
        <v>601794</v>
      </c>
      <c r="H23" s="134"/>
      <c r="I23" s="134"/>
    </row>
    <row r="24" ht="19.5" customHeight="1" spans="1:9">
      <c r="A24" s="133"/>
      <c r="B24" s="132" t="s">
        <v>130</v>
      </c>
      <c r="C24" s="139"/>
      <c r="D24" s="133" t="s">
        <v>131</v>
      </c>
      <c r="E24" s="132" t="s">
        <v>138</v>
      </c>
      <c r="F24" s="134"/>
      <c r="G24" s="134"/>
      <c r="H24" s="134"/>
      <c r="I24" s="134"/>
    </row>
    <row r="25" ht="19.5" customHeight="1" spans="1:9">
      <c r="A25" s="133"/>
      <c r="B25" s="132" t="s">
        <v>133</v>
      </c>
      <c r="C25" s="139"/>
      <c r="D25" s="133" t="s">
        <v>134</v>
      </c>
      <c r="E25" s="132" t="s">
        <v>141</v>
      </c>
      <c r="F25" s="134">
        <v>1200</v>
      </c>
      <c r="G25" s="134"/>
      <c r="H25" s="134"/>
      <c r="I25" s="134">
        <v>1200</v>
      </c>
    </row>
    <row r="26" ht="19.5" customHeight="1" spans="1:9">
      <c r="A26" s="133"/>
      <c r="B26" s="132" t="s">
        <v>136</v>
      </c>
      <c r="C26" s="139"/>
      <c r="D26" s="133" t="s">
        <v>137</v>
      </c>
      <c r="E26" s="132" t="s">
        <v>144</v>
      </c>
      <c r="F26" s="134">
        <v>1253816.6</v>
      </c>
      <c r="G26" s="134">
        <v>1253816.6</v>
      </c>
      <c r="H26" s="134"/>
      <c r="I26" s="134"/>
    </row>
    <row r="27" ht="19.5" customHeight="1" spans="1:9">
      <c r="A27" s="133"/>
      <c r="B27" s="132" t="s">
        <v>139</v>
      </c>
      <c r="C27" s="139"/>
      <c r="D27" s="133" t="s">
        <v>140</v>
      </c>
      <c r="E27" s="132" t="s">
        <v>147</v>
      </c>
      <c r="F27" s="134"/>
      <c r="G27" s="134"/>
      <c r="H27" s="134"/>
      <c r="I27" s="134"/>
    </row>
    <row r="28" ht="19.5" customHeight="1" spans="1:9">
      <c r="A28" s="133"/>
      <c r="B28" s="132" t="s">
        <v>142</v>
      </c>
      <c r="C28" s="139"/>
      <c r="D28" s="133" t="s">
        <v>143</v>
      </c>
      <c r="E28" s="132" t="s">
        <v>150</v>
      </c>
      <c r="F28" s="134"/>
      <c r="G28" s="134"/>
      <c r="H28" s="134"/>
      <c r="I28" s="134"/>
    </row>
    <row r="29" ht="19.5" customHeight="1" spans="1:9">
      <c r="A29" s="133"/>
      <c r="B29" s="132" t="s">
        <v>145</v>
      </c>
      <c r="C29" s="139"/>
      <c r="D29" s="133" t="s">
        <v>146</v>
      </c>
      <c r="E29" s="132" t="s">
        <v>154</v>
      </c>
      <c r="F29" s="134"/>
      <c r="G29" s="134"/>
      <c r="H29" s="134"/>
      <c r="I29" s="134"/>
    </row>
    <row r="30" ht="19.5" customHeight="1" spans="1:9">
      <c r="A30" s="133"/>
      <c r="B30" s="132" t="s">
        <v>148</v>
      </c>
      <c r="C30" s="139"/>
      <c r="D30" s="133" t="s">
        <v>149</v>
      </c>
      <c r="E30" s="132" t="s">
        <v>158</v>
      </c>
      <c r="F30" s="134"/>
      <c r="G30" s="134"/>
      <c r="H30" s="134"/>
      <c r="I30" s="134"/>
    </row>
    <row r="31" ht="19.5" customHeight="1" spans="1:9">
      <c r="A31" s="132" t="s">
        <v>151</v>
      </c>
      <c r="B31" s="132" t="s">
        <v>152</v>
      </c>
      <c r="C31" s="134">
        <v>32609745</v>
      </c>
      <c r="D31" s="132" t="s">
        <v>153</v>
      </c>
      <c r="E31" s="132" t="s">
        <v>162</v>
      </c>
      <c r="F31" s="134">
        <v>32609745</v>
      </c>
      <c r="G31" s="134">
        <v>32608545</v>
      </c>
      <c r="H31" s="134"/>
      <c r="I31" s="134">
        <v>1200</v>
      </c>
    </row>
    <row r="32" ht="19.5" customHeight="1" spans="1:9">
      <c r="A32" s="133" t="s">
        <v>289</v>
      </c>
      <c r="B32" s="132" t="s">
        <v>156</v>
      </c>
      <c r="C32" s="134">
        <v>0</v>
      </c>
      <c r="D32" s="133" t="s">
        <v>290</v>
      </c>
      <c r="E32" s="132" t="s">
        <v>165</v>
      </c>
      <c r="F32" s="134">
        <v>0</v>
      </c>
      <c r="G32" s="134">
        <v>0</v>
      </c>
      <c r="H32" s="134">
        <v>0</v>
      </c>
      <c r="I32" s="134">
        <v>0</v>
      </c>
    </row>
    <row r="33" ht="19.5" customHeight="1" spans="1:9">
      <c r="A33" s="133" t="s">
        <v>286</v>
      </c>
      <c r="B33" s="132" t="s">
        <v>160</v>
      </c>
      <c r="C33" s="134">
        <v>0</v>
      </c>
      <c r="D33" s="133"/>
      <c r="E33" s="132" t="s">
        <v>291</v>
      </c>
      <c r="F33" s="139"/>
      <c r="G33" s="139"/>
      <c r="H33" s="139"/>
      <c r="I33" s="139"/>
    </row>
    <row r="34" ht="19.5" customHeight="1" spans="1:9">
      <c r="A34" s="133" t="s">
        <v>287</v>
      </c>
      <c r="B34" s="132" t="s">
        <v>164</v>
      </c>
      <c r="C34" s="134">
        <v>0</v>
      </c>
      <c r="D34" s="132"/>
      <c r="E34" s="132" t="s">
        <v>292</v>
      </c>
      <c r="F34" s="139"/>
      <c r="G34" s="139"/>
      <c r="H34" s="139"/>
      <c r="I34" s="139"/>
    </row>
    <row r="35" ht="19.5" customHeight="1" spans="1:9">
      <c r="A35" s="133" t="s">
        <v>288</v>
      </c>
      <c r="B35" s="132" t="s">
        <v>69</v>
      </c>
      <c r="C35" s="134">
        <v>0</v>
      </c>
      <c r="D35" s="133"/>
      <c r="E35" s="132" t="s">
        <v>293</v>
      </c>
      <c r="F35" s="139"/>
      <c r="G35" s="139"/>
      <c r="H35" s="139"/>
      <c r="I35" s="139"/>
    </row>
    <row r="36" ht="19.5" customHeight="1" spans="1:9">
      <c r="A36" s="132" t="s">
        <v>163</v>
      </c>
      <c r="B36" s="132" t="s">
        <v>72</v>
      </c>
      <c r="C36" s="134">
        <v>32609745</v>
      </c>
      <c r="D36" s="132" t="s">
        <v>163</v>
      </c>
      <c r="E36" s="132" t="s">
        <v>294</v>
      </c>
      <c r="F36" s="134">
        <v>32609745</v>
      </c>
      <c r="G36" s="134">
        <v>32608545</v>
      </c>
      <c r="H36" s="134">
        <v>0</v>
      </c>
      <c r="I36" s="134">
        <v>1200</v>
      </c>
    </row>
    <row r="37" ht="19.5" customHeight="1" spans="1:9">
      <c r="A37" s="133" t="s">
        <v>295</v>
      </c>
      <c r="B37" s="133"/>
      <c r="C37" s="133"/>
      <c r="D37" s="133"/>
      <c r="E37" s="133"/>
      <c r="F37" s="133"/>
      <c r="G37" s="133"/>
      <c r="H37" s="133"/>
      <c r="I37" s="133"/>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pageSetup paperSize="9" scale="5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74"/>
  <sheetViews>
    <sheetView workbookViewId="0">
      <pane xSplit="4" ySplit="6" topLeftCell="E60" activePane="bottomRight" state="frozen"/>
      <selection/>
      <selection pane="topRight"/>
      <selection pane="bottomLeft"/>
      <selection pane="bottomRight" activeCell="I7" sqref="I7:I73"/>
    </sheetView>
  </sheetViews>
  <sheetFormatPr defaultColWidth="9" defaultRowHeight="13.5"/>
  <cols>
    <col min="1" max="3" width="2.75" style="131" customWidth="1"/>
    <col min="4" max="4" width="35.875" style="131" customWidth="1"/>
    <col min="5" max="8" width="14" style="131" customWidth="1"/>
    <col min="9" max="10" width="15" style="131" customWidth="1"/>
    <col min="11" max="11" width="14" style="131" customWidth="1"/>
    <col min="12" max="13" width="15" style="131" customWidth="1"/>
    <col min="14" max="17" width="14" style="131" customWidth="1"/>
    <col min="18" max="18" width="15" style="131" customWidth="1"/>
    <col min="19" max="20" width="14" style="131" customWidth="1"/>
    <col min="21" max="16384" width="9" style="131"/>
  </cols>
  <sheetData>
    <row r="1" ht="19.5" customHeight="1" spans="1:20">
      <c r="A1" s="136" t="s">
        <v>60</v>
      </c>
      <c r="B1" s="136"/>
      <c r="C1" s="136"/>
      <c r="D1" s="136"/>
      <c r="E1" s="136" t="s">
        <v>296</v>
      </c>
      <c r="F1" s="136"/>
      <c r="G1" s="136"/>
      <c r="H1" s="136" t="s">
        <v>297</v>
      </c>
      <c r="I1" s="136"/>
      <c r="J1" s="136"/>
      <c r="K1" s="136" t="s">
        <v>298</v>
      </c>
      <c r="L1" s="136"/>
      <c r="M1" s="136"/>
      <c r="N1" s="136"/>
      <c r="O1" s="136"/>
      <c r="P1" s="136" t="s">
        <v>161</v>
      </c>
      <c r="Q1" s="136"/>
      <c r="R1" s="136"/>
      <c r="S1" s="136"/>
      <c r="T1" s="136"/>
    </row>
    <row r="2" ht="19.5" customHeight="1" spans="1:20">
      <c r="A2" s="136" t="s">
        <v>172</v>
      </c>
      <c r="B2" s="136"/>
      <c r="C2" s="136"/>
      <c r="D2" s="136" t="s">
        <v>173</v>
      </c>
      <c r="E2" s="136" t="s">
        <v>179</v>
      </c>
      <c r="F2" s="136" t="s">
        <v>299</v>
      </c>
      <c r="G2" s="136" t="s">
        <v>300</v>
      </c>
      <c r="H2" s="136" t="s">
        <v>179</v>
      </c>
      <c r="I2" s="136" t="s">
        <v>271</v>
      </c>
      <c r="J2" s="136" t="s">
        <v>272</v>
      </c>
      <c r="K2" s="136" t="s">
        <v>179</v>
      </c>
      <c r="L2" s="136" t="s">
        <v>271</v>
      </c>
      <c r="M2" s="136"/>
      <c r="N2" s="136" t="s">
        <v>271</v>
      </c>
      <c r="O2" s="136" t="s">
        <v>272</v>
      </c>
      <c r="P2" s="136" t="s">
        <v>179</v>
      </c>
      <c r="Q2" s="136" t="s">
        <v>299</v>
      </c>
      <c r="R2" s="136" t="s">
        <v>300</v>
      </c>
      <c r="S2" s="136" t="s">
        <v>300</v>
      </c>
      <c r="T2" s="136"/>
    </row>
    <row r="3" ht="19.5" customHeight="1" spans="1:20">
      <c r="A3" s="136"/>
      <c r="B3" s="136"/>
      <c r="C3" s="136"/>
      <c r="D3" s="136"/>
      <c r="E3" s="136"/>
      <c r="F3" s="136"/>
      <c r="G3" s="136" t="s">
        <v>174</v>
      </c>
      <c r="H3" s="136"/>
      <c r="I3" s="136" t="s">
        <v>301</v>
      </c>
      <c r="J3" s="136" t="s">
        <v>174</v>
      </c>
      <c r="K3" s="136"/>
      <c r="L3" s="136" t="s">
        <v>174</v>
      </c>
      <c r="M3" s="136" t="s">
        <v>302</v>
      </c>
      <c r="N3" s="136" t="s">
        <v>301</v>
      </c>
      <c r="O3" s="136" t="s">
        <v>174</v>
      </c>
      <c r="P3" s="136"/>
      <c r="Q3" s="136"/>
      <c r="R3" s="136" t="s">
        <v>174</v>
      </c>
      <c r="S3" s="136" t="s">
        <v>303</v>
      </c>
      <c r="T3" s="136" t="s">
        <v>304</v>
      </c>
    </row>
    <row r="4" ht="19.5" customHeight="1" spans="1:20">
      <c r="A4" s="136"/>
      <c r="B4" s="136"/>
      <c r="C4" s="136"/>
      <c r="D4" s="136"/>
      <c r="E4" s="136"/>
      <c r="F4" s="136"/>
      <c r="G4" s="136"/>
      <c r="H4" s="136"/>
      <c r="I4" s="136"/>
      <c r="J4" s="136"/>
      <c r="K4" s="136"/>
      <c r="L4" s="136"/>
      <c r="M4" s="136"/>
      <c r="N4" s="136"/>
      <c r="O4" s="136"/>
      <c r="P4" s="136"/>
      <c r="Q4" s="136"/>
      <c r="R4" s="136"/>
      <c r="S4" s="136"/>
      <c r="T4" s="136"/>
    </row>
    <row r="5" ht="19.5" customHeight="1" spans="1:20">
      <c r="A5" s="136" t="s">
        <v>176</v>
      </c>
      <c r="B5" s="136" t="s">
        <v>177</v>
      </c>
      <c r="C5" s="136" t="s">
        <v>178</v>
      </c>
      <c r="D5" s="136" t="s">
        <v>64</v>
      </c>
      <c r="E5" s="132" t="s">
        <v>65</v>
      </c>
      <c r="F5" s="132" t="s">
        <v>66</v>
      </c>
      <c r="G5" s="132" t="s">
        <v>74</v>
      </c>
      <c r="H5" s="132" t="s">
        <v>78</v>
      </c>
      <c r="I5" s="132" t="s">
        <v>82</v>
      </c>
      <c r="J5" s="132" t="s">
        <v>86</v>
      </c>
      <c r="K5" s="132" t="s">
        <v>90</v>
      </c>
      <c r="L5" s="132" t="s">
        <v>94</v>
      </c>
      <c r="M5" s="132" t="s">
        <v>97</v>
      </c>
      <c r="N5" s="132" t="s">
        <v>100</v>
      </c>
      <c r="O5" s="132" t="s">
        <v>103</v>
      </c>
      <c r="P5" s="132" t="s">
        <v>106</v>
      </c>
      <c r="Q5" s="132" t="s">
        <v>109</v>
      </c>
      <c r="R5" s="132" t="s">
        <v>112</v>
      </c>
      <c r="S5" s="132" t="s">
        <v>115</v>
      </c>
      <c r="T5" s="132" t="s">
        <v>118</v>
      </c>
    </row>
    <row r="6" ht="19.5" customHeight="1" spans="1:20">
      <c r="A6" s="136"/>
      <c r="B6" s="136"/>
      <c r="C6" s="136"/>
      <c r="D6" s="136" t="s">
        <v>179</v>
      </c>
      <c r="E6" s="134">
        <v>0</v>
      </c>
      <c r="F6" s="134">
        <v>0</v>
      </c>
      <c r="G6" s="134">
        <v>0</v>
      </c>
      <c r="H6" s="134">
        <v>32608545</v>
      </c>
      <c r="I6" s="134">
        <v>12356612.64</v>
      </c>
      <c r="J6" s="134">
        <v>20251932.36</v>
      </c>
      <c r="K6" s="134">
        <v>32608545</v>
      </c>
      <c r="L6" s="134">
        <v>12356612.64</v>
      </c>
      <c r="M6" s="134">
        <v>11754795.37</v>
      </c>
      <c r="N6" s="134">
        <v>601817.27</v>
      </c>
      <c r="O6" s="134">
        <v>20251932.36</v>
      </c>
      <c r="P6" s="134">
        <v>0</v>
      </c>
      <c r="Q6" s="134">
        <v>0</v>
      </c>
      <c r="R6" s="134">
        <v>0</v>
      </c>
      <c r="S6" s="134">
        <v>0</v>
      </c>
      <c r="T6" s="134">
        <v>0</v>
      </c>
    </row>
    <row r="7" ht="19.5" customHeight="1" spans="1:20">
      <c r="A7" s="133" t="s">
        <v>180</v>
      </c>
      <c r="B7" s="133"/>
      <c r="C7" s="133"/>
      <c r="D7" s="133" t="s">
        <v>181</v>
      </c>
      <c r="E7" s="134">
        <v>0</v>
      </c>
      <c r="F7" s="134">
        <v>0</v>
      </c>
      <c r="G7" s="134">
        <v>0</v>
      </c>
      <c r="H7" s="134">
        <v>148765.92</v>
      </c>
      <c r="I7" s="134">
        <v>148765.92</v>
      </c>
      <c r="J7" s="134"/>
      <c r="K7" s="134">
        <v>148765.92</v>
      </c>
      <c r="L7" s="134">
        <v>148765.92</v>
      </c>
      <c r="M7" s="134">
        <v>135002</v>
      </c>
      <c r="N7" s="134">
        <v>13763.92</v>
      </c>
      <c r="O7" s="134"/>
      <c r="P7" s="134">
        <v>0</v>
      </c>
      <c r="Q7" s="134">
        <v>0</v>
      </c>
      <c r="R7" s="134">
        <v>0</v>
      </c>
      <c r="S7" s="134">
        <v>0</v>
      </c>
      <c r="T7" s="134">
        <v>0</v>
      </c>
    </row>
    <row r="8" ht="19.5" customHeight="1" spans="1:20">
      <c r="A8" s="133" t="s">
        <v>182</v>
      </c>
      <c r="B8" s="133"/>
      <c r="C8" s="133"/>
      <c r="D8" s="133" t="s">
        <v>183</v>
      </c>
      <c r="E8" s="134">
        <v>0</v>
      </c>
      <c r="F8" s="134">
        <v>0</v>
      </c>
      <c r="G8" s="134">
        <v>0</v>
      </c>
      <c r="H8" s="134">
        <v>31200</v>
      </c>
      <c r="I8" s="134"/>
      <c r="J8" s="134">
        <v>31200</v>
      </c>
      <c r="K8" s="134">
        <v>31200</v>
      </c>
      <c r="L8" s="134"/>
      <c r="M8" s="134"/>
      <c r="N8" s="134"/>
      <c r="O8" s="134">
        <v>31200</v>
      </c>
      <c r="P8" s="134">
        <v>0</v>
      </c>
      <c r="Q8" s="134">
        <v>0</v>
      </c>
      <c r="R8" s="134">
        <v>0</v>
      </c>
      <c r="S8" s="134">
        <v>0</v>
      </c>
      <c r="T8" s="134">
        <v>0</v>
      </c>
    </row>
    <row r="9" ht="19.5" customHeight="1" spans="1:20">
      <c r="A9" s="133" t="s">
        <v>305</v>
      </c>
      <c r="B9" s="133"/>
      <c r="C9" s="133"/>
      <c r="D9" s="133" t="s">
        <v>306</v>
      </c>
      <c r="E9" s="134">
        <v>0</v>
      </c>
      <c r="F9" s="134">
        <v>0</v>
      </c>
      <c r="G9" s="134">
        <v>0</v>
      </c>
      <c r="H9" s="134"/>
      <c r="I9" s="134"/>
      <c r="J9" s="134"/>
      <c r="K9" s="134"/>
      <c r="L9" s="134"/>
      <c r="M9" s="134"/>
      <c r="N9" s="134"/>
      <c r="O9" s="134"/>
      <c r="P9" s="134">
        <v>0</v>
      </c>
      <c r="Q9" s="134">
        <v>0</v>
      </c>
      <c r="R9" s="134"/>
      <c r="S9" s="134"/>
      <c r="T9" s="134"/>
    </row>
    <row r="10" ht="19.5" customHeight="1" spans="1:20">
      <c r="A10" s="133" t="s">
        <v>184</v>
      </c>
      <c r="B10" s="133"/>
      <c r="C10" s="133"/>
      <c r="D10" s="133" t="s">
        <v>181</v>
      </c>
      <c r="E10" s="134"/>
      <c r="F10" s="134"/>
      <c r="G10" s="134"/>
      <c r="H10" s="134">
        <v>2880</v>
      </c>
      <c r="I10" s="134"/>
      <c r="J10" s="134">
        <v>2880</v>
      </c>
      <c r="K10" s="134">
        <v>2880</v>
      </c>
      <c r="L10" s="134"/>
      <c r="M10" s="134"/>
      <c r="N10" s="134"/>
      <c r="O10" s="134">
        <v>2880</v>
      </c>
      <c r="P10" s="134">
        <v>0</v>
      </c>
      <c r="Q10" s="134"/>
      <c r="R10" s="134">
        <v>0</v>
      </c>
      <c r="S10" s="134">
        <v>0</v>
      </c>
      <c r="T10" s="134">
        <v>0</v>
      </c>
    </row>
    <row r="11" ht="19.5" customHeight="1" spans="1:20">
      <c r="A11" s="133" t="s">
        <v>185</v>
      </c>
      <c r="B11" s="133"/>
      <c r="C11" s="133"/>
      <c r="D11" s="133" t="s">
        <v>181</v>
      </c>
      <c r="E11" s="134">
        <v>0</v>
      </c>
      <c r="F11" s="134">
        <v>0</v>
      </c>
      <c r="G11" s="134">
        <v>0</v>
      </c>
      <c r="H11" s="134">
        <v>2027450.89</v>
      </c>
      <c r="I11" s="134">
        <v>1906963.27</v>
      </c>
      <c r="J11" s="134">
        <v>120487.62</v>
      </c>
      <c r="K11" s="134">
        <v>2027450.89</v>
      </c>
      <c r="L11" s="134">
        <v>1906963.27</v>
      </c>
      <c r="M11" s="134">
        <v>1627649.25</v>
      </c>
      <c r="N11" s="134">
        <v>279314.02</v>
      </c>
      <c r="O11" s="134">
        <v>120487.62</v>
      </c>
      <c r="P11" s="134">
        <v>0</v>
      </c>
      <c r="Q11" s="134">
        <v>0</v>
      </c>
      <c r="R11" s="134">
        <v>0</v>
      </c>
      <c r="S11" s="134">
        <v>0</v>
      </c>
      <c r="T11" s="134">
        <v>0</v>
      </c>
    </row>
    <row r="12" ht="19.5" customHeight="1" spans="1:20">
      <c r="A12" s="133" t="s">
        <v>186</v>
      </c>
      <c r="B12" s="133"/>
      <c r="C12" s="133"/>
      <c r="D12" s="133" t="s">
        <v>187</v>
      </c>
      <c r="E12" s="134"/>
      <c r="F12" s="134"/>
      <c r="G12" s="134"/>
      <c r="H12" s="134">
        <v>20000</v>
      </c>
      <c r="I12" s="134"/>
      <c r="J12" s="134">
        <v>20000</v>
      </c>
      <c r="K12" s="134">
        <v>20000</v>
      </c>
      <c r="L12" s="134"/>
      <c r="M12" s="134"/>
      <c r="N12" s="134"/>
      <c r="O12" s="134">
        <v>20000</v>
      </c>
      <c r="P12" s="134">
        <v>0</v>
      </c>
      <c r="Q12" s="134"/>
      <c r="R12" s="134">
        <v>0</v>
      </c>
      <c r="S12" s="134">
        <v>0</v>
      </c>
      <c r="T12" s="134">
        <v>0</v>
      </c>
    </row>
    <row r="13" ht="19.5" customHeight="1" spans="1:20">
      <c r="A13" s="133" t="s">
        <v>188</v>
      </c>
      <c r="B13" s="133"/>
      <c r="C13" s="133"/>
      <c r="D13" s="133" t="s">
        <v>189</v>
      </c>
      <c r="E13" s="134"/>
      <c r="F13" s="134"/>
      <c r="G13" s="134"/>
      <c r="H13" s="134">
        <v>48441.2</v>
      </c>
      <c r="I13" s="134"/>
      <c r="J13" s="134">
        <v>48441.2</v>
      </c>
      <c r="K13" s="134">
        <v>48441.2</v>
      </c>
      <c r="L13" s="134"/>
      <c r="M13" s="134"/>
      <c r="N13" s="134"/>
      <c r="O13" s="134">
        <v>48441.2</v>
      </c>
      <c r="P13" s="134">
        <v>0</v>
      </c>
      <c r="Q13" s="134"/>
      <c r="R13" s="134">
        <v>0</v>
      </c>
      <c r="S13" s="134">
        <v>0</v>
      </c>
      <c r="T13" s="134">
        <v>0</v>
      </c>
    </row>
    <row r="14" ht="19.5" customHeight="1" spans="1:20">
      <c r="A14" s="133" t="s">
        <v>190</v>
      </c>
      <c r="B14" s="133"/>
      <c r="C14" s="133"/>
      <c r="D14" s="133" t="s">
        <v>181</v>
      </c>
      <c r="E14" s="134">
        <v>0</v>
      </c>
      <c r="F14" s="134">
        <v>0</v>
      </c>
      <c r="G14" s="134">
        <v>0</v>
      </c>
      <c r="H14" s="134">
        <v>384935.66</v>
      </c>
      <c r="I14" s="134">
        <v>384935.66</v>
      </c>
      <c r="J14" s="134"/>
      <c r="K14" s="134">
        <v>384935.66</v>
      </c>
      <c r="L14" s="134">
        <v>384935.66</v>
      </c>
      <c r="M14" s="134">
        <v>330793</v>
      </c>
      <c r="N14" s="134">
        <v>54142.66</v>
      </c>
      <c r="O14" s="134"/>
      <c r="P14" s="134">
        <v>0</v>
      </c>
      <c r="Q14" s="134">
        <v>0</v>
      </c>
      <c r="R14" s="134">
        <v>0</v>
      </c>
      <c r="S14" s="134">
        <v>0</v>
      </c>
      <c r="T14" s="134">
        <v>0</v>
      </c>
    </row>
    <row r="15" ht="19.5" customHeight="1" spans="1:20">
      <c r="A15" s="133" t="s">
        <v>191</v>
      </c>
      <c r="B15" s="133"/>
      <c r="C15" s="133"/>
      <c r="D15" s="133" t="s">
        <v>181</v>
      </c>
      <c r="E15" s="134"/>
      <c r="F15" s="134"/>
      <c r="G15" s="134"/>
      <c r="H15" s="134">
        <v>1764</v>
      </c>
      <c r="I15" s="134"/>
      <c r="J15" s="134">
        <v>1764</v>
      </c>
      <c r="K15" s="134">
        <v>1764</v>
      </c>
      <c r="L15" s="134"/>
      <c r="M15" s="134"/>
      <c r="N15" s="134"/>
      <c r="O15" s="134">
        <v>1764</v>
      </c>
      <c r="P15" s="134">
        <v>0</v>
      </c>
      <c r="Q15" s="134"/>
      <c r="R15" s="134">
        <v>0</v>
      </c>
      <c r="S15" s="134">
        <v>0</v>
      </c>
      <c r="T15" s="134">
        <v>0</v>
      </c>
    </row>
    <row r="16" ht="19.5" customHeight="1" spans="1:20">
      <c r="A16" s="133" t="s">
        <v>307</v>
      </c>
      <c r="B16" s="133"/>
      <c r="C16" s="133"/>
      <c r="D16" s="133" t="s">
        <v>308</v>
      </c>
      <c r="E16" s="134">
        <v>0</v>
      </c>
      <c r="F16" s="134">
        <v>0</v>
      </c>
      <c r="G16" s="134">
        <v>0</v>
      </c>
      <c r="H16" s="134"/>
      <c r="I16" s="134"/>
      <c r="J16" s="134"/>
      <c r="K16" s="134"/>
      <c r="L16" s="134"/>
      <c r="M16" s="134"/>
      <c r="N16" s="134"/>
      <c r="O16" s="134"/>
      <c r="P16" s="134">
        <v>0</v>
      </c>
      <c r="Q16" s="134">
        <v>0</v>
      </c>
      <c r="R16" s="134"/>
      <c r="S16" s="134"/>
      <c r="T16" s="134"/>
    </row>
    <row r="17" ht="19.5" customHeight="1" spans="1:20">
      <c r="A17" s="133" t="s">
        <v>192</v>
      </c>
      <c r="B17" s="133"/>
      <c r="C17" s="133"/>
      <c r="D17" s="133" t="s">
        <v>181</v>
      </c>
      <c r="E17" s="134">
        <v>0</v>
      </c>
      <c r="F17" s="134">
        <v>0</v>
      </c>
      <c r="G17" s="134">
        <v>0</v>
      </c>
      <c r="H17" s="134">
        <v>561107.8</v>
      </c>
      <c r="I17" s="134">
        <v>561107.8</v>
      </c>
      <c r="J17" s="134"/>
      <c r="K17" s="134">
        <v>561107.8</v>
      </c>
      <c r="L17" s="134">
        <v>561107.8</v>
      </c>
      <c r="M17" s="134">
        <v>509505</v>
      </c>
      <c r="N17" s="134">
        <v>51602.8</v>
      </c>
      <c r="O17" s="134"/>
      <c r="P17" s="134">
        <v>0</v>
      </c>
      <c r="Q17" s="134">
        <v>0</v>
      </c>
      <c r="R17" s="134">
        <v>0</v>
      </c>
      <c r="S17" s="134">
        <v>0</v>
      </c>
      <c r="T17" s="134">
        <v>0</v>
      </c>
    </row>
    <row r="18" ht="19.5" customHeight="1" spans="1:20">
      <c r="A18" s="133" t="s">
        <v>193</v>
      </c>
      <c r="B18" s="133"/>
      <c r="C18" s="133"/>
      <c r="D18" s="133" t="s">
        <v>194</v>
      </c>
      <c r="E18" s="134"/>
      <c r="F18" s="134"/>
      <c r="G18" s="134"/>
      <c r="H18" s="134">
        <v>5856</v>
      </c>
      <c r="I18" s="134"/>
      <c r="J18" s="134">
        <v>5856</v>
      </c>
      <c r="K18" s="134">
        <v>5856</v>
      </c>
      <c r="L18" s="134"/>
      <c r="M18" s="134"/>
      <c r="N18" s="134"/>
      <c r="O18" s="134">
        <v>5856</v>
      </c>
      <c r="P18" s="134">
        <v>0</v>
      </c>
      <c r="Q18" s="134"/>
      <c r="R18" s="134">
        <v>0</v>
      </c>
      <c r="S18" s="134">
        <v>0</v>
      </c>
      <c r="T18" s="134">
        <v>0</v>
      </c>
    </row>
    <row r="19" ht="19.5" customHeight="1" spans="1:20">
      <c r="A19" s="133" t="s">
        <v>195</v>
      </c>
      <c r="B19" s="133"/>
      <c r="C19" s="133"/>
      <c r="D19" s="133" t="s">
        <v>196</v>
      </c>
      <c r="E19" s="134">
        <v>0</v>
      </c>
      <c r="F19" s="134">
        <v>0</v>
      </c>
      <c r="G19" s="134">
        <v>0</v>
      </c>
      <c r="H19" s="134">
        <v>14010</v>
      </c>
      <c r="I19" s="134"/>
      <c r="J19" s="134">
        <v>14010</v>
      </c>
      <c r="K19" s="134">
        <v>14010</v>
      </c>
      <c r="L19" s="134"/>
      <c r="M19" s="134"/>
      <c r="N19" s="134"/>
      <c r="O19" s="134">
        <v>14010</v>
      </c>
      <c r="P19" s="134">
        <v>0</v>
      </c>
      <c r="Q19" s="134">
        <v>0</v>
      </c>
      <c r="R19" s="134">
        <v>0</v>
      </c>
      <c r="S19" s="134">
        <v>0</v>
      </c>
      <c r="T19" s="134">
        <v>0</v>
      </c>
    </row>
    <row r="20" ht="19.5" customHeight="1" spans="1:20">
      <c r="A20" s="133" t="s">
        <v>197</v>
      </c>
      <c r="B20" s="133"/>
      <c r="C20" s="133"/>
      <c r="D20" s="133" t="s">
        <v>198</v>
      </c>
      <c r="E20" s="134"/>
      <c r="F20" s="134"/>
      <c r="G20" s="134"/>
      <c r="H20" s="134">
        <v>25000</v>
      </c>
      <c r="I20" s="134"/>
      <c r="J20" s="134">
        <v>25000</v>
      </c>
      <c r="K20" s="134">
        <v>25000</v>
      </c>
      <c r="L20" s="134"/>
      <c r="M20" s="134"/>
      <c r="N20" s="134"/>
      <c r="O20" s="134">
        <v>25000</v>
      </c>
      <c r="P20" s="134">
        <v>0</v>
      </c>
      <c r="Q20" s="134"/>
      <c r="R20" s="134">
        <v>0</v>
      </c>
      <c r="S20" s="134">
        <v>0</v>
      </c>
      <c r="T20" s="134">
        <v>0</v>
      </c>
    </row>
    <row r="21" ht="19.5" customHeight="1" spans="1:20">
      <c r="A21" s="133" t="s">
        <v>199</v>
      </c>
      <c r="B21" s="133"/>
      <c r="C21" s="133"/>
      <c r="D21" s="133" t="s">
        <v>200</v>
      </c>
      <c r="E21" s="134">
        <v>0</v>
      </c>
      <c r="F21" s="134">
        <v>0</v>
      </c>
      <c r="G21" s="134">
        <v>0</v>
      </c>
      <c r="H21" s="134">
        <v>14700.35</v>
      </c>
      <c r="I21" s="134"/>
      <c r="J21" s="134">
        <v>14700.35</v>
      </c>
      <c r="K21" s="134">
        <v>14700.35</v>
      </c>
      <c r="L21" s="134"/>
      <c r="M21" s="134"/>
      <c r="N21" s="134"/>
      <c r="O21" s="134">
        <v>14700.35</v>
      </c>
      <c r="P21" s="134">
        <v>0</v>
      </c>
      <c r="Q21" s="134">
        <v>0</v>
      </c>
      <c r="R21" s="134">
        <v>0</v>
      </c>
      <c r="S21" s="134">
        <v>0</v>
      </c>
      <c r="T21" s="134">
        <v>0</v>
      </c>
    </row>
    <row r="22" ht="19.5" customHeight="1" spans="1:20">
      <c r="A22" s="133" t="s">
        <v>309</v>
      </c>
      <c r="B22" s="133"/>
      <c r="C22" s="133"/>
      <c r="D22" s="133" t="s">
        <v>310</v>
      </c>
      <c r="E22" s="134">
        <v>0</v>
      </c>
      <c r="F22" s="134">
        <v>0</v>
      </c>
      <c r="G22" s="134">
        <v>0</v>
      </c>
      <c r="H22" s="134"/>
      <c r="I22" s="134"/>
      <c r="J22" s="134"/>
      <c r="K22" s="134"/>
      <c r="L22" s="134"/>
      <c r="M22" s="134"/>
      <c r="N22" s="134"/>
      <c r="O22" s="134"/>
      <c r="P22" s="134">
        <v>0</v>
      </c>
      <c r="Q22" s="134">
        <v>0</v>
      </c>
      <c r="R22" s="134"/>
      <c r="S22" s="134"/>
      <c r="T22" s="134"/>
    </row>
    <row r="23" ht="19.5" customHeight="1" spans="1:20">
      <c r="A23" s="133" t="s">
        <v>201</v>
      </c>
      <c r="B23" s="133"/>
      <c r="C23" s="133"/>
      <c r="D23" s="133" t="s">
        <v>202</v>
      </c>
      <c r="E23" s="134">
        <v>0</v>
      </c>
      <c r="F23" s="134">
        <v>0</v>
      </c>
      <c r="G23" s="134">
        <v>0</v>
      </c>
      <c r="H23" s="134">
        <v>220301.58</v>
      </c>
      <c r="I23" s="134">
        <v>220301.58</v>
      </c>
      <c r="J23" s="134"/>
      <c r="K23" s="134">
        <v>220301.58</v>
      </c>
      <c r="L23" s="134">
        <v>220301.58</v>
      </c>
      <c r="M23" s="134">
        <v>211367.34</v>
      </c>
      <c r="N23" s="134">
        <v>8934.24</v>
      </c>
      <c r="O23" s="134"/>
      <c r="P23" s="134">
        <v>0</v>
      </c>
      <c r="Q23" s="134">
        <v>0</v>
      </c>
      <c r="R23" s="134">
        <v>0</v>
      </c>
      <c r="S23" s="134">
        <v>0</v>
      </c>
      <c r="T23" s="134">
        <v>0</v>
      </c>
    </row>
    <row r="24" ht="19.5" customHeight="1" spans="1:20">
      <c r="A24" s="133" t="s">
        <v>203</v>
      </c>
      <c r="B24" s="133"/>
      <c r="C24" s="133"/>
      <c r="D24" s="133" t="s">
        <v>204</v>
      </c>
      <c r="E24" s="134">
        <v>0</v>
      </c>
      <c r="F24" s="134">
        <v>0</v>
      </c>
      <c r="G24" s="134">
        <v>0</v>
      </c>
      <c r="H24" s="134">
        <v>52177.94</v>
      </c>
      <c r="I24" s="134">
        <v>33120</v>
      </c>
      <c r="J24" s="134">
        <v>19057.94</v>
      </c>
      <c r="K24" s="134">
        <v>52177.94</v>
      </c>
      <c r="L24" s="134">
        <v>33120</v>
      </c>
      <c r="M24" s="134">
        <v>33120</v>
      </c>
      <c r="N24" s="134">
        <v>0</v>
      </c>
      <c r="O24" s="134">
        <v>19057.94</v>
      </c>
      <c r="P24" s="134">
        <v>0</v>
      </c>
      <c r="Q24" s="134">
        <v>0</v>
      </c>
      <c r="R24" s="134">
        <v>0</v>
      </c>
      <c r="S24" s="134">
        <v>0</v>
      </c>
      <c r="T24" s="134">
        <v>0</v>
      </c>
    </row>
    <row r="25" ht="19.5" customHeight="1" spans="1:20">
      <c r="A25" s="133" t="s">
        <v>311</v>
      </c>
      <c r="B25" s="133"/>
      <c r="C25" s="133"/>
      <c r="D25" s="133" t="s">
        <v>312</v>
      </c>
      <c r="E25" s="134">
        <v>0</v>
      </c>
      <c r="F25" s="134">
        <v>0</v>
      </c>
      <c r="G25" s="134">
        <v>0</v>
      </c>
      <c r="H25" s="134"/>
      <c r="I25" s="134"/>
      <c r="J25" s="134"/>
      <c r="K25" s="134"/>
      <c r="L25" s="134"/>
      <c r="M25" s="134"/>
      <c r="N25" s="134"/>
      <c r="O25" s="134"/>
      <c r="P25" s="134">
        <v>0</v>
      </c>
      <c r="Q25" s="134">
        <v>0</v>
      </c>
      <c r="R25" s="134"/>
      <c r="S25" s="134"/>
      <c r="T25" s="134"/>
    </row>
    <row r="26" ht="19.5" customHeight="1" spans="1:20">
      <c r="A26" s="133" t="s">
        <v>205</v>
      </c>
      <c r="B26" s="133"/>
      <c r="C26" s="133"/>
      <c r="D26" s="133" t="s">
        <v>206</v>
      </c>
      <c r="E26" s="134">
        <v>0</v>
      </c>
      <c r="F26" s="134">
        <v>0</v>
      </c>
      <c r="G26" s="134">
        <v>0</v>
      </c>
      <c r="H26" s="134">
        <v>403591.22</v>
      </c>
      <c r="I26" s="134">
        <v>403591.22</v>
      </c>
      <c r="J26" s="134"/>
      <c r="K26" s="134">
        <v>403591.22</v>
      </c>
      <c r="L26" s="134">
        <v>403591.22</v>
      </c>
      <c r="M26" s="134">
        <v>386193.36</v>
      </c>
      <c r="N26" s="134">
        <v>17397.86</v>
      </c>
      <c r="O26" s="134"/>
      <c r="P26" s="134">
        <v>0</v>
      </c>
      <c r="Q26" s="134">
        <v>0</v>
      </c>
      <c r="R26" s="134">
        <v>0</v>
      </c>
      <c r="S26" s="134">
        <v>0</v>
      </c>
      <c r="T26" s="134">
        <v>0</v>
      </c>
    </row>
    <row r="27" ht="19.5" customHeight="1" spans="1:20">
      <c r="A27" s="133" t="s">
        <v>207</v>
      </c>
      <c r="B27" s="133"/>
      <c r="C27" s="133"/>
      <c r="D27" s="133" t="s">
        <v>181</v>
      </c>
      <c r="E27" s="134">
        <v>0</v>
      </c>
      <c r="F27" s="134">
        <v>0</v>
      </c>
      <c r="G27" s="134">
        <v>0</v>
      </c>
      <c r="H27" s="134">
        <v>131101.86</v>
      </c>
      <c r="I27" s="134">
        <v>131101.86</v>
      </c>
      <c r="J27" s="134"/>
      <c r="K27" s="134">
        <v>131101.86</v>
      </c>
      <c r="L27" s="134">
        <v>131101.86</v>
      </c>
      <c r="M27" s="134">
        <v>117265</v>
      </c>
      <c r="N27" s="134">
        <v>13836.86</v>
      </c>
      <c r="O27" s="134"/>
      <c r="P27" s="134">
        <v>0</v>
      </c>
      <c r="Q27" s="134">
        <v>0</v>
      </c>
      <c r="R27" s="134">
        <v>0</v>
      </c>
      <c r="S27" s="134">
        <v>0</v>
      </c>
      <c r="T27" s="134">
        <v>0</v>
      </c>
    </row>
    <row r="28" ht="19.5" customHeight="1" spans="1:20">
      <c r="A28" s="133" t="s">
        <v>208</v>
      </c>
      <c r="B28" s="133"/>
      <c r="C28" s="133"/>
      <c r="D28" s="133" t="s">
        <v>209</v>
      </c>
      <c r="E28" s="134">
        <v>0</v>
      </c>
      <c r="F28" s="134">
        <v>0</v>
      </c>
      <c r="G28" s="134">
        <v>0</v>
      </c>
      <c r="H28" s="134">
        <v>453820</v>
      </c>
      <c r="I28" s="134">
        <v>453820</v>
      </c>
      <c r="J28" s="134"/>
      <c r="K28" s="134">
        <v>453820</v>
      </c>
      <c r="L28" s="134">
        <v>453820</v>
      </c>
      <c r="M28" s="134">
        <v>453820</v>
      </c>
      <c r="N28" s="134">
        <v>0</v>
      </c>
      <c r="O28" s="134"/>
      <c r="P28" s="134">
        <v>0</v>
      </c>
      <c r="Q28" s="134">
        <v>0</v>
      </c>
      <c r="R28" s="134">
        <v>0</v>
      </c>
      <c r="S28" s="134">
        <v>0</v>
      </c>
      <c r="T28" s="134">
        <v>0</v>
      </c>
    </row>
    <row r="29" ht="19.5" customHeight="1" spans="1:20">
      <c r="A29" s="133" t="s">
        <v>210</v>
      </c>
      <c r="B29" s="133"/>
      <c r="C29" s="133"/>
      <c r="D29" s="133" t="s">
        <v>211</v>
      </c>
      <c r="E29" s="134">
        <v>0</v>
      </c>
      <c r="F29" s="134">
        <v>0</v>
      </c>
      <c r="G29" s="134">
        <v>0</v>
      </c>
      <c r="H29" s="134">
        <v>456870.72</v>
      </c>
      <c r="I29" s="134">
        <v>456870.72</v>
      </c>
      <c r="J29" s="134"/>
      <c r="K29" s="134">
        <v>456870.72</v>
      </c>
      <c r="L29" s="134">
        <v>456870.72</v>
      </c>
      <c r="M29" s="134">
        <v>456870.72</v>
      </c>
      <c r="N29" s="134">
        <v>0</v>
      </c>
      <c r="O29" s="134"/>
      <c r="P29" s="134">
        <v>0</v>
      </c>
      <c r="Q29" s="134">
        <v>0</v>
      </c>
      <c r="R29" s="134">
        <v>0</v>
      </c>
      <c r="S29" s="134">
        <v>0</v>
      </c>
      <c r="T29" s="134">
        <v>0</v>
      </c>
    </row>
    <row r="30" ht="19.5" customHeight="1" spans="1:20">
      <c r="A30" s="133" t="s">
        <v>313</v>
      </c>
      <c r="B30" s="133"/>
      <c r="C30" s="133"/>
      <c r="D30" s="133" t="s">
        <v>314</v>
      </c>
      <c r="E30" s="134">
        <v>0</v>
      </c>
      <c r="F30" s="134">
        <v>0</v>
      </c>
      <c r="G30" s="134">
        <v>0</v>
      </c>
      <c r="H30" s="134"/>
      <c r="I30" s="134"/>
      <c r="J30" s="134"/>
      <c r="K30" s="134"/>
      <c r="L30" s="134"/>
      <c r="M30" s="134"/>
      <c r="N30" s="134"/>
      <c r="O30" s="134"/>
      <c r="P30" s="134">
        <v>0</v>
      </c>
      <c r="Q30" s="134">
        <v>0</v>
      </c>
      <c r="R30" s="134"/>
      <c r="S30" s="134"/>
      <c r="T30" s="134"/>
    </row>
    <row r="31" ht="19.5" customHeight="1" spans="1:20">
      <c r="A31" s="133" t="s">
        <v>212</v>
      </c>
      <c r="B31" s="133"/>
      <c r="C31" s="133"/>
      <c r="D31" s="133" t="s">
        <v>213</v>
      </c>
      <c r="E31" s="134"/>
      <c r="F31" s="134"/>
      <c r="G31" s="134"/>
      <c r="H31" s="134">
        <v>9600</v>
      </c>
      <c r="I31" s="134">
        <v>9600</v>
      </c>
      <c r="J31" s="134"/>
      <c r="K31" s="134">
        <v>9600</v>
      </c>
      <c r="L31" s="134">
        <v>9600</v>
      </c>
      <c r="M31" s="134">
        <v>9600</v>
      </c>
      <c r="N31" s="134">
        <v>0</v>
      </c>
      <c r="O31" s="134"/>
      <c r="P31" s="134">
        <v>0</v>
      </c>
      <c r="Q31" s="134">
        <v>0</v>
      </c>
      <c r="R31" s="134">
        <v>0</v>
      </c>
      <c r="S31" s="134">
        <v>0</v>
      </c>
      <c r="T31" s="134">
        <v>0</v>
      </c>
    </row>
    <row r="32" ht="19.5" customHeight="1" spans="1:20">
      <c r="A32" s="133" t="s">
        <v>214</v>
      </c>
      <c r="B32" s="133"/>
      <c r="C32" s="133"/>
      <c r="D32" s="133" t="s">
        <v>215</v>
      </c>
      <c r="E32" s="134">
        <v>0</v>
      </c>
      <c r="F32" s="134">
        <v>0</v>
      </c>
      <c r="G32" s="134">
        <v>0</v>
      </c>
      <c r="H32" s="134">
        <v>20556</v>
      </c>
      <c r="I32" s="134">
        <v>20556</v>
      </c>
      <c r="J32" s="134"/>
      <c r="K32" s="134">
        <v>20556</v>
      </c>
      <c r="L32" s="134">
        <v>20556</v>
      </c>
      <c r="M32" s="134">
        <v>20556</v>
      </c>
      <c r="N32" s="134">
        <v>0</v>
      </c>
      <c r="O32" s="134"/>
      <c r="P32" s="134">
        <v>0</v>
      </c>
      <c r="Q32" s="134">
        <v>0</v>
      </c>
      <c r="R32" s="134">
        <v>0</v>
      </c>
      <c r="S32" s="134">
        <v>0</v>
      </c>
      <c r="T32" s="134">
        <v>0</v>
      </c>
    </row>
    <row r="33" ht="19.5" customHeight="1" spans="1:20">
      <c r="A33" s="133" t="s">
        <v>315</v>
      </c>
      <c r="B33" s="133"/>
      <c r="C33" s="133"/>
      <c r="D33" s="133" t="s">
        <v>316</v>
      </c>
      <c r="E33" s="134">
        <v>0</v>
      </c>
      <c r="F33" s="134">
        <v>0</v>
      </c>
      <c r="G33" s="134">
        <v>0</v>
      </c>
      <c r="H33" s="134"/>
      <c r="I33" s="134"/>
      <c r="J33" s="134"/>
      <c r="K33" s="134"/>
      <c r="L33" s="134"/>
      <c r="M33" s="134"/>
      <c r="N33" s="134"/>
      <c r="O33" s="134"/>
      <c r="P33" s="134">
        <v>0</v>
      </c>
      <c r="Q33" s="134">
        <v>0</v>
      </c>
      <c r="R33" s="134"/>
      <c r="S33" s="134"/>
      <c r="T33" s="134"/>
    </row>
    <row r="34" ht="19.5" customHeight="1" spans="1:20">
      <c r="A34" s="133" t="s">
        <v>216</v>
      </c>
      <c r="B34" s="133"/>
      <c r="C34" s="133"/>
      <c r="D34" s="133" t="s">
        <v>217</v>
      </c>
      <c r="E34" s="134">
        <v>0</v>
      </c>
      <c r="F34" s="134">
        <v>0</v>
      </c>
      <c r="G34" s="134">
        <v>0</v>
      </c>
      <c r="H34" s="134">
        <v>442079.63</v>
      </c>
      <c r="I34" s="134">
        <v>442079.63</v>
      </c>
      <c r="J34" s="134"/>
      <c r="K34" s="134">
        <v>442079.63</v>
      </c>
      <c r="L34" s="134">
        <v>442079.63</v>
      </c>
      <c r="M34" s="134">
        <v>442079.63</v>
      </c>
      <c r="N34" s="134">
        <v>0</v>
      </c>
      <c r="O34" s="134"/>
      <c r="P34" s="134">
        <v>0</v>
      </c>
      <c r="Q34" s="134">
        <v>0</v>
      </c>
      <c r="R34" s="134">
        <v>0</v>
      </c>
      <c r="S34" s="134">
        <v>0</v>
      </c>
      <c r="T34" s="134">
        <v>0</v>
      </c>
    </row>
    <row r="35" ht="19.5" customHeight="1" spans="1:20">
      <c r="A35" s="133" t="s">
        <v>218</v>
      </c>
      <c r="B35" s="133"/>
      <c r="C35" s="133"/>
      <c r="D35" s="133" t="s">
        <v>219</v>
      </c>
      <c r="E35" s="134"/>
      <c r="F35" s="134"/>
      <c r="G35" s="134"/>
      <c r="H35" s="134">
        <v>201975.6</v>
      </c>
      <c r="I35" s="134">
        <v>201975.6</v>
      </c>
      <c r="J35" s="134"/>
      <c r="K35" s="134">
        <v>201975.6</v>
      </c>
      <c r="L35" s="134">
        <v>201975.6</v>
      </c>
      <c r="M35" s="134">
        <v>201975.6</v>
      </c>
      <c r="N35" s="134">
        <v>0</v>
      </c>
      <c r="O35" s="134"/>
      <c r="P35" s="134">
        <v>0</v>
      </c>
      <c r="Q35" s="134">
        <v>0</v>
      </c>
      <c r="R35" s="134">
        <v>0</v>
      </c>
      <c r="S35" s="134">
        <v>0</v>
      </c>
      <c r="T35" s="134">
        <v>0</v>
      </c>
    </row>
    <row r="36" ht="19.5" customHeight="1" spans="1:20">
      <c r="A36" s="133" t="s">
        <v>220</v>
      </c>
      <c r="B36" s="133"/>
      <c r="C36" s="133"/>
      <c r="D36" s="133" t="s">
        <v>221</v>
      </c>
      <c r="E36" s="134"/>
      <c r="F36" s="134"/>
      <c r="G36" s="134"/>
      <c r="H36" s="134">
        <v>15405.21</v>
      </c>
      <c r="I36" s="134">
        <v>15405.21</v>
      </c>
      <c r="J36" s="134"/>
      <c r="K36" s="134">
        <v>15405.21</v>
      </c>
      <c r="L36" s="134">
        <v>15405.21</v>
      </c>
      <c r="M36" s="134">
        <v>15405.21</v>
      </c>
      <c r="N36" s="134">
        <v>0</v>
      </c>
      <c r="O36" s="134"/>
      <c r="P36" s="134">
        <v>0</v>
      </c>
      <c r="Q36" s="134">
        <v>0</v>
      </c>
      <c r="R36" s="134">
        <v>0</v>
      </c>
      <c r="S36" s="134">
        <v>0</v>
      </c>
      <c r="T36" s="134">
        <v>0</v>
      </c>
    </row>
    <row r="37" ht="19.5" customHeight="1" spans="1:20">
      <c r="A37" s="133" t="s">
        <v>317</v>
      </c>
      <c r="B37" s="133"/>
      <c r="C37" s="133"/>
      <c r="D37" s="133" t="s">
        <v>318</v>
      </c>
      <c r="E37" s="134">
        <v>0</v>
      </c>
      <c r="F37" s="134">
        <v>0</v>
      </c>
      <c r="G37" s="134">
        <v>0</v>
      </c>
      <c r="H37" s="134"/>
      <c r="I37" s="134"/>
      <c r="J37" s="134"/>
      <c r="K37" s="134"/>
      <c r="L37" s="134"/>
      <c r="M37" s="134"/>
      <c r="N37" s="134"/>
      <c r="O37" s="134"/>
      <c r="P37" s="134">
        <v>0</v>
      </c>
      <c r="Q37" s="134">
        <v>0</v>
      </c>
      <c r="R37" s="134"/>
      <c r="S37" s="134"/>
      <c r="T37" s="134"/>
    </row>
    <row r="38" ht="19.5" customHeight="1" spans="1:20">
      <c r="A38" s="133" t="s">
        <v>222</v>
      </c>
      <c r="B38" s="133"/>
      <c r="C38" s="133"/>
      <c r="D38" s="133" t="s">
        <v>223</v>
      </c>
      <c r="E38" s="134">
        <v>0</v>
      </c>
      <c r="F38" s="134">
        <v>0</v>
      </c>
      <c r="G38" s="134">
        <v>0</v>
      </c>
      <c r="H38" s="134">
        <v>195217.03</v>
      </c>
      <c r="I38" s="134">
        <v>195217.03</v>
      </c>
      <c r="J38" s="134"/>
      <c r="K38" s="134">
        <v>195217.03</v>
      </c>
      <c r="L38" s="134">
        <v>195217.03</v>
      </c>
      <c r="M38" s="134">
        <v>186638.07</v>
      </c>
      <c r="N38" s="134">
        <v>8578.96</v>
      </c>
      <c r="O38" s="134"/>
      <c r="P38" s="134">
        <v>0</v>
      </c>
      <c r="Q38" s="134">
        <v>0</v>
      </c>
      <c r="R38" s="134">
        <v>0</v>
      </c>
      <c r="S38" s="134">
        <v>0</v>
      </c>
      <c r="T38" s="134">
        <v>0</v>
      </c>
    </row>
    <row r="39" ht="19.5" customHeight="1" spans="1:20">
      <c r="A39" s="133" t="s">
        <v>224</v>
      </c>
      <c r="B39" s="133"/>
      <c r="C39" s="133"/>
      <c r="D39" s="133" t="s">
        <v>225</v>
      </c>
      <c r="E39" s="134"/>
      <c r="F39" s="134"/>
      <c r="G39" s="134"/>
      <c r="H39" s="134">
        <v>18400</v>
      </c>
      <c r="I39" s="134"/>
      <c r="J39" s="134">
        <v>18400</v>
      </c>
      <c r="K39" s="134">
        <v>18400</v>
      </c>
      <c r="L39" s="134"/>
      <c r="M39" s="134"/>
      <c r="N39" s="134"/>
      <c r="O39" s="134">
        <v>18400</v>
      </c>
      <c r="P39" s="134">
        <v>0</v>
      </c>
      <c r="Q39" s="134"/>
      <c r="R39" s="134">
        <v>0</v>
      </c>
      <c r="S39" s="134">
        <v>0</v>
      </c>
      <c r="T39" s="134">
        <v>0</v>
      </c>
    </row>
    <row r="40" ht="19.5" customHeight="1" spans="1:20">
      <c r="A40" s="133" t="s">
        <v>226</v>
      </c>
      <c r="B40" s="133"/>
      <c r="C40" s="133"/>
      <c r="D40" s="133" t="s">
        <v>227</v>
      </c>
      <c r="E40" s="134">
        <v>0</v>
      </c>
      <c r="F40" s="134">
        <v>0</v>
      </c>
      <c r="G40" s="134">
        <v>0</v>
      </c>
      <c r="H40" s="134">
        <v>18740</v>
      </c>
      <c r="I40" s="134"/>
      <c r="J40" s="134">
        <v>18740</v>
      </c>
      <c r="K40" s="134">
        <v>18740</v>
      </c>
      <c r="L40" s="134"/>
      <c r="M40" s="134"/>
      <c r="N40" s="134"/>
      <c r="O40" s="134">
        <v>18740</v>
      </c>
      <c r="P40" s="134">
        <v>0</v>
      </c>
      <c r="Q40" s="134">
        <v>0</v>
      </c>
      <c r="R40" s="134">
        <v>0</v>
      </c>
      <c r="S40" s="134">
        <v>0</v>
      </c>
      <c r="T40" s="134">
        <v>0</v>
      </c>
    </row>
    <row r="41" ht="19.5" customHeight="1" spans="1:20">
      <c r="A41" s="133" t="s">
        <v>228</v>
      </c>
      <c r="B41" s="133"/>
      <c r="C41" s="133"/>
      <c r="D41" s="133" t="s">
        <v>229</v>
      </c>
      <c r="E41" s="134"/>
      <c r="F41" s="134"/>
      <c r="G41" s="134"/>
      <c r="H41" s="134">
        <v>105320</v>
      </c>
      <c r="I41" s="134"/>
      <c r="J41" s="134">
        <v>105320</v>
      </c>
      <c r="K41" s="134">
        <v>105320</v>
      </c>
      <c r="L41" s="134"/>
      <c r="M41" s="134"/>
      <c r="N41" s="134"/>
      <c r="O41" s="134">
        <v>105320</v>
      </c>
      <c r="P41" s="134">
        <v>0</v>
      </c>
      <c r="Q41" s="134"/>
      <c r="R41" s="134">
        <v>0</v>
      </c>
      <c r="S41" s="134">
        <v>0</v>
      </c>
      <c r="T41" s="134">
        <v>0</v>
      </c>
    </row>
    <row r="42" ht="19.5" customHeight="1" spans="1:20">
      <c r="A42" s="133" t="s">
        <v>319</v>
      </c>
      <c r="B42" s="133"/>
      <c r="C42" s="133"/>
      <c r="D42" s="133" t="s">
        <v>320</v>
      </c>
      <c r="E42" s="134">
        <v>0</v>
      </c>
      <c r="F42" s="134">
        <v>0</v>
      </c>
      <c r="G42" s="134">
        <v>0</v>
      </c>
      <c r="H42" s="134"/>
      <c r="I42" s="134"/>
      <c r="J42" s="134"/>
      <c r="K42" s="134"/>
      <c r="L42" s="134"/>
      <c r="M42" s="134"/>
      <c r="N42" s="134"/>
      <c r="O42" s="134"/>
      <c r="P42" s="134">
        <v>0</v>
      </c>
      <c r="Q42" s="134">
        <v>0</v>
      </c>
      <c r="R42" s="134"/>
      <c r="S42" s="134"/>
      <c r="T42" s="134"/>
    </row>
    <row r="43" ht="19.5" customHeight="1" spans="1:20">
      <c r="A43" s="133" t="s">
        <v>321</v>
      </c>
      <c r="B43" s="133"/>
      <c r="C43" s="133"/>
      <c r="D43" s="133" t="s">
        <v>322</v>
      </c>
      <c r="E43" s="134">
        <v>0</v>
      </c>
      <c r="F43" s="134">
        <v>0</v>
      </c>
      <c r="G43" s="134">
        <v>0</v>
      </c>
      <c r="H43" s="134"/>
      <c r="I43" s="134"/>
      <c r="J43" s="134"/>
      <c r="K43" s="134"/>
      <c r="L43" s="134"/>
      <c r="M43" s="134"/>
      <c r="N43" s="134"/>
      <c r="O43" s="134"/>
      <c r="P43" s="134">
        <v>0</v>
      </c>
      <c r="Q43" s="134">
        <v>0</v>
      </c>
      <c r="R43" s="134"/>
      <c r="S43" s="134"/>
      <c r="T43" s="134"/>
    </row>
    <row r="44" ht="19.5" customHeight="1" spans="1:20">
      <c r="A44" s="133" t="s">
        <v>323</v>
      </c>
      <c r="B44" s="133"/>
      <c r="C44" s="133"/>
      <c r="D44" s="133" t="s">
        <v>324</v>
      </c>
      <c r="E44" s="134">
        <v>0</v>
      </c>
      <c r="F44" s="134">
        <v>0</v>
      </c>
      <c r="G44" s="134">
        <v>0</v>
      </c>
      <c r="H44" s="134"/>
      <c r="I44" s="134"/>
      <c r="J44" s="134"/>
      <c r="K44" s="134"/>
      <c r="L44" s="134"/>
      <c r="M44" s="134"/>
      <c r="N44" s="134"/>
      <c r="O44" s="134"/>
      <c r="P44" s="134">
        <v>0</v>
      </c>
      <c r="Q44" s="134">
        <v>0</v>
      </c>
      <c r="R44" s="134"/>
      <c r="S44" s="134"/>
      <c r="T44" s="134"/>
    </row>
    <row r="45" ht="19.5" customHeight="1" spans="1:20">
      <c r="A45" s="133" t="s">
        <v>230</v>
      </c>
      <c r="B45" s="133"/>
      <c r="C45" s="133"/>
      <c r="D45" s="133" t="s">
        <v>231</v>
      </c>
      <c r="E45" s="134">
        <v>0</v>
      </c>
      <c r="F45" s="134">
        <v>0</v>
      </c>
      <c r="G45" s="134">
        <v>0</v>
      </c>
      <c r="H45" s="134">
        <v>221400</v>
      </c>
      <c r="I45" s="134"/>
      <c r="J45" s="134">
        <v>221400</v>
      </c>
      <c r="K45" s="134">
        <v>221400</v>
      </c>
      <c r="L45" s="134"/>
      <c r="M45" s="134"/>
      <c r="N45" s="134"/>
      <c r="O45" s="134">
        <v>221400</v>
      </c>
      <c r="P45" s="134">
        <v>0</v>
      </c>
      <c r="Q45" s="134">
        <v>0</v>
      </c>
      <c r="R45" s="134">
        <v>0</v>
      </c>
      <c r="S45" s="134">
        <v>0</v>
      </c>
      <c r="T45" s="134">
        <v>0</v>
      </c>
    </row>
    <row r="46" ht="19.5" customHeight="1" spans="1:20">
      <c r="A46" s="133" t="s">
        <v>232</v>
      </c>
      <c r="B46" s="133"/>
      <c r="C46" s="133"/>
      <c r="D46" s="133" t="s">
        <v>187</v>
      </c>
      <c r="E46" s="134">
        <v>0</v>
      </c>
      <c r="F46" s="134">
        <v>0</v>
      </c>
      <c r="G46" s="134">
        <v>0</v>
      </c>
      <c r="H46" s="134">
        <v>1050909.38</v>
      </c>
      <c r="I46" s="134">
        <v>1050909.38</v>
      </c>
      <c r="J46" s="134"/>
      <c r="K46" s="134">
        <v>1050909.38</v>
      </c>
      <c r="L46" s="134">
        <v>1050909.38</v>
      </c>
      <c r="M46" s="134">
        <v>1009450.6</v>
      </c>
      <c r="N46" s="134">
        <v>41458.78</v>
      </c>
      <c r="O46" s="134"/>
      <c r="P46" s="134">
        <v>0</v>
      </c>
      <c r="Q46" s="134">
        <v>0</v>
      </c>
      <c r="R46" s="134">
        <v>0</v>
      </c>
      <c r="S46" s="134">
        <v>0</v>
      </c>
      <c r="T46" s="134">
        <v>0</v>
      </c>
    </row>
    <row r="47" ht="19.5" customHeight="1" spans="1:20">
      <c r="A47" s="133" t="s">
        <v>233</v>
      </c>
      <c r="B47" s="133"/>
      <c r="C47" s="133"/>
      <c r="D47" s="133" t="s">
        <v>234</v>
      </c>
      <c r="E47" s="134">
        <v>0</v>
      </c>
      <c r="F47" s="134">
        <v>0</v>
      </c>
      <c r="G47" s="134">
        <v>0</v>
      </c>
      <c r="H47" s="134">
        <v>55440</v>
      </c>
      <c r="I47" s="134"/>
      <c r="J47" s="134">
        <v>55440</v>
      </c>
      <c r="K47" s="134">
        <v>55440</v>
      </c>
      <c r="L47" s="134"/>
      <c r="M47" s="134"/>
      <c r="N47" s="134"/>
      <c r="O47" s="134">
        <v>55440</v>
      </c>
      <c r="P47" s="134">
        <v>0</v>
      </c>
      <c r="Q47" s="134">
        <v>0</v>
      </c>
      <c r="R47" s="134">
        <v>0</v>
      </c>
      <c r="S47" s="134">
        <v>0</v>
      </c>
      <c r="T47" s="134">
        <v>0</v>
      </c>
    </row>
    <row r="48" ht="19.5" customHeight="1" spans="1:20">
      <c r="A48" s="133" t="s">
        <v>325</v>
      </c>
      <c r="B48" s="133"/>
      <c r="C48" s="133"/>
      <c r="D48" s="133" t="s">
        <v>326</v>
      </c>
      <c r="E48" s="134">
        <v>0</v>
      </c>
      <c r="F48" s="134">
        <v>0</v>
      </c>
      <c r="G48" s="134">
        <v>0</v>
      </c>
      <c r="H48" s="134"/>
      <c r="I48" s="134"/>
      <c r="J48" s="134"/>
      <c r="K48" s="134"/>
      <c r="L48" s="134"/>
      <c r="M48" s="134"/>
      <c r="N48" s="134"/>
      <c r="O48" s="134"/>
      <c r="P48" s="134">
        <v>0</v>
      </c>
      <c r="Q48" s="134">
        <v>0</v>
      </c>
      <c r="R48" s="134"/>
      <c r="S48" s="134"/>
      <c r="T48" s="134"/>
    </row>
    <row r="49" ht="19.5" customHeight="1" spans="1:20">
      <c r="A49" s="133" t="s">
        <v>327</v>
      </c>
      <c r="B49" s="133"/>
      <c r="C49" s="133"/>
      <c r="D49" s="133" t="s">
        <v>328</v>
      </c>
      <c r="E49" s="134">
        <v>0</v>
      </c>
      <c r="F49" s="134">
        <v>0</v>
      </c>
      <c r="G49" s="134">
        <v>0</v>
      </c>
      <c r="H49" s="134"/>
      <c r="I49" s="134"/>
      <c r="J49" s="134"/>
      <c r="K49" s="134"/>
      <c r="L49" s="134"/>
      <c r="M49" s="134"/>
      <c r="N49" s="134"/>
      <c r="O49" s="134"/>
      <c r="P49" s="134">
        <v>0</v>
      </c>
      <c r="Q49" s="134">
        <v>0</v>
      </c>
      <c r="R49" s="134"/>
      <c r="S49" s="134"/>
      <c r="T49" s="134"/>
    </row>
    <row r="50" ht="19.5" customHeight="1" spans="1:20">
      <c r="A50" s="133" t="s">
        <v>329</v>
      </c>
      <c r="B50" s="133"/>
      <c r="C50" s="133"/>
      <c r="D50" s="133" t="s">
        <v>330</v>
      </c>
      <c r="E50" s="134">
        <v>0</v>
      </c>
      <c r="F50" s="134">
        <v>0</v>
      </c>
      <c r="G50" s="134">
        <v>0</v>
      </c>
      <c r="H50" s="134"/>
      <c r="I50" s="134"/>
      <c r="J50" s="134"/>
      <c r="K50" s="134"/>
      <c r="L50" s="134"/>
      <c r="M50" s="134"/>
      <c r="N50" s="134"/>
      <c r="O50" s="134"/>
      <c r="P50" s="134">
        <v>0</v>
      </c>
      <c r="Q50" s="134">
        <v>0</v>
      </c>
      <c r="R50" s="134"/>
      <c r="S50" s="134"/>
      <c r="T50" s="134"/>
    </row>
    <row r="51" ht="19.5" customHeight="1" spans="1:20">
      <c r="A51" s="133" t="s">
        <v>235</v>
      </c>
      <c r="B51" s="133"/>
      <c r="C51" s="133"/>
      <c r="D51" s="133" t="s">
        <v>236</v>
      </c>
      <c r="E51" s="134"/>
      <c r="F51" s="134"/>
      <c r="G51" s="134"/>
      <c r="H51" s="134">
        <v>10321</v>
      </c>
      <c r="I51" s="134"/>
      <c r="J51" s="134">
        <v>10321</v>
      </c>
      <c r="K51" s="134">
        <v>10321</v>
      </c>
      <c r="L51" s="134"/>
      <c r="M51" s="134"/>
      <c r="N51" s="134"/>
      <c r="O51" s="134">
        <v>10321</v>
      </c>
      <c r="P51" s="134">
        <v>0</v>
      </c>
      <c r="Q51" s="134"/>
      <c r="R51" s="134">
        <v>0</v>
      </c>
      <c r="S51" s="134">
        <v>0</v>
      </c>
      <c r="T51" s="134">
        <v>0</v>
      </c>
    </row>
    <row r="52" ht="19.5" customHeight="1" spans="1:20">
      <c r="A52" s="133" t="s">
        <v>237</v>
      </c>
      <c r="B52" s="133"/>
      <c r="C52" s="133"/>
      <c r="D52" s="133" t="s">
        <v>238</v>
      </c>
      <c r="E52" s="134">
        <v>0</v>
      </c>
      <c r="F52" s="134">
        <v>0</v>
      </c>
      <c r="G52" s="134">
        <v>0</v>
      </c>
      <c r="H52" s="134">
        <v>873322.92</v>
      </c>
      <c r="I52" s="134">
        <v>873322.92</v>
      </c>
      <c r="J52" s="134"/>
      <c r="K52" s="134">
        <v>873322.92</v>
      </c>
      <c r="L52" s="134">
        <v>873322.92</v>
      </c>
      <c r="M52" s="134">
        <v>839516.92</v>
      </c>
      <c r="N52" s="134">
        <v>33806</v>
      </c>
      <c r="O52" s="134"/>
      <c r="P52" s="134">
        <v>0</v>
      </c>
      <c r="Q52" s="134">
        <v>0</v>
      </c>
      <c r="R52" s="134">
        <v>0</v>
      </c>
      <c r="S52" s="134">
        <v>0</v>
      </c>
      <c r="T52" s="134">
        <v>0</v>
      </c>
    </row>
    <row r="53" ht="19.5" customHeight="1" spans="1:20">
      <c r="A53" s="133" t="s">
        <v>239</v>
      </c>
      <c r="B53" s="133"/>
      <c r="C53" s="133"/>
      <c r="D53" s="133" t="s">
        <v>240</v>
      </c>
      <c r="E53" s="134">
        <v>0</v>
      </c>
      <c r="F53" s="134">
        <v>0</v>
      </c>
      <c r="G53" s="134">
        <v>0</v>
      </c>
      <c r="H53" s="134">
        <v>47000</v>
      </c>
      <c r="I53" s="134"/>
      <c r="J53" s="134">
        <v>47000</v>
      </c>
      <c r="K53" s="134">
        <v>47000</v>
      </c>
      <c r="L53" s="134"/>
      <c r="M53" s="134"/>
      <c r="N53" s="134"/>
      <c r="O53" s="134">
        <v>47000</v>
      </c>
      <c r="P53" s="134">
        <v>0</v>
      </c>
      <c r="Q53" s="134">
        <v>0</v>
      </c>
      <c r="R53" s="134">
        <v>0</v>
      </c>
      <c r="S53" s="134">
        <v>0</v>
      </c>
      <c r="T53" s="134">
        <v>0</v>
      </c>
    </row>
    <row r="54" ht="19.5" customHeight="1" spans="1:20">
      <c r="A54" s="133" t="s">
        <v>241</v>
      </c>
      <c r="B54" s="133"/>
      <c r="C54" s="133"/>
      <c r="D54" s="133" t="s">
        <v>242</v>
      </c>
      <c r="E54" s="134">
        <v>0</v>
      </c>
      <c r="F54" s="134">
        <v>0</v>
      </c>
      <c r="G54" s="134">
        <v>0</v>
      </c>
      <c r="H54" s="134">
        <v>423895.07</v>
      </c>
      <c r="I54" s="134"/>
      <c r="J54" s="134">
        <v>423895.07</v>
      </c>
      <c r="K54" s="134">
        <v>423895.07</v>
      </c>
      <c r="L54" s="134"/>
      <c r="M54" s="134"/>
      <c r="N54" s="134"/>
      <c r="O54" s="134">
        <v>423895.07</v>
      </c>
      <c r="P54" s="134">
        <v>0</v>
      </c>
      <c r="Q54" s="134">
        <v>0</v>
      </c>
      <c r="R54" s="134">
        <v>0</v>
      </c>
      <c r="S54" s="134">
        <v>0</v>
      </c>
      <c r="T54" s="134">
        <v>0</v>
      </c>
    </row>
    <row r="55" ht="19.5" customHeight="1" spans="1:20">
      <c r="A55" s="133" t="s">
        <v>243</v>
      </c>
      <c r="B55" s="133"/>
      <c r="C55" s="133"/>
      <c r="D55" s="133" t="s">
        <v>244</v>
      </c>
      <c r="E55" s="134"/>
      <c r="F55" s="134"/>
      <c r="G55" s="134"/>
      <c r="H55" s="134">
        <v>58757.8</v>
      </c>
      <c r="I55" s="134"/>
      <c r="J55" s="134">
        <v>58757.8</v>
      </c>
      <c r="K55" s="134">
        <v>58757.8</v>
      </c>
      <c r="L55" s="134"/>
      <c r="M55" s="134"/>
      <c r="N55" s="134"/>
      <c r="O55" s="134">
        <v>58757.8</v>
      </c>
      <c r="P55" s="134">
        <v>0</v>
      </c>
      <c r="Q55" s="134"/>
      <c r="R55" s="134">
        <v>0</v>
      </c>
      <c r="S55" s="134">
        <v>0</v>
      </c>
      <c r="T55" s="134">
        <v>0</v>
      </c>
    </row>
    <row r="56" ht="19.5" customHeight="1" spans="1:20">
      <c r="A56" s="133" t="s">
        <v>245</v>
      </c>
      <c r="B56" s="133"/>
      <c r="C56" s="133"/>
      <c r="D56" s="133" t="s">
        <v>246</v>
      </c>
      <c r="E56" s="134">
        <v>0</v>
      </c>
      <c r="F56" s="134">
        <v>0</v>
      </c>
      <c r="G56" s="134">
        <v>0</v>
      </c>
      <c r="H56" s="134">
        <v>481438.73</v>
      </c>
      <c r="I56" s="134">
        <v>481438.73</v>
      </c>
      <c r="J56" s="134"/>
      <c r="K56" s="134">
        <v>481438.73</v>
      </c>
      <c r="L56" s="134">
        <v>481438.73</v>
      </c>
      <c r="M56" s="134">
        <v>459954.97</v>
      </c>
      <c r="N56" s="134">
        <v>21483.76</v>
      </c>
      <c r="O56" s="134"/>
      <c r="P56" s="134">
        <v>0</v>
      </c>
      <c r="Q56" s="134">
        <v>0</v>
      </c>
      <c r="R56" s="134">
        <v>0</v>
      </c>
      <c r="S56" s="134">
        <v>0</v>
      </c>
      <c r="T56" s="134">
        <v>0</v>
      </c>
    </row>
    <row r="57" ht="19.5" customHeight="1" spans="1:20">
      <c r="A57" s="133" t="s">
        <v>247</v>
      </c>
      <c r="B57" s="133"/>
      <c r="C57" s="133"/>
      <c r="D57" s="133" t="s">
        <v>248</v>
      </c>
      <c r="E57" s="134">
        <v>0</v>
      </c>
      <c r="F57" s="134">
        <v>0</v>
      </c>
      <c r="G57" s="134">
        <v>0</v>
      </c>
      <c r="H57" s="134">
        <v>14287206.36</v>
      </c>
      <c r="I57" s="134"/>
      <c r="J57" s="134">
        <v>14287206.36</v>
      </c>
      <c r="K57" s="134">
        <v>14287206.36</v>
      </c>
      <c r="L57" s="134"/>
      <c r="M57" s="134"/>
      <c r="N57" s="134"/>
      <c r="O57" s="134">
        <v>14287206.36</v>
      </c>
      <c r="P57" s="134">
        <v>0</v>
      </c>
      <c r="Q57" s="134">
        <v>0</v>
      </c>
      <c r="R57" s="134">
        <v>0</v>
      </c>
      <c r="S57" s="134">
        <v>0</v>
      </c>
      <c r="T57" s="134">
        <v>0</v>
      </c>
    </row>
    <row r="58" ht="19.5" customHeight="1" spans="1:20">
      <c r="A58" s="133" t="s">
        <v>331</v>
      </c>
      <c r="B58" s="133"/>
      <c r="C58" s="133"/>
      <c r="D58" s="133" t="s">
        <v>332</v>
      </c>
      <c r="E58" s="134">
        <v>0</v>
      </c>
      <c r="F58" s="134">
        <v>0</v>
      </c>
      <c r="G58" s="134">
        <v>0</v>
      </c>
      <c r="H58" s="134"/>
      <c r="I58" s="134"/>
      <c r="J58" s="134"/>
      <c r="K58" s="134"/>
      <c r="L58" s="134"/>
      <c r="M58" s="134"/>
      <c r="N58" s="134"/>
      <c r="O58" s="134"/>
      <c r="P58" s="134">
        <v>0</v>
      </c>
      <c r="Q58" s="134">
        <v>0</v>
      </c>
      <c r="R58" s="134"/>
      <c r="S58" s="134"/>
      <c r="T58" s="134"/>
    </row>
    <row r="59" ht="19.5" customHeight="1" spans="1:20">
      <c r="A59" s="133" t="s">
        <v>249</v>
      </c>
      <c r="B59" s="133"/>
      <c r="C59" s="133"/>
      <c r="D59" s="133" t="s">
        <v>250</v>
      </c>
      <c r="E59" s="134">
        <v>0</v>
      </c>
      <c r="F59" s="134">
        <v>0</v>
      </c>
      <c r="G59" s="134">
        <v>0</v>
      </c>
      <c r="H59" s="134">
        <v>3503131</v>
      </c>
      <c r="I59" s="134"/>
      <c r="J59" s="134">
        <v>3503131</v>
      </c>
      <c r="K59" s="134">
        <v>3503131</v>
      </c>
      <c r="L59" s="134"/>
      <c r="M59" s="134"/>
      <c r="N59" s="134"/>
      <c r="O59" s="134">
        <v>3503131</v>
      </c>
      <c r="P59" s="134">
        <v>0</v>
      </c>
      <c r="Q59" s="134">
        <v>0</v>
      </c>
      <c r="R59" s="134">
        <v>0</v>
      </c>
      <c r="S59" s="134">
        <v>0</v>
      </c>
      <c r="T59" s="134">
        <v>0</v>
      </c>
    </row>
    <row r="60" ht="19.5" customHeight="1" spans="1:20">
      <c r="A60" s="133" t="s">
        <v>251</v>
      </c>
      <c r="B60" s="133"/>
      <c r="C60" s="133"/>
      <c r="D60" s="133" t="s">
        <v>252</v>
      </c>
      <c r="E60" s="134">
        <v>0</v>
      </c>
      <c r="F60" s="134">
        <v>0</v>
      </c>
      <c r="G60" s="134">
        <v>0</v>
      </c>
      <c r="H60" s="134">
        <v>3203382.27</v>
      </c>
      <c r="I60" s="134">
        <v>3150371.39</v>
      </c>
      <c r="J60" s="134">
        <v>53010.88</v>
      </c>
      <c r="K60" s="134">
        <v>3203382.27</v>
      </c>
      <c r="L60" s="134">
        <v>3150371.39</v>
      </c>
      <c r="M60" s="134">
        <v>3134989</v>
      </c>
      <c r="N60" s="134">
        <v>15382.39</v>
      </c>
      <c r="O60" s="134">
        <v>53010.88</v>
      </c>
      <c r="P60" s="134">
        <v>0</v>
      </c>
      <c r="Q60" s="134">
        <v>0</v>
      </c>
      <c r="R60" s="134">
        <v>0</v>
      </c>
      <c r="S60" s="134">
        <v>0</v>
      </c>
      <c r="T60" s="134">
        <v>0</v>
      </c>
    </row>
    <row r="61" ht="19.5" customHeight="1" spans="1:20">
      <c r="A61" s="133" t="s">
        <v>253</v>
      </c>
      <c r="B61" s="133"/>
      <c r="C61" s="133"/>
      <c r="D61" s="133" t="s">
        <v>181</v>
      </c>
      <c r="E61" s="134">
        <v>0</v>
      </c>
      <c r="F61" s="134">
        <v>0</v>
      </c>
      <c r="G61" s="134">
        <v>0</v>
      </c>
      <c r="H61" s="134">
        <v>225465.84</v>
      </c>
      <c r="I61" s="134">
        <v>225465.84</v>
      </c>
      <c r="J61" s="134"/>
      <c r="K61" s="134">
        <v>225465.84</v>
      </c>
      <c r="L61" s="134">
        <v>225465.84</v>
      </c>
      <c r="M61" s="134">
        <v>200560</v>
      </c>
      <c r="N61" s="134">
        <v>24905.84</v>
      </c>
      <c r="O61" s="134"/>
      <c r="P61" s="134">
        <v>0</v>
      </c>
      <c r="Q61" s="134">
        <v>0</v>
      </c>
      <c r="R61" s="134">
        <v>0</v>
      </c>
      <c r="S61" s="134">
        <v>0</v>
      </c>
      <c r="T61" s="134">
        <v>0</v>
      </c>
    </row>
    <row r="62" ht="19.5" customHeight="1" spans="1:20">
      <c r="A62" s="133" t="s">
        <v>254</v>
      </c>
      <c r="B62" s="133"/>
      <c r="C62" s="133"/>
      <c r="D62" s="133" t="s">
        <v>187</v>
      </c>
      <c r="E62" s="134">
        <v>0</v>
      </c>
      <c r="F62" s="134">
        <v>0</v>
      </c>
      <c r="G62" s="134">
        <v>0</v>
      </c>
      <c r="H62" s="134">
        <v>279995.42</v>
      </c>
      <c r="I62" s="134">
        <v>279995.42</v>
      </c>
      <c r="J62" s="134"/>
      <c r="K62" s="134">
        <v>279995.42</v>
      </c>
      <c r="L62" s="134">
        <v>279995.42</v>
      </c>
      <c r="M62" s="134">
        <v>267235.5</v>
      </c>
      <c r="N62" s="134">
        <v>12759.92</v>
      </c>
      <c r="O62" s="134"/>
      <c r="P62" s="134">
        <v>0</v>
      </c>
      <c r="Q62" s="134">
        <v>0</v>
      </c>
      <c r="R62" s="134">
        <v>0</v>
      </c>
      <c r="S62" s="134">
        <v>0</v>
      </c>
      <c r="T62" s="134">
        <v>0</v>
      </c>
    </row>
    <row r="63" ht="19.5" customHeight="1" spans="1:20">
      <c r="A63" s="133" t="s">
        <v>333</v>
      </c>
      <c r="B63" s="133"/>
      <c r="C63" s="133"/>
      <c r="D63" s="133" t="s">
        <v>334</v>
      </c>
      <c r="E63" s="134">
        <v>0</v>
      </c>
      <c r="F63" s="134">
        <v>0</v>
      </c>
      <c r="G63" s="134">
        <v>0</v>
      </c>
      <c r="H63" s="134"/>
      <c r="I63" s="134"/>
      <c r="J63" s="134"/>
      <c r="K63" s="134"/>
      <c r="L63" s="134"/>
      <c r="M63" s="134"/>
      <c r="N63" s="134"/>
      <c r="O63" s="134"/>
      <c r="P63" s="134">
        <v>0</v>
      </c>
      <c r="Q63" s="134">
        <v>0</v>
      </c>
      <c r="R63" s="134"/>
      <c r="S63" s="134"/>
      <c r="T63" s="134"/>
    </row>
    <row r="64" ht="19.5" customHeight="1" spans="1:20">
      <c r="A64" s="133" t="s">
        <v>255</v>
      </c>
      <c r="B64" s="133"/>
      <c r="C64" s="133"/>
      <c r="D64" s="133" t="s">
        <v>256</v>
      </c>
      <c r="E64" s="134">
        <v>0</v>
      </c>
      <c r="F64" s="134">
        <v>0</v>
      </c>
      <c r="G64" s="134">
        <v>0</v>
      </c>
      <c r="H64" s="134">
        <v>601794</v>
      </c>
      <c r="I64" s="134">
        <v>601794</v>
      </c>
      <c r="J64" s="134"/>
      <c r="K64" s="134">
        <v>601794</v>
      </c>
      <c r="L64" s="134">
        <v>601794</v>
      </c>
      <c r="M64" s="134">
        <v>601794</v>
      </c>
      <c r="N64" s="134">
        <v>0</v>
      </c>
      <c r="O64" s="134"/>
      <c r="P64" s="134">
        <v>0</v>
      </c>
      <c r="Q64" s="134">
        <v>0</v>
      </c>
      <c r="R64" s="134">
        <v>0</v>
      </c>
      <c r="S64" s="134">
        <v>0</v>
      </c>
      <c r="T64" s="134">
        <v>0</v>
      </c>
    </row>
    <row r="65" ht="19.5" customHeight="1" spans="1:20">
      <c r="A65" s="133" t="s">
        <v>335</v>
      </c>
      <c r="B65" s="133"/>
      <c r="C65" s="133"/>
      <c r="D65" s="133" t="s">
        <v>336</v>
      </c>
      <c r="E65" s="134">
        <v>0</v>
      </c>
      <c r="F65" s="134">
        <v>0</v>
      </c>
      <c r="G65" s="134">
        <v>0</v>
      </c>
      <c r="H65" s="134"/>
      <c r="I65" s="134"/>
      <c r="J65" s="134"/>
      <c r="K65" s="134"/>
      <c r="L65" s="134"/>
      <c r="M65" s="134"/>
      <c r="N65" s="134"/>
      <c r="O65" s="134"/>
      <c r="P65" s="134">
        <v>0</v>
      </c>
      <c r="Q65" s="134">
        <v>0</v>
      </c>
      <c r="R65" s="134"/>
      <c r="S65" s="134"/>
      <c r="T65" s="134"/>
    </row>
    <row r="66" ht="19.5" customHeight="1" spans="1:20">
      <c r="A66" s="133" t="s">
        <v>259</v>
      </c>
      <c r="B66" s="133"/>
      <c r="C66" s="133"/>
      <c r="D66" s="133" t="s">
        <v>187</v>
      </c>
      <c r="E66" s="134"/>
      <c r="F66" s="134"/>
      <c r="G66" s="134"/>
      <c r="H66" s="134">
        <v>117903.46</v>
      </c>
      <c r="I66" s="134">
        <v>107903.46</v>
      </c>
      <c r="J66" s="134">
        <v>10000</v>
      </c>
      <c r="K66" s="134">
        <v>117903.46</v>
      </c>
      <c r="L66" s="134">
        <v>107903.46</v>
      </c>
      <c r="M66" s="134">
        <v>103454.2</v>
      </c>
      <c r="N66" s="134">
        <v>4449.26</v>
      </c>
      <c r="O66" s="134">
        <v>10000</v>
      </c>
      <c r="P66" s="134">
        <v>0</v>
      </c>
      <c r="Q66" s="134">
        <v>0</v>
      </c>
      <c r="R66" s="134">
        <v>0</v>
      </c>
      <c r="S66" s="134">
        <v>0</v>
      </c>
      <c r="T66" s="134">
        <v>0</v>
      </c>
    </row>
    <row r="67" ht="19.5" customHeight="1" spans="1:20">
      <c r="A67" s="133" t="s">
        <v>337</v>
      </c>
      <c r="B67" s="133"/>
      <c r="C67" s="133"/>
      <c r="D67" s="133" t="s">
        <v>338</v>
      </c>
      <c r="E67" s="134">
        <v>0</v>
      </c>
      <c r="F67" s="134">
        <v>0</v>
      </c>
      <c r="G67" s="134">
        <v>0</v>
      </c>
      <c r="H67" s="134"/>
      <c r="I67" s="134"/>
      <c r="J67" s="134"/>
      <c r="K67" s="134"/>
      <c r="L67" s="134"/>
      <c r="M67" s="134"/>
      <c r="N67" s="134"/>
      <c r="O67" s="134"/>
      <c r="P67" s="134">
        <v>0</v>
      </c>
      <c r="Q67" s="134">
        <v>0</v>
      </c>
      <c r="R67" s="134"/>
      <c r="S67" s="134"/>
      <c r="T67" s="134"/>
    </row>
    <row r="68" ht="19.5" customHeight="1" spans="1:20">
      <c r="A68" s="133" t="s">
        <v>260</v>
      </c>
      <c r="B68" s="133"/>
      <c r="C68" s="133"/>
      <c r="D68" s="133" t="s">
        <v>261</v>
      </c>
      <c r="E68" s="134"/>
      <c r="F68" s="134"/>
      <c r="G68" s="134"/>
      <c r="H68" s="134">
        <v>110000</v>
      </c>
      <c r="I68" s="134"/>
      <c r="J68" s="134">
        <v>110000</v>
      </c>
      <c r="K68" s="134">
        <v>110000</v>
      </c>
      <c r="L68" s="134"/>
      <c r="M68" s="134"/>
      <c r="N68" s="134"/>
      <c r="O68" s="134">
        <v>110000</v>
      </c>
      <c r="P68" s="134">
        <v>0</v>
      </c>
      <c r="Q68" s="134"/>
      <c r="R68" s="134">
        <v>0</v>
      </c>
      <c r="S68" s="134">
        <v>0</v>
      </c>
      <c r="T68" s="134">
        <v>0</v>
      </c>
    </row>
    <row r="69" ht="19.5" customHeight="1" spans="1:20">
      <c r="A69" s="133" t="s">
        <v>339</v>
      </c>
      <c r="B69" s="133"/>
      <c r="C69" s="133"/>
      <c r="D69" s="133" t="s">
        <v>340</v>
      </c>
      <c r="E69" s="134">
        <v>0</v>
      </c>
      <c r="F69" s="134">
        <v>0</v>
      </c>
      <c r="G69" s="134">
        <v>0</v>
      </c>
      <c r="H69" s="134"/>
      <c r="I69" s="134"/>
      <c r="J69" s="134"/>
      <c r="K69" s="134"/>
      <c r="L69" s="134"/>
      <c r="M69" s="134"/>
      <c r="N69" s="134"/>
      <c r="O69" s="134"/>
      <c r="P69" s="134">
        <v>0</v>
      </c>
      <c r="Q69" s="134">
        <v>0</v>
      </c>
      <c r="R69" s="134"/>
      <c r="S69" s="134"/>
      <c r="T69" s="134"/>
    </row>
    <row r="70" ht="19.5" customHeight="1" spans="1:20">
      <c r="A70" s="133" t="s">
        <v>262</v>
      </c>
      <c r="B70" s="133"/>
      <c r="C70" s="133"/>
      <c r="D70" s="133" t="s">
        <v>263</v>
      </c>
      <c r="E70" s="134"/>
      <c r="F70" s="134"/>
      <c r="G70" s="134"/>
      <c r="H70" s="134">
        <v>20000</v>
      </c>
      <c r="I70" s="134"/>
      <c r="J70" s="134">
        <v>20000</v>
      </c>
      <c r="K70" s="134">
        <v>20000</v>
      </c>
      <c r="L70" s="134"/>
      <c r="M70" s="134"/>
      <c r="N70" s="134"/>
      <c r="O70" s="134">
        <v>20000</v>
      </c>
      <c r="P70" s="134">
        <v>0</v>
      </c>
      <c r="Q70" s="134"/>
      <c r="R70" s="134">
        <v>0</v>
      </c>
      <c r="S70" s="134">
        <v>0</v>
      </c>
      <c r="T70" s="134">
        <v>0</v>
      </c>
    </row>
    <row r="71" ht="19.5" customHeight="1" spans="1:20">
      <c r="A71" s="133" t="s">
        <v>264</v>
      </c>
      <c r="B71" s="133"/>
      <c r="C71" s="133"/>
      <c r="D71" s="133" t="s">
        <v>265</v>
      </c>
      <c r="E71" s="134">
        <v>0</v>
      </c>
      <c r="F71" s="134">
        <v>0</v>
      </c>
      <c r="G71" s="134">
        <v>0</v>
      </c>
      <c r="H71" s="134">
        <v>260000</v>
      </c>
      <c r="I71" s="134"/>
      <c r="J71" s="134">
        <v>260000</v>
      </c>
      <c r="K71" s="134">
        <v>260000</v>
      </c>
      <c r="L71" s="134"/>
      <c r="M71" s="134"/>
      <c r="N71" s="134"/>
      <c r="O71" s="134">
        <v>260000</v>
      </c>
      <c r="P71" s="134">
        <v>0</v>
      </c>
      <c r="Q71" s="134">
        <v>0</v>
      </c>
      <c r="R71" s="134">
        <v>0</v>
      </c>
      <c r="S71" s="134">
        <v>0</v>
      </c>
      <c r="T71" s="134">
        <v>0</v>
      </c>
    </row>
    <row r="72" ht="19.5" customHeight="1" spans="1:20">
      <c r="A72" s="133" t="s">
        <v>266</v>
      </c>
      <c r="B72" s="133"/>
      <c r="C72" s="133"/>
      <c r="D72" s="133" t="s">
        <v>267</v>
      </c>
      <c r="E72" s="134">
        <v>0</v>
      </c>
      <c r="F72" s="134">
        <v>0</v>
      </c>
      <c r="G72" s="134">
        <v>0</v>
      </c>
      <c r="H72" s="134">
        <v>325913.14</v>
      </c>
      <c r="I72" s="134"/>
      <c r="J72" s="134">
        <v>325913.14</v>
      </c>
      <c r="K72" s="134">
        <v>325913.14</v>
      </c>
      <c r="L72" s="134"/>
      <c r="M72" s="134"/>
      <c r="N72" s="134"/>
      <c r="O72" s="134">
        <v>325913.14</v>
      </c>
      <c r="P72" s="134">
        <v>0</v>
      </c>
      <c r="Q72" s="134">
        <v>0</v>
      </c>
      <c r="R72" s="134">
        <v>0</v>
      </c>
      <c r="S72" s="134">
        <v>0</v>
      </c>
      <c r="T72" s="134">
        <v>0</v>
      </c>
    </row>
    <row r="73" ht="19.5" customHeight="1" spans="1:20">
      <c r="A73" s="133" t="s">
        <v>268</v>
      </c>
      <c r="B73" s="133"/>
      <c r="C73" s="133"/>
      <c r="D73" s="133" t="s">
        <v>269</v>
      </c>
      <c r="E73" s="134"/>
      <c r="F73" s="134"/>
      <c r="G73" s="134"/>
      <c r="H73" s="134">
        <v>420000</v>
      </c>
      <c r="I73" s="134"/>
      <c r="J73" s="134">
        <v>420000</v>
      </c>
      <c r="K73" s="134">
        <v>420000</v>
      </c>
      <c r="L73" s="134"/>
      <c r="M73" s="134"/>
      <c r="N73" s="134"/>
      <c r="O73" s="134">
        <v>420000</v>
      </c>
      <c r="P73" s="134">
        <v>0</v>
      </c>
      <c r="Q73" s="134"/>
      <c r="R73" s="134">
        <v>0</v>
      </c>
      <c r="S73" s="134">
        <v>0</v>
      </c>
      <c r="T73" s="134">
        <v>0</v>
      </c>
    </row>
    <row r="74" ht="19.5" customHeight="1" spans="1:20">
      <c r="A74" s="133" t="s">
        <v>341</v>
      </c>
      <c r="B74" s="133"/>
      <c r="C74" s="133"/>
      <c r="D74" s="133"/>
      <c r="E74" s="133"/>
      <c r="F74" s="133"/>
      <c r="G74" s="133"/>
      <c r="H74" s="133"/>
      <c r="I74" s="133"/>
      <c r="J74" s="133"/>
      <c r="K74" s="133"/>
      <c r="L74" s="133"/>
      <c r="M74" s="133"/>
      <c r="N74" s="133"/>
      <c r="O74" s="133"/>
      <c r="P74" s="133"/>
      <c r="Q74" s="133"/>
      <c r="R74" s="133"/>
      <c r="S74" s="133"/>
      <c r="T74" s="133"/>
    </row>
  </sheetData>
  <mergeCells count="9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T7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scale="3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topLeftCell="A29" workbookViewId="0">
      <selection activeCell="A1" sqref="A1:C1"/>
    </sheetView>
  </sheetViews>
  <sheetFormatPr defaultColWidth="9" defaultRowHeight="13.5"/>
  <cols>
    <col min="1" max="1" width="6.125" style="131" customWidth="1"/>
    <col min="2" max="2" width="32.875" style="131" customWidth="1"/>
    <col min="3" max="3" width="20.125" style="131" customWidth="1"/>
    <col min="4" max="4" width="6.125" style="131" customWidth="1"/>
    <col min="5" max="5" width="22.75" style="131" customWidth="1"/>
    <col min="6" max="6" width="19.375" style="131" customWidth="1"/>
    <col min="7" max="7" width="6.125" style="131" customWidth="1"/>
    <col min="8" max="8" width="36.875" style="131" customWidth="1"/>
    <col min="9" max="9" width="17.125" style="131" customWidth="1"/>
    <col min="10" max="16384" width="9" style="131"/>
  </cols>
  <sheetData>
    <row r="1" ht="19.5" customHeight="1" spans="1:9">
      <c r="A1" s="136" t="s">
        <v>302</v>
      </c>
      <c r="B1" s="136"/>
      <c r="C1" s="136"/>
      <c r="D1" s="136" t="s">
        <v>301</v>
      </c>
      <c r="E1" s="136"/>
      <c r="F1" s="136"/>
      <c r="G1" s="136"/>
      <c r="H1" s="136"/>
      <c r="I1" s="136"/>
    </row>
    <row r="2" ht="19.5" customHeight="1" spans="1:9">
      <c r="A2" s="136" t="s">
        <v>342</v>
      </c>
      <c r="B2" s="136" t="s">
        <v>173</v>
      </c>
      <c r="C2" s="136" t="s">
        <v>62</v>
      </c>
      <c r="D2" s="136" t="s">
        <v>342</v>
      </c>
      <c r="E2" s="136" t="s">
        <v>173</v>
      </c>
      <c r="F2" s="136" t="s">
        <v>62</v>
      </c>
      <c r="G2" s="136" t="s">
        <v>342</v>
      </c>
      <c r="H2" s="136" t="s">
        <v>173</v>
      </c>
      <c r="I2" s="136" t="s">
        <v>62</v>
      </c>
    </row>
    <row r="3" ht="19.5" customHeight="1" spans="1:9">
      <c r="A3" s="136"/>
      <c r="B3" s="136"/>
      <c r="C3" s="136"/>
      <c r="D3" s="136"/>
      <c r="E3" s="136"/>
      <c r="F3" s="136"/>
      <c r="G3" s="136"/>
      <c r="H3" s="136"/>
      <c r="I3" s="136"/>
    </row>
    <row r="4" ht="19.5" customHeight="1" spans="1:9">
      <c r="A4" s="133" t="s">
        <v>343</v>
      </c>
      <c r="B4" s="133" t="s">
        <v>344</v>
      </c>
      <c r="C4" s="134">
        <v>8102710.37</v>
      </c>
      <c r="D4" s="133" t="s">
        <v>345</v>
      </c>
      <c r="E4" s="133" t="s">
        <v>346</v>
      </c>
      <c r="F4" s="134">
        <v>601817.27</v>
      </c>
      <c r="G4" s="133" t="s">
        <v>347</v>
      </c>
      <c r="H4" s="133" t="s">
        <v>348</v>
      </c>
      <c r="I4" s="134">
        <v>0</v>
      </c>
    </row>
    <row r="5" ht="19.5" customHeight="1" spans="1:9">
      <c r="A5" s="133" t="s">
        <v>349</v>
      </c>
      <c r="B5" s="133" t="s">
        <v>350</v>
      </c>
      <c r="C5" s="134">
        <v>2193201</v>
      </c>
      <c r="D5" s="133" t="s">
        <v>351</v>
      </c>
      <c r="E5" s="133" t="s">
        <v>352</v>
      </c>
      <c r="F5" s="134">
        <v>179086.92</v>
      </c>
      <c r="G5" s="133" t="s">
        <v>353</v>
      </c>
      <c r="H5" s="133" t="s">
        <v>354</v>
      </c>
      <c r="I5" s="134">
        <v>0</v>
      </c>
    </row>
    <row r="6" ht="19.5" customHeight="1" spans="1:9">
      <c r="A6" s="133" t="s">
        <v>355</v>
      </c>
      <c r="B6" s="133" t="s">
        <v>356</v>
      </c>
      <c r="C6" s="134">
        <v>2221533.5</v>
      </c>
      <c r="D6" s="133" t="s">
        <v>357</v>
      </c>
      <c r="E6" s="133" t="s">
        <v>358</v>
      </c>
      <c r="F6" s="134">
        <v>0</v>
      </c>
      <c r="G6" s="133" t="s">
        <v>359</v>
      </c>
      <c r="H6" s="133" t="s">
        <v>360</v>
      </c>
      <c r="I6" s="134">
        <v>0</v>
      </c>
    </row>
    <row r="7" ht="19.5" customHeight="1" spans="1:9">
      <c r="A7" s="133" t="s">
        <v>361</v>
      </c>
      <c r="B7" s="133" t="s">
        <v>362</v>
      </c>
      <c r="C7" s="134">
        <v>569931.25</v>
      </c>
      <c r="D7" s="133" t="s">
        <v>363</v>
      </c>
      <c r="E7" s="133" t="s">
        <v>364</v>
      </c>
      <c r="F7" s="134">
        <v>0</v>
      </c>
      <c r="G7" s="133" t="s">
        <v>365</v>
      </c>
      <c r="H7" s="133" t="s">
        <v>366</v>
      </c>
      <c r="I7" s="134">
        <v>0</v>
      </c>
    </row>
    <row r="8" ht="19.5" customHeight="1" spans="1:9">
      <c r="A8" s="133" t="s">
        <v>367</v>
      </c>
      <c r="B8" s="133" t="s">
        <v>368</v>
      </c>
      <c r="C8" s="134">
        <v>0</v>
      </c>
      <c r="D8" s="133" t="s">
        <v>369</v>
      </c>
      <c r="E8" s="133" t="s">
        <v>370</v>
      </c>
      <c r="F8" s="134">
        <v>0</v>
      </c>
      <c r="G8" s="133" t="s">
        <v>371</v>
      </c>
      <c r="H8" s="133" t="s">
        <v>372</v>
      </c>
      <c r="I8" s="134">
        <v>0</v>
      </c>
    </row>
    <row r="9" ht="19.5" customHeight="1" spans="1:9">
      <c r="A9" s="133" t="s">
        <v>373</v>
      </c>
      <c r="B9" s="133" t="s">
        <v>374</v>
      </c>
      <c r="C9" s="134">
        <v>1390813</v>
      </c>
      <c r="D9" s="133" t="s">
        <v>375</v>
      </c>
      <c r="E9" s="133" t="s">
        <v>376</v>
      </c>
      <c r="F9" s="134">
        <v>8000</v>
      </c>
      <c r="G9" s="133" t="s">
        <v>377</v>
      </c>
      <c r="H9" s="133" t="s">
        <v>378</v>
      </c>
      <c r="I9" s="134">
        <v>0</v>
      </c>
    </row>
    <row r="10" ht="19.5" customHeight="1" spans="1:9">
      <c r="A10" s="133" t="s">
        <v>379</v>
      </c>
      <c r="B10" s="133" t="s">
        <v>380</v>
      </c>
      <c r="C10" s="134">
        <v>456870.72</v>
      </c>
      <c r="D10" s="133" t="s">
        <v>381</v>
      </c>
      <c r="E10" s="133" t="s">
        <v>382</v>
      </c>
      <c r="F10" s="134">
        <v>900</v>
      </c>
      <c r="G10" s="133" t="s">
        <v>383</v>
      </c>
      <c r="H10" s="133" t="s">
        <v>384</v>
      </c>
      <c r="I10" s="134">
        <v>0</v>
      </c>
    </row>
    <row r="11" ht="19.5" customHeight="1" spans="1:9">
      <c r="A11" s="133" t="s">
        <v>385</v>
      </c>
      <c r="B11" s="133" t="s">
        <v>386</v>
      </c>
      <c r="C11" s="134">
        <v>0</v>
      </c>
      <c r="D11" s="133" t="s">
        <v>387</v>
      </c>
      <c r="E11" s="133" t="s">
        <v>388</v>
      </c>
      <c r="F11" s="134">
        <v>3059.85</v>
      </c>
      <c r="G11" s="133" t="s">
        <v>389</v>
      </c>
      <c r="H11" s="133" t="s">
        <v>390</v>
      </c>
      <c r="I11" s="134">
        <v>0</v>
      </c>
    </row>
    <row r="12" ht="19.5" customHeight="1" spans="1:9">
      <c r="A12" s="133" t="s">
        <v>391</v>
      </c>
      <c r="B12" s="133" t="s">
        <v>392</v>
      </c>
      <c r="C12" s="134">
        <v>432998.02</v>
      </c>
      <c r="D12" s="133" t="s">
        <v>393</v>
      </c>
      <c r="E12" s="133" t="s">
        <v>394</v>
      </c>
      <c r="F12" s="134">
        <v>0</v>
      </c>
      <c r="G12" s="133" t="s">
        <v>395</v>
      </c>
      <c r="H12" s="133" t="s">
        <v>396</v>
      </c>
      <c r="I12" s="134">
        <v>0</v>
      </c>
    </row>
    <row r="13" ht="19.5" customHeight="1" spans="1:9">
      <c r="A13" s="133" t="s">
        <v>397</v>
      </c>
      <c r="B13" s="133" t="s">
        <v>398</v>
      </c>
      <c r="C13" s="134">
        <v>201975.6</v>
      </c>
      <c r="D13" s="133" t="s">
        <v>399</v>
      </c>
      <c r="E13" s="133" t="s">
        <v>400</v>
      </c>
      <c r="F13" s="134">
        <v>0</v>
      </c>
      <c r="G13" s="133" t="s">
        <v>401</v>
      </c>
      <c r="H13" s="133" t="s">
        <v>402</v>
      </c>
      <c r="I13" s="134">
        <v>0</v>
      </c>
    </row>
    <row r="14" ht="19.5" customHeight="1" spans="1:9">
      <c r="A14" s="133" t="s">
        <v>403</v>
      </c>
      <c r="B14" s="133" t="s">
        <v>404</v>
      </c>
      <c r="C14" s="134">
        <v>33593.28</v>
      </c>
      <c r="D14" s="133" t="s">
        <v>405</v>
      </c>
      <c r="E14" s="133" t="s">
        <v>406</v>
      </c>
      <c r="F14" s="134">
        <v>0</v>
      </c>
      <c r="G14" s="133" t="s">
        <v>407</v>
      </c>
      <c r="H14" s="133" t="s">
        <v>408</v>
      </c>
      <c r="I14" s="134">
        <v>0</v>
      </c>
    </row>
    <row r="15" ht="19.5" customHeight="1" spans="1:9">
      <c r="A15" s="133" t="s">
        <v>409</v>
      </c>
      <c r="B15" s="133" t="s">
        <v>410</v>
      </c>
      <c r="C15" s="134">
        <v>601794</v>
      </c>
      <c r="D15" s="133" t="s">
        <v>411</v>
      </c>
      <c r="E15" s="133" t="s">
        <v>412</v>
      </c>
      <c r="F15" s="134">
        <v>0</v>
      </c>
      <c r="G15" s="133" t="s">
        <v>413</v>
      </c>
      <c r="H15" s="133" t="s">
        <v>414</v>
      </c>
      <c r="I15" s="134">
        <v>0</v>
      </c>
    </row>
    <row r="16" ht="19.5" customHeight="1" spans="1:9">
      <c r="A16" s="133" t="s">
        <v>415</v>
      </c>
      <c r="B16" s="133" t="s">
        <v>416</v>
      </c>
      <c r="C16" s="134">
        <v>0</v>
      </c>
      <c r="D16" s="133" t="s">
        <v>417</v>
      </c>
      <c r="E16" s="133" t="s">
        <v>418</v>
      </c>
      <c r="F16" s="134">
        <v>0</v>
      </c>
      <c r="G16" s="133" t="s">
        <v>419</v>
      </c>
      <c r="H16" s="133" t="s">
        <v>420</v>
      </c>
      <c r="I16" s="134">
        <v>0</v>
      </c>
    </row>
    <row r="17" ht="19.5" customHeight="1" spans="1:9">
      <c r="A17" s="133" t="s">
        <v>421</v>
      </c>
      <c r="B17" s="133" t="s">
        <v>422</v>
      </c>
      <c r="C17" s="134">
        <v>0</v>
      </c>
      <c r="D17" s="133" t="s">
        <v>423</v>
      </c>
      <c r="E17" s="133" t="s">
        <v>424</v>
      </c>
      <c r="F17" s="134">
        <v>0</v>
      </c>
      <c r="G17" s="133" t="s">
        <v>425</v>
      </c>
      <c r="H17" s="133" t="s">
        <v>426</v>
      </c>
      <c r="I17" s="134">
        <v>0</v>
      </c>
    </row>
    <row r="18" ht="19.5" customHeight="1" spans="1:9">
      <c r="A18" s="133" t="s">
        <v>427</v>
      </c>
      <c r="B18" s="133" t="s">
        <v>428</v>
      </c>
      <c r="C18" s="134">
        <v>3652085</v>
      </c>
      <c r="D18" s="133" t="s">
        <v>429</v>
      </c>
      <c r="E18" s="133" t="s">
        <v>430</v>
      </c>
      <c r="F18" s="134">
        <v>24770</v>
      </c>
      <c r="G18" s="133" t="s">
        <v>431</v>
      </c>
      <c r="H18" s="133" t="s">
        <v>432</v>
      </c>
      <c r="I18" s="134">
        <v>0</v>
      </c>
    </row>
    <row r="19" ht="19.5" customHeight="1" spans="1:9">
      <c r="A19" s="133" t="s">
        <v>433</v>
      </c>
      <c r="B19" s="133" t="s">
        <v>434</v>
      </c>
      <c r="C19" s="134">
        <v>0</v>
      </c>
      <c r="D19" s="133" t="s">
        <v>435</v>
      </c>
      <c r="E19" s="133" t="s">
        <v>436</v>
      </c>
      <c r="F19" s="134">
        <v>2200</v>
      </c>
      <c r="G19" s="133" t="s">
        <v>437</v>
      </c>
      <c r="H19" s="133" t="s">
        <v>438</v>
      </c>
      <c r="I19" s="134">
        <v>0</v>
      </c>
    </row>
    <row r="20" ht="19.5" customHeight="1" spans="1:9">
      <c r="A20" s="133" t="s">
        <v>439</v>
      </c>
      <c r="B20" s="133" t="s">
        <v>440</v>
      </c>
      <c r="C20" s="134">
        <v>3300</v>
      </c>
      <c r="D20" s="133" t="s">
        <v>441</v>
      </c>
      <c r="E20" s="133" t="s">
        <v>442</v>
      </c>
      <c r="F20" s="134">
        <v>0</v>
      </c>
      <c r="G20" s="133" t="s">
        <v>443</v>
      </c>
      <c r="H20" s="133" t="s">
        <v>444</v>
      </c>
      <c r="I20" s="134">
        <v>0</v>
      </c>
    </row>
    <row r="21" ht="19.5" customHeight="1" spans="1:9">
      <c r="A21" s="133" t="s">
        <v>445</v>
      </c>
      <c r="B21" s="133" t="s">
        <v>446</v>
      </c>
      <c r="C21" s="134">
        <v>0</v>
      </c>
      <c r="D21" s="133" t="s">
        <v>447</v>
      </c>
      <c r="E21" s="133" t="s">
        <v>448</v>
      </c>
      <c r="F21" s="134">
        <v>0</v>
      </c>
      <c r="G21" s="133" t="s">
        <v>449</v>
      </c>
      <c r="H21" s="133" t="s">
        <v>450</v>
      </c>
      <c r="I21" s="134">
        <v>0</v>
      </c>
    </row>
    <row r="22" ht="19.5" customHeight="1" spans="1:9">
      <c r="A22" s="133" t="s">
        <v>451</v>
      </c>
      <c r="B22" s="133" t="s">
        <v>452</v>
      </c>
      <c r="C22" s="134">
        <v>0</v>
      </c>
      <c r="D22" s="133" t="s">
        <v>453</v>
      </c>
      <c r="E22" s="133" t="s">
        <v>454</v>
      </c>
      <c r="F22" s="134">
        <v>0</v>
      </c>
      <c r="G22" s="133" t="s">
        <v>455</v>
      </c>
      <c r="H22" s="133" t="s">
        <v>456</v>
      </c>
      <c r="I22" s="134">
        <v>0</v>
      </c>
    </row>
    <row r="23" ht="19.5" customHeight="1" spans="1:9">
      <c r="A23" s="133" t="s">
        <v>457</v>
      </c>
      <c r="B23" s="133" t="s">
        <v>458</v>
      </c>
      <c r="C23" s="134">
        <v>3648785</v>
      </c>
      <c r="D23" s="133" t="s">
        <v>459</v>
      </c>
      <c r="E23" s="133" t="s">
        <v>460</v>
      </c>
      <c r="F23" s="134">
        <v>0</v>
      </c>
      <c r="G23" s="133" t="s">
        <v>461</v>
      </c>
      <c r="H23" s="133" t="s">
        <v>462</v>
      </c>
      <c r="I23" s="134">
        <v>0</v>
      </c>
    </row>
    <row r="24" ht="19.5" customHeight="1" spans="1:9">
      <c r="A24" s="133" t="s">
        <v>463</v>
      </c>
      <c r="B24" s="133" t="s">
        <v>464</v>
      </c>
      <c r="C24" s="134">
        <v>0</v>
      </c>
      <c r="D24" s="133" t="s">
        <v>465</v>
      </c>
      <c r="E24" s="133" t="s">
        <v>466</v>
      </c>
      <c r="F24" s="134">
        <v>0</v>
      </c>
      <c r="G24" s="133" t="s">
        <v>467</v>
      </c>
      <c r="H24" s="133" t="s">
        <v>468</v>
      </c>
      <c r="I24" s="134">
        <v>0</v>
      </c>
    </row>
    <row r="25" ht="19.5" customHeight="1" spans="1:9">
      <c r="A25" s="133" t="s">
        <v>469</v>
      </c>
      <c r="B25" s="133" t="s">
        <v>470</v>
      </c>
      <c r="C25" s="134">
        <v>0</v>
      </c>
      <c r="D25" s="133" t="s">
        <v>471</v>
      </c>
      <c r="E25" s="133" t="s">
        <v>472</v>
      </c>
      <c r="F25" s="134">
        <v>0</v>
      </c>
      <c r="G25" s="133" t="s">
        <v>473</v>
      </c>
      <c r="H25" s="133" t="s">
        <v>474</v>
      </c>
      <c r="I25" s="134">
        <v>0</v>
      </c>
    </row>
    <row r="26" ht="19.5" customHeight="1" spans="1:9">
      <c r="A26" s="133" t="s">
        <v>475</v>
      </c>
      <c r="B26" s="133" t="s">
        <v>476</v>
      </c>
      <c r="C26" s="134">
        <v>0</v>
      </c>
      <c r="D26" s="133" t="s">
        <v>477</v>
      </c>
      <c r="E26" s="133" t="s">
        <v>478</v>
      </c>
      <c r="F26" s="134">
        <v>99371.52</v>
      </c>
      <c r="G26" s="133" t="s">
        <v>479</v>
      </c>
      <c r="H26" s="133" t="s">
        <v>480</v>
      </c>
      <c r="I26" s="134">
        <v>0</v>
      </c>
    </row>
    <row r="27" ht="19.5" customHeight="1" spans="1:9">
      <c r="A27" s="133" t="s">
        <v>481</v>
      </c>
      <c r="B27" s="133" t="s">
        <v>482</v>
      </c>
      <c r="C27" s="134">
        <v>0</v>
      </c>
      <c r="D27" s="133" t="s">
        <v>483</v>
      </c>
      <c r="E27" s="133" t="s">
        <v>484</v>
      </c>
      <c r="F27" s="134">
        <v>0</v>
      </c>
      <c r="G27" s="133" t="s">
        <v>485</v>
      </c>
      <c r="H27" s="133" t="s">
        <v>486</v>
      </c>
      <c r="I27" s="134">
        <v>0</v>
      </c>
    </row>
    <row r="28" ht="19.5" customHeight="1" spans="1:9">
      <c r="A28" s="133" t="s">
        <v>487</v>
      </c>
      <c r="B28" s="133" t="s">
        <v>488</v>
      </c>
      <c r="C28" s="134">
        <v>0</v>
      </c>
      <c r="D28" s="133" t="s">
        <v>489</v>
      </c>
      <c r="E28" s="133" t="s">
        <v>490</v>
      </c>
      <c r="F28" s="134">
        <v>56128.98</v>
      </c>
      <c r="G28" s="133" t="s">
        <v>491</v>
      </c>
      <c r="H28" s="133" t="s">
        <v>492</v>
      </c>
      <c r="I28" s="134">
        <v>0</v>
      </c>
    </row>
    <row r="29" ht="19.5" customHeight="1" spans="1:9">
      <c r="A29" s="133" t="s">
        <v>493</v>
      </c>
      <c r="B29" s="133" t="s">
        <v>494</v>
      </c>
      <c r="C29" s="134">
        <v>0</v>
      </c>
      <c r="D29" s="133" t="s">
        <v>495</v>
      </c>
      <c r="E29" s="133" t="s">
        <v>496</v>
      </c>
      <c r="F29" s="134">
        <v>228300</v>
      </c>
      <c r="G29" s="133" t="s">
        <v>497</v>
      </c>
      <c r="H29" s="133" t="s">
        <v>498</v>
      </c>
      <c r="I29" s="134">
        <v>0</v>
      </c>
    </row>
    <row r="30" ht="19.5" customHeight="1" spans="1:9">
      <c r="A30" s="133" t="s">
        <v>499</v>
      </c>
      <c r="B30" s="133" t="s">
        <v>500</v>
      </c>
      <c r="C30" s="134">
        <v>0</v>
      </c>
      <c r="D30" s="133" t="s">
        <v>501</v>
      </c>
      <c r="E30" s="133" t="s">
        <v>502</v>
      </c>
      <c r="F30" s="134">
        <v>0</v>
      </c>
      <c r="G30" s="133" t="s">
        <v>503</v>
      </c>
      <c r="H30" s="133" t="s">
        <v>504</v>
      </c>
      <c r="I30" s="134">
        <v>0</v>
      </c>
    </row>
    <row r="31" ht="19.5" customHeight="1" spans="1:9">
      <c r="A31" s="133"/>
      <c r="B31" s="133"/>
      <c r="C31" s="139"/>
      <c r="D31" s="133" t="s">
        <v>505</v>
      </c>
      <c r="E31" s="133" t="s">
        <v>506</v>
      </c>
      <c r="F31" s="134">
        <v>0</v>
      </c>
      <c r="G31" s="133" t="s">
        <v>507</v>
      </c>
      <c r="H31" s="133" t="s">
        <v>508</v>
      </c>
      <c r="I31" s="134">
        <v>0</v>
      </c>
    </row>
    <row r="32" ht="19.5" customHeight="1" spans="1:9">
      <c r="A32" s="133"/>
      <c r="B32" s="133"/>
      <c r="C32" s="139"/>
      <c r="D32" s="133" t="s">
        <v>509</v>
      </c>
      <c r="E32" s="133" t="s">
        <v>510</v>
      </c>
      <c r="F32" s="134">
        <v>0</v>
      </c>
      <c r="G32" s="133" t="s">
        <v>511</v>
      </c>
      <c r="H32" s="133" t="s">
        <v>512</v>
      </c>
      <c r="I32" s="134">
        <v>0</v>
      </c>
    </row>
    <row r="33" ht="19.5" customHeight="1" spans="1:9">
      <c r="A33" s="133"/>
      <c r="B33" s="133"/>
      <c r="C33" s="139"/>
      <c r="D33" s="133" t="s">
        <v>513</v>
      </c>
      <c r="E33" s="133" t="s">
        <v>514</v>
      </c>
      <c r="F33" s="134">
        <v>0</v>
      </c>
      <c r="G33" s="133"/>
      <c r="H33" s="133"/>
      <c r="I33" s="139"/>
    </row>
    <row r="34" ht="19.5" customHeight="1" spans="1:9">
      <c r="A34" s="133"/>
      <c r="B34" s="133"/>
      <c r="C34" s="139"/>
      <c r="D34" s="133" t="s">
        <v>515</v>
      </c>
      <c r="E34" s="133" t="s">
        <v>516</v>
      </c>
      <c r="F34" s="134">
        <v>0</v>
      </c>
      <c r="G34" s="133"/>
      <c r="H34" s="133"/>
      <c r="I34" s="139"/>
    </row>
    <row r="35" ht="19.5" customHeight="1" spans="1:9">
      <c r="A35" s="133"/>
      <c r="B35" s="133"/>
      <c r="C35" s="139"/>
      <c r="D35" s="133" t="s">
        <v>517</v>
      </c>
      <c r="E35" s="133" t="s">
        <v>518</v>
      </c>
      <c r="F35" s="134">
        <v>0</v>
      </c>
      <c r="G35" s="133"/>
      <c r="H35" s="133"/>
      <c r="I35" s="139"/>
    </row>
    <row r="36" ht="19.5" customHeight="1" spans="1:9">
      <c r="A36" s="133"/>
      <c r="B36" s="133"/>
      <c r="C36" s="139"/>
      <c r="D36" s="133" t="s">
        <v>519</v>
      </c>
      <c r="E36" s="133" t="s">
        <v>520</v>
      </c>
      <c r="F36" s="134">
        <v>0</v>
      </c>
      <c r="G36" s="133"/>
      <c r="H36" s="133"/>
      <c r="I36" s="139"/>
    </row>
    <row r="37" ht="19.5" customHeight="1" spans="1:9">
      <c r="A37" s="132" t="s">
        <v>521</v>
      </c>
      <c r="B37" s="132"/>
      <c r="C37" s="134">
        <v>11754795.37</v>
      </c>
      <c r="D37" s="132" t="s">
        <v>522</v>
      </c>
      <c r="E37" s="132"/>
      <c r="F37" s="132"/>
      <c r="G37" s="132"/>
      <c r="H37" s="132"/>
      <c r="I37" s="134">
        <v>601817.27</v>
      </c>
    </row>
    <row r="38" ht="19.5" customHeight="1" spans="1:9">
      <c r="A38" s="133" t="s">
        <v>523</v>
      </c>
      <c r="B38" s="133"/>
      <c r="C38" s="133"/>
      <c r="D38" s="133"/>
      <c r="E38" s="133"/>
      <c r="F38" s="133"/>
      <c r="G38" s="133"/>
      <c r="H38" s="133"/>
      <c r="I38" s="133"/>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pageSetup paperSize="9" scale="5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selection activeCell="A1" sqref="A1:L1"/>
    </sheetView>
  </sheetViews>
  <sheetFormatPr defaultColWidth="9" defaultRowHeight="13.5"/>
  <cols>
    <col min="1" max="1" width="8.375" style="131" customWidth="1"/>
    <col min="2" max="2" width="30" style="131" customWidth="1"/>
    <col min="3" max="3" width="15" style="131" customWidth="1"/>
    <col min="4" max="4" width="8.375" style="131" customWidth="1"/>
    <col min="5" max="5" width="20.625" style="131" customWidth="1"/>
    <col min="6" max="6" width="15" style="131" customWidth="1"/>
    <col min="7" max="7" width="8.375" style="131" customWidth="1"/>
    <col min="8" max="8" width="24.125" style="131" customWidth="1"/>
    <col min="9" max="9" width="15" style="131" customWidth="1"/>
    <col min="10" max="10" width="8.375" style="131" customWidth="1"/>
    <col min="11" max="11" width="36.875" style="131" customWidth="1"/>
    <col min="12" max="12" width="15" style="131" customWidth="1"/>
    <col min="13" max="16384" width="9" style="131"/>
  </cols>
  <sheetData>
    <row r="1" ht="15" customHeight="1" spans="1:12">
      <c r="A1" s="132" t="s">
        <v>524</v>
      </c>
      <c r="B1" s="132"/>
      <c r="C1" s="132"/>
      <c r="D1" s="132"/>
      <c r="E1" s="132"/>
      <c r="F1" s="132"/>
      <c r="G1" s="132"/>
      <c r="H1" s="132"/>
      <c r="I1" s="132"/>
      <c r="J1" s="132"/>
      <c r="K1" s="132"/>
      <c r="L1" s="132"/>
    </row>
    <row r="2" ht="15" customHeight="1" spans="1:12">
      <c r="A2" s="132" t="s">
        <v>342</v>
      </c>
      <c r="B2" s="132" t="s">
        <v>173</v>
      </c>
      <c r="C2" s="132" t="s">
        <v>62</v>
      </c>
      <c r="D2" s="132" t="s">
        <v>342</v>
      </c>
      <c r="E2" s="132" t="s">
        <v>173</v>
      </c>
      <c r="F2" s="132" t="s">
        <v>62</v>
      </c>
      <c r="G2" s="132" t="s">
        <v>342</v>
      </c>
      <c r="H2" s="132" t="s">
        <v>173</v>
      </c>
      <c r="I2" s="132" t="s">
        <v>62</v>
      </c>
      <c r="J2" s="132" t="s">
        <v>342</v>
      </c>
      <c r="K2" s="132" t="s">
        <v>173</v>
      </c>
      <c r="L2" s="132" t="s">
        <v>62</v>
      </c>
    </row>
    <row r="3" ht="15" customHeight="1" spans="1:12">
      <c r="A3" s="133" t="s">
        <v>343</v>
      </c>
      <c r="B3" s="133" t="s">
        <v>344</v>
      </c>
      <c r="C3" s="134">
        <v>0</v>
      </c>
      <c r="D3" s="133" t="s">
        <v>345</v>
      </c>
      <c r="E3" s="133" t="s">
        <v>346</v>
      </c>
      <c r="F3" s="134">
        <v>818670.66</v>
      </c>
      <c r="G3" s="133" t="s">
        <v>525</v>
      </c>
      <c r="H3" s="133" t="s">
        <v>526</v>
      </c>
      <c r="I3" s="134">
        <v>0</v>
      </c>
      <c r="J3" s="133" t="s">
        <v>527</v>
      </c>
      <c r="K3" s="133" t="s">
        <v>528</v>
      </c>
      <c r="L3" s="134">
        <v>0</v>
      </c>
    </row>
    <row r="4" ht="15" customHeight="1" spans="1:12">
      <c r="A4" s="133" t="s">
        <v>349</v>
      </c>
      <c r="B4" s="133" t="s">
        <v>350</v>
      </c>
      <c r="C4" s="134">
        <v>0</v>
      </c>
      <c r="D4" s="133" t="s">
        <v>351</v>
      </c>
      <c r="E4" s="133" t="s">
        <v>352</v>
      </c>
      <c r="F4" s="134">
        <v>645517.64</v>
      </c>
      <c r="G4" s="133" t="s">
        <v>529</v>
      </c>
      <c r="H4" s="133" t="s">
        <v>354</v>
      </c>
      <c r="I4" s="134">
        <v>0</v>
      </c>
      <c r="J4" s="133" t="s">
        <v>530</v>
      </c>
      <c r="K4" s="133" t="s">
        <v>456</v>
      </c>
      <c r="L4" s="134">
        <v>0</v>
      </c>
    </row>
    <row r="5" ht="15" customHeight="1" spans="1:12">
      <c r="A5" s="133" t="s">
        <v>355</v>
      </c>
      <c r="B5" s="133" t="s">
        <v>356</v>
      </c>
      <c r="C5" s="134">
        <v>0</v>
      </c>
      <c r="D5" s="133" t="s">
        <v>357</v>
      </c>
      <c r="E5" s="133" t="s">
        <v>358</v>
      </c>
      <c r="F5" s="134">
        <v>0</v>
      </c>
      <c r="G5" s="133" t="s">
        <v>531</v>
      </c>
      <c r="H5" s="133" t="s">
        <v>360</v>
      </c>
      <c r="I5" s="134">
        <v>0</v>
      </c>
      <c r="J5" s="133" t="s">
        <v>532</v>
      </c>
      <c r="K5" s="133" t="s">
        <v>480</v>
      </c>
      <c r="L5" s="134">
        <v>0</v>
      </c>
    </row>
    <row r="6" ht="15" customHeight="1" spans="1:12">
      <c r="A6" s="133" t="s">
        <v>361</v>
      </c>
      <c r="B6" s="133" t="s">
        <v>362</v>
      </c>
      <c r="C6" s="134">
        <v>0</v>
      </c>
      <c r="D6" s="133" t="s">
        <v>363</v>
      </c>
      <c r="E6" s="133" t="s">
        <v>364</v>
      </c>
      <c r="F6" s="134">
        <v>0</v>
      </c>
      <c r="G6" s="133" t="s">
        <v>533</v>
      </c>
      <c r="H6" s="133" t="s">
        <v>366</v>
      </c>
      <c r="I6" s="134">
        <v>0</v>
      </c>
      <c r="J6" s="133" t="s">
        <v>449</v>
      </c>
      <c r="K6" s="133" t="s">
        <v>450</v>
      </c>
      <c r="L6" s="134">
        <v>0</v>
      </c>
    </row>
    <row r="7" ht="15" customHeight="1" spans="1:12">
      <c r="A7" s="133" t="s">
        <v>367</v>
      </c>
      <c r="B7" s="133" t="s">
        <v>368</v>
      </c>
      <c r="C7" s="134">
        <v>0</v>
      </c>
      <c r="D7" s="133" t="s">
        <v>369</v>
      </c>
      <c r="E7" s="133" t="s">
        <v>370</v>
      </c>
      <c r="F7" s="134">
        <v>0</v>
      </c>
      <c r="G7" s="133" t="s">
        <v>534</v>
      </c>
      <c r="H7" s="133" t="s">
        <v>372</v>
      </c>
      <c r="I7" s="134">
        <v>0</v>
      </c>
      <c r="J7" s="133" t="s">
        <v>455</v>
      </c>
      <c r="K7" s="133" t="s">
        <v>456</v>
      </c>
      <c r="L7" s="134">
        <v>0</v>
      </c>
    </row>
    <row r="8" ht="15" customHeight="1" spans="1:12">
      <c r="A8" s="133" t="s">
        <v>373</v>
      </c>
      <c r="B8" s="133" t="s">
        <v>374</v>
      </c>
      <c r="C8" s="134">
        <v>0</v>
      </c>
      <c r="D8" s="133" t="s">
        <v>375</v>
      </c>
      <c r="E8" s="133" t="s">
        <v>376</v>
      </c>
      <c r="F8" s="134">
        <v>0</v>
      </c>
      <c r="G8" s="133" t="s">
        <v>535</v>
      </c>
      <c r="H8" s="133" t="s">
        <v>378</v>
      </c>
      <c r="I8" s="134">
        <v>0</v>
      </c>
      <c r="J8" s="133" t="s">
        <v>461</v>
      </c>
      <c r="K8" s="133" t="s">
        <v>462</v>
      </c>
      <c r="L8" s="134">
        <v>0</v>
      </c>
    </row>
    <row r="9" ht="15" customHeight="1" spans="1:12">
      <c r="A9" s="133" t="s">
        <v>379</v>
      </c>
      <c r="B9" s="133" t="s">
        <v>380</v>
      </c>
      <c r="C9" s="134">
        <v>0</v>
      </c>
      <c r="D9" s="133" t="s">
        <v>381</v>
      </c>
      <c r="E9" s="133" t="s">
        <v>382</v>
      </c>
      <c r="F9" s="134">
        <v>0</v>
      </c>
      <c r="G9" s="133" t="s">
        <v>536</v>
      </c>
      <c r="H9" s="133" t="s">
        <v>384</v>
      </c>
      <c r="I9" s="134">
        <v>0</v>
      </c>
      <c r="J9" s="133" t="s">
        <v>467</v>
      </c>
      <c r="K9" s="133" t="s">
        <v>468</v>
      </c>
      <c r="L9" s="134">
        <v>0</v>
      </c>
    </row>
    <row r="10" ht="15" customHeight="1" spans="1:12">
      <c r="A10" s="133" t="s">
        <v>385</v>
      </c>
      <c r="B10" s="133" t="s">
        <v>386</v>
      </c>
      <c r="C10" s="134">
        <v>0</v>
      </c>
      <c r="D10" s="133" t="s">
        <v>387</v>
      </c>
      <c r="E10" s="133" t="s">
        <v>388</v>
      </c>
      <c r="F10" s="134">
        <v>0</v>
      </c>
      <c r="G10" s="133" t="s">
        <v>537</v>
      </c>
      <c r="H10" s="133" t="s">
        <v>390</v>
      </c>
      <c r="I10" s="134">
        <v>0</v>
      </c>
      <c r="J10" s="133" t="s">
        <v>473</v>
      </c>
      <c r="K10" s="133" t="s">
        <v>474</v>
      </c>
      <c r="L10" s="134">
        <v>0</v>
      </c>
    </row>
    <row r="11" ht="15" customHeight="1" spans="1:12">
      <c r="A11" s="133" t="s">
        <v>391</v>
      </c>
      <c r="B11" s="133" t="s">
        <v>392</v>
      </c>
      <c r="C11" s="134">
        <v>0</v>
      </c>
      <c r="D11" s="133" t="s">
        <v>393</v>
      </c>
      <c r="E11" s="133" t="s">
        <v>394</v>
      </c>
      <c r="F11" s="134">
        <v>0</v>
      </c>
      <c r="G11" s="133" t="s">
        <v>538</v>
      </c>
      <c r="H11" s="133" t="s">
        <v>420</v>
      </c>
      <c r="I11" s="134">
        <v>0</v>
      </c>
      <c r="J11" s="133" t="s">
        <v>479</v>
      </c>
      <c r="K11" s="133" t="s">
        <v>480</v>
      </c>
      <c r="L11" s="134">
        <v>0</v>
      </c>
    </row>
    <row r="12" ht="15" customHeight="1" spans="1:12">
      <c r="A12" s="133" t="s">
        <v>397</v>
      </c>
      <c r="B12" s="133" t="s">
        <v>398</v>
      </c>
      <c r="C12" s="134">
        <v>0</v>
      </c>
      <c r="D12" s="133" t="s">
        <v>399</v>
      </c>
      <c r="E12" s="133" t="s">
        <v>400</v>
      </c>
      <c r="F12" s="134">
        <v>0</v>
      </c>
      <c r="G12" s="133" t="s">
        <v>539</v>
      </c>
      <c r="H12" s="133" t="s">
        <v>426</v>
      </c>
      <c r="I12" s="134">
        <v>0</v>
      </c>
      <c r="J12" s="133" t="s">
        <v>540</v>
      </c>
      <c r="K12" s="133" t="s">
        <v>541</v>
      </c>
      <c r="L12" s="134">
        <v>0</v>
      </c>
    </row>
    <row r="13" ht="15" customHeight="1" spans="1:12">
      <c r="A13" s="133" t="s">
        <v>403</v>
      </c>
      <c r="B13" s="133" t="s">
        <v>404</v>
      </c>
      <c r="C13" s="134">
        <v>0</v>
      </c>
      <c r="D13" s="133" t="s">
        <v>405</v>
      </c>
      <c r="E13" s="133" t="s">
        <v>406</v>
      </c>
      <c r="F13" s="134">
        <v>0</v>
      </c>
      <c r="G13" s="133" t="s">
        <v>542</v>
      </c>
      <c r="H13" s="133" t="s">
        <v>432</v>
      </c>
      <c r="I13" s="134">
        <v>0</v>
      </c>
      <c r="J13" s="133" t="s">
        <v>543</v>
      </c>
      <c r="K13" s="133" t="s">
        <v>544</v>
      </c>
      <c r="L13" s="134">
        <v>0</v>
      </c>
    </row>
    <row r="14" ht="15" customHeight="1" spans="1:12">
      <c r="A14" s="133" t="s">
        <v>409</v>
      </c>
      <c r="B14" s="133" t="s">
        <v>410</v>
      </c>
      <c r="C14" s="134">
        <v>0</v>
      </c>
      <c r="D14" s="133" t="s">
        <v>411</v>
      </c>
      <c r="E14" s="133" t="s">
        <v>412</v>
      </c>
      <c r="F14" s="134">
        <v>0</v>
      </c>
      <c r="G14" s="133" t="s">
        <v>545</v>
      </c>
      <c r="H14" s="133" t="s">
        <v>438</v>
      </c>
      <c r="I14" s="134">
        <v>0</v>
      </c>
      <c r="J14" s="133" t="s">
        <v>546</v>
      </c>
      <c r="K14" s="133" t="s">
        <v>547</v>
      </c>
      <c r="L14" s="134">
        <v>0</v>
      </c>
    </row>
    <row r="15" ht="15" customHeight="1" spans="1:12">
      <c r="A15" s="133" t="s">
        <v>415</v>
      </c>
      <c r="B15" s="133" t="s">
        <v>416</v>
      </c>
      <c r="C15" s="134">
        <v>0</v>
      </c>
      <c r="D15" s="133" t="s">
        <v>417</v>
      </c>
      <c r="E15" s="133" t="s">
        <v>418</v>
      </c>
      <c r="F15" s="134">
        <v>0</v>
      </c>
      <c r="G15" s="133" t="s">
        <v>548</v>
      </c>
      <c r="H15" s="133" t="s">
        <v>549</v>
      </c>
      <c r="I15" s="134">
        <v>0</v>
      </c>
      <c r="J15" s="133" t="s">
        <v>550</v>
      </c>
      <c r="K15" s="133" t="s">
        <v>551</v>
      </c>
      <c r="L15" s="134">
        <v>0</v>
      </c>
    </row>
    <row r="16" ht="15" customHeight="1" spans="1:12">
      <c r="A16" s="133" t="s">
        <v>421</v>
      </c>
      <c r="B16" s="133" t="s">
        <v>422</v>
      </c>
      <c r="C16" s="134">
        <v>0</v>
      </c>
      <c r="D16" s="133" t="s">
        <v>423</v>
      </c>
      <c r="E16" s="133" t="s">
        <v>424</v>
      </c>
      <c r="F16" s="134">
        <v>0</v>
      </c>
      <c r="G16" s="133" t="s">
        <v>347</v>
      </c>
      <c r="H16" s="133" t="s">
        <v>348</v>
      </c>
      <c r="I16" s="134">
        <v>18472681.99</v>
      </c>
      <c r="J16" s="133" t="s">
        <v>485</v>
      </c>
      <c r="K16" s="133" t="s">
        <v>486</v>
      </c>
      <c r="L16" s="134">
        <v>0</v>
      </c>
    </row>
    <row r="17" ht="15" customHeight="1" spans="1:12">
      <c r="A17" s="133" t="s">
        <v>427</v>
      </c>
      <c r="B17" s="133" t="s">
        <v>428</v>
      </c>
      <c r="C17" s="134">
        <v>960579.71</v>
      </c>
      <c r="D17" s="133" t="s">
        <v>429</v>
      </c>
      <c r="E17" s="133" t="s">
        <v>430</v>
      </c>
      <c r="F17" s="134">
        <v>21294</v>
      </c>
      <c r="G17" s="133" t="s">
        <v>353</v>
      </c>
      <c r="H17" s="133" t="s">
        <v>354</v>
      </c>
      <c r="I17" s="134">
        <v>0</v>
      </c>
      <c r="J17" s="133" t="s">
        <v>491</v>
      </c>
      <c r="K17" s="133" t="s">
        <v>492</v>
      </c>
      <c r="L17" s="134">
        <v>0</v>
      </c>
    </row>
    <row r="18" ht="15" customHeight="1" spans="1:12">
      <c r="A18" s="133" t="s">
        <v>433</v>
      </c>
      <c r="B18" s="133" t="s">
        <v>434</v>
      </c>
      <c r="C18" s="134">
        <v>0</v>
      </c>
      <c r="D18" s="133" t="s">
        <v>435</v>
      </c>
      <c r="E18" s="133" t="s">
        <v>436</v>
      </c>
      <c r="F18" s="134">
        <v>12810</v>
      </c>
      <c r="G18" s="133" t="s">
        <v>359</v>
      </c>
      <c r="H18" s="133" t="s">
        <v>360</v>
      </c>
      <c r="I18" s="134">
        <v>0</v>
      </c>
      <c r="J18" s="133" t="s">
        <v>497</v>
      </c>
      <c r="K18" s="133" t="s">
        <v>498</v>
      </c>
      <c r="L18" s="134">
        <v>0</v>
      </c>
    </row>
    <row r="19" ht="15" customHeight="1" spans="1:12">
      <c r="A19" s="133" t="s">
        <v>439</v>
      </c>
      <c r="B19" s="133" t="s">
        <v>440</v>
      </c>
      <c r="C19" s="134">
        <v>0</v>
      </c>
      <c r="D19" s="133" t="s">
        <v>441</v>
      </c>
      <c r="E19" s="133" t="s">
        <v>442</v>
      </c>
      <c r="F19" s="134">
        <v>0</v>
      </c>
      <c r="G19" s="133" t="s">
        <v>365</v>
      </c>
      <c r="H19" s="133" t="s">
        <v>366</v>
      </c>
      <c r="I19" s="134">
        <v>0</v>
      </c>
      <c r="J19" s="133" t="s">
        <v>503</v>
      </c>
      <c r="K19" s="133" t="s">
        <v>504</v>
      </c>
      <c r="L19" s="134">
        <v>0</v>
      </c>
    </row>
    <row r="20" ht="15" customHeight="1" spans="1:12">
      <c r="A20" s="133" t="s">
        <v>445</v>
      </c>
      <c r="B20" s="133" t="s">
        <v>446</v>
      </c>
      <c r="C20" s="134">
        <v>0</v>
      </c>
      <c r="D20" s="133" t="s">
        <v>447</v>
      </c>
      <c r="E20" s="133" t="s">
        <v>448</v>
      </c>
      <c r="F20" s="134">
        <v>0</v>
      </c>
      <c r="G20" s="133" t="s">
        <v>371</v>
      </c>
      <c r="H20" s="133" t="s">
        <v>372</v>
      </c>
      <c r="I20" s="134">
        <v>18260967.56</v>
      </c>
      <c r="J20" s="133" t="s">
        <v>507</v>
      </c>
      <c r="K20" s="133" t="s">
        <v>508</v>
      </c>
      <c r="L20" s="134">
        <v>0</v>
      </c>
    </row>
    <row r="21" ht="15" customHeight="1" spans="1:12">
      <c r="A21" s="133" t="s">
        <v>451</v>
      </c>
      <c r="B21" s="133" t="s">
        <v>452</v>
      </c>
      <c r="C21" s="134">
        <v>0</v>
      </c>
      <c r="D21" s="133" t="s">
        <v>453</v>
      </c>
      <c r="E21" s="133" t="s">
        <v>454</v>
      </c>
      <c r="F21" s="134">
        <v>0</v>
      </c>
      <c r="G21" s="133" t="s">
        <v>377</v>
      </c>
      <c r="H21" s="133" t="s">
        <v>378</v>
      </c>
      <c r="I21" s="134">
        <v>0</v>
      </c>
      <c r="J21" s="133" t="s">
        <v>511</v>
      </c>
      <c r="K21" s="133" t="s">
        <v>512</v>
      </c>
      <c r="L21" s="134">
        <v>0</v>
      </c>
    </row>
    <row r="22" ht="15" customHeight="1" spans="1:12">
      <c r="A22" s="133" t="s">
        <v>457</v>
      </c>
      <c r="B22" s="133" t="s">
        <v>458</v>
      </c>
      <c r="C22" s="134">
        <v>923439.71</v>
      </c>
      <c r="D22" s="133" t="s">
        <v>459</v>
      </c>
      <c r="E22" s="133" t="s">
        <v>460</v>
      </c>
      <c r="F22" s="134">
        <v>0</v>
      </c>
      <c r="G22" s="133" t="s">
        <v>383</v>
      </c>
      <c r="H22" s="133" t="s">
        <v>384</v>
      </c>
      <c r="I22" s="134">
        <v>0</v>
      </c>
      <c r="J22" s="133"/>
      <c r="K22" s="133"/>
      <c r="L22" s="132"/>
    </row>
    <row r="23" ht="15" customHeight="1" spans="1:12">
      <c r="A23" s="133" t="s">
        <v>463</v>
      </c>
      <c r="B23" s="133" t="s">
        <v>464</v>
      </c>
      <c r="C23" s="134">
        <v>0</v>
      </c>
      <c r="D23" s="133" t="s">
        <v>465</v>
      </c>
      <c r="E23" s="133" t="s">
        <v>466</v>
      </c>
      <c r="F23" s="134">
        <v>0</v>
      </c>
      <c r="G23" s="133" t="s">
        <v>389</v>
      </c>
      <c r="H23" s="133" t="s">
        <v>390</v>
      </c>
      <c r="I23" s="134">
        <v>0</v>
      </c>
      <c r="J23" s="133"/>
      <c r="K23" s="133"/>
      <c r="L23" s="132"/>
    </row>
    <row r="24" ht="15" customHeight="1" spans="1:12">
      <c r="A24" s="133" t="s">
        <v>469</v>
      </c>
      <c r="B24" s="133" t="s">
        <v>470</v>
      </c>
      <c r="C24" s="134">
        <v>0</v>
      </c>
      <c r="D24" s="133" t="s">
        <v>471</v>
      </c>
      <c r="E24" s="133" t="s">
        <v>472</v>
      </c>
      <c r="F24" s="134">
        <v>0</v>
      </c>
      <c r="G24" s="133" t="s">
        <v>395</v>
      </c>
      <c r="H24" s="133" t="s">
        <v>396</v>
      </c>
      <c r="I24" s="134">
        <v>0</v>
      </c>
      <c r="J24" s="133"/>
      <c r="K24" s="133"/>
      <c r="L24" s="132"/>
    </row>
    <row r="25" ht="15" customHeight="1" spans="1:12">
      <c r="A25" s="133" t="s">
        <v>475</v>
      </c>
      <c r="B25" s="133" t="s">
        <v>476</v>
      </c>
      <c r="C25" s="134">
        <v>0</v>
      </c>
      <c r="D25" s="133" t="s">
        <v>477</v>
      </c>
      <c r="E25" s="133" t="s">
        <v>478</v>
      </c>
      <c r="F25" s="134">
        <v>0</v>
      </c>
      <c r="G25" s="133" t="s">
        <v>401</v>
      </c>
      <c r="H25" s="133" t="s">
        <v>402</v>
      </c>
      <c r="I25" s="134">
        <v>186714.43</v>
      </c>
      <c r="J25" s="133"/>
      <c r="K25" s="133"/>
      <c r="L25" s="132"/>
    </row>
    <row r="26" ht="15" customHeight="1" spans="1:12">
      <c r="A26" s="133" t="s">
        <v>481</v>
      </c>
      <c r="B26" s="133" t="s">
        <v>482</v>
      </c>
      <c r="C26" s="134">
        <v>0</v>
      </c>
      <c r="D26" s="133" t="s">
        <v>483</v>
      </c>
      <c r="E26" s="133" t="s">
        <v>484</v>
      </c>
      <c r="F26" s="134">
        <v>0</v>
      </c>
      <c r="G26" s="133" t="s">
        <v>407</v>
      </c>
      <c r="H26" s="133" t="s">
        <v>408</v>
      </c>
      <c r="I26" s="134">
        <v>0</v>
      </c>
      <c r="J26" s="133"/>
      <c r="K26" s="133"/>
      <c r="L26" s="132"/>
    </row>
    <row r="27" ht="15" customHeight="1" spans="1:12">
      <c r="A27" s="133" t="s">
        <v>487</v>
      </c>
      <c r="B27" s="133" t="s">
        <v>488</v>
      </c>
      <c r="C27" s="134">
        <v>18400</v>
      </c>
      <c r="D27" s="133" t="s">
        <v>489</v>
      </c>
      <c r="E27" s="133" t="s">
        <v>490</v>
      </c>
      <c r="F27" s="134">
        <v>10000</v>
      </c>
      <c r="G27" s="133" t="s">
        <v>413</v>
      </c>
      <c r="H27" s="133" t="s">
        <v>414</v>
      </c>
      <c r="I27" s="134">
        <v>0</v>
      </c>
      <c r="J27" s="133"/>
      <c r="K27" s="133"/>
      <c r="L27" s="132"/>
    </row>
    <row r="28" ht="15" customHeight="1" spans="1:12">
      <c r="A28" s="133" t="s">
        <v>493</v>
      </c>
      <c r="B28" s="133" t="s">
        <v>494</v>
      </c>
      <c r="C28" s="134">
        <v>0</v>
      </c>
      <c r="D28" s="133" t="s">
        <v>495</v>
      </c>
      <c r="E28" s="133" t="s">
        <v>496</v>
      </c>
      <c r="F28" s="134">
        <v>0</v>
      </c>
      <c r="G28" s="133" t="s">
        <v>419</v>
      </c>
      <c r="H28" s="133" t="s">
        <v>420</v>
      </c>
      <c r="I28" s="134">
        <v>0</v>
      </c>
      <c r="J28" s="133"/>
      <c r="K28" s="133"/>
      <c r="L28" s="132"/>
    </row>
    <row r="29" ht="15" customHeight="1" spans="1:12">
      <c r="A29" s="133" t="s">
        <v>499</v>
      </c>
      <c r="B29" s="133" t="s">
        <v>552</v>
      </c>
      <c r="C29" s="134">
        <v>18740</v>
      </c>
      <c r="D29" s="133" t="s">
        <v>501</v>
      </c>
      <c r="E29" s="133" t="s">
        <v>502</v>
      </c>
      <c r="F29" s="134">
        <v>0</v>
      </c>
      <c r="G29" s="133" t="s">
        <v>425</v>
      </c>
      <c r="H29" s="133" t="s">
        <v>426</v>
      </c>
      <c r="I29" s="134">
        <v>0</v>
      </c>
      <c r="J29" s="133"/>
      <c r="K29" s="133"/>
      <c r="L29" s="132"/>
    </row>
    <row r="30" ht="15" customHeight="1" spans="1:12">
      <c r="A30" s="133"/>
      <c r="B30" s="133"/>
      <c r="C30" s="132"/>
      <c r="D30" s="133" t="s">
        <v>505</v>
      </c>
      <c r="E30" s="133" t="s">
        <v>506</v>
      </c>
      <c r="F30" s="134">
        <v>129049.02</v>
      </c>
      <c r="G30" s="133" t="s">
        <v>431</v>
      </c>
      <c r="H30" s="133" t="s">
        <v>432</v>
      </c>
      <c r="I30" s="134">
        <v>0</v>
      </c>
      <c r="J30" s="133"/>
      <c r="K30" s="133"/>
      <c r="L30" s="132"/>
    </row>
    <row r="31" ht="15" customHeight="1" spans="1:12">
      <c r="A31" s="133"/>
      <c r="B31" s="133"/>
      <c r="C31" s="132"/>
      <c r="D31" s="133" t="s">
        <v>509</v>
      </c>
      <c r="E31" s="133" t="s">
        <v>510</v>
      </c>
      <c r="F31" s="134">
        <v>0</v>
      </c>
      <c r="G31" s="133" t="s">
        <v>437</v>
      </c>
      <c r="H31" s="133" t="s">
        <v>438</v>
      </c>
      <c r="I31" s="134">
        <v>0</v>
      </c>
      <c r="J31" s="133"/>
      <c r="K31" s="133"/>
      <c r="L31" s="132"/>
    </row>
    <row r="32" ht="15" customHeight="1" spans="1:12">
      <c r="A32" s="133"/>
      <c r="B32" s="133"/>
      <c r="C32" s="132"/>
      <c r="D32" s="133" t="s">
        <v>513</v>
      </c>
      <c r="E32" s="133" t="s">
        <v>514</v>
      </c>
      <c r="F32" s="134">
        <v>0</v>
      </c>
      <c r="G32" s="133" t="s">
        <v>443</v>
      </c>
      <c r="H32" s="133" t="s">
        <v>444</v>
      </c>
      <c r="I32" s="134">
        <v>25000</v>
      </c>
      <c r="J32" s="133"/>
      <c r="K32" s="133"/>
      <c r="L32" s="132"/>
    </row>
    <row r="33" ht="15" customHeight="1" spans="1:12">
      <c r="A33" s="133"/>
      <c r="B33" s="133"/>
      <c r="C33" s="132"/>
      <c r="D33" s="133" t="s">
        <v>515</v>
      </c>
      <c r="E33" s="133" t="s">
        <v>516</v>
      </c>
      <c r="F33" s="134">
        <v>0</v>
      </c>
      <c r="G33" s="133"/>
      <c r="H33" s="133"/>
      <c r="I33" s="132"/>
      <c r="J33" s="133"/>
      <c r="K33" s="133"/>
      <c r="L33" s="132"/>
    </row>
    <row r="34" ht="15" customHeight="1" spans="1:12">
      <c r="A34" s="133"/>
      <c r="B34" s="133"/>
      <c r="C34" s="132"/>
      <c r="D34" s="133" t="s">
        <v>517</v>
      </c>
      <c r="E34" s="133" t="s">
        <v>518</v>
      </c>
      <c r="F34" s="134">
        <v>0</v>
      </c>
      <c r="G34" s="133"/>
      <c r="H34" s="133"/>
      <c r="I34" s="132"/>
      <c r="J34" s="133"/>
      <c r="K34" s="133"/>
      <c r="L34" s="132"/>
    </row>
    <row r="35" ht="15" customHeight="1" spans="1:12">
      <c r="A35" s="133"/>
      <c r="B35" s="133"/>
      <c r="C35" s="132"/>
      <c r="D35" s="133" t="s">
        <v>519</v>
      </c>
      <c r="E35" s="133" t="s">
        <v>520</v>
      </c>
      <c r="F35" s="134">
        <v>0</v>
      </c>
      <c r="G35" s="133"/>
      <c r="H35" s="133"/>
      <c r="I35" s="132"/>
      <c r="J35" s="133"/>
      <c r="K35" s="133"/>
      <c r="L35" s="132"/>
    </row>
    <row r="36" ht="15" customHeight="1" spans="1:12">
      <c r="A36" s="133" t="s">
        <v>553</v>
      </c>
      <c r="B36" s="133"/>
      <c r="C36" s="133"/>
      <c r="D36" s="133"/>
      <c r="E36" s="133"/>
      <c r="F36" s="133"/>
      <c r="G36" s="133"/>
      <c r="H36" s="133"/>
      <c r="I36" s="133"/>
      <c r="J36" s="133"/>
      <c r="K36" s="133"/>
      <c r="L36" s="133"/>
    </row>
  </sheetData>
  <mergeCells count="2">
    <mergeCell ref="A1:L1"/>
    <mergeCell ref="A36:L36"/>
  </mergeCells>
  <pageMargins left="0.7" right="0.7" top="0.75" bottom="0.75" header="0.3" footer="0.3"/>
  <pageSetup paperSize="9" scale="4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9"/>
  <sheetViews>
    <sheetView workbookViewId="0">
      <pane xSplit="4" ySplit="6" topLeftCell="E7" activePane="bottomRight" state="frozen"/>
      <selection/>
      <selection pane="topRight"/>
      <selection pane="bottomLeft"/>
      <selection pane="bottomRight" activeCell="D8" sqref="D8"/>
    </sheetView>
  </sheetViews>
  <sheetFormatPr defaultColWidth="9" defaultRowHeight="13.5"/>
  <cols>
    <col min="1" max="3" width="2.75" style="131" customWidth="1"/>
    <col min="4" max="4" width="32.75" style="131" customWidth="1"/>
    <col min="5" max="8" width="14" style="131" customWidth="1"/>
    <col min="9" max="10" width="15" style="131" customWidth="1"/>
    <col min="11" max="11" width="14" style="131" customWidth="1"/>
    <col min="12" max="13" width="15" style="131" customWidth="1"/>
    <col min="14" max="17" width="14" style="131" customWidth="1"/>
    <col min="18" max="19" width="15" style="131" customWidth="1"/>
    <col min="20" max="20" width="14" style="131" customWidth="1"/>
    <col min="21" max="16384" width="9" style="131"/>
  </cols>
  <sheetData>
    <row r="1" ht="19.5" customHeight="1" spans="1:20">
      <c r="A1" s="136" t="s">
        <v>60</v>
      </c>
      <c r="B1" s="136"/>
      <c r="C1" s="136"/>
      <c r="D1" s="136"/>
      <c r="E1" s="136" t="s">
        <v>296</v>
      </c>
      <c r="F1" s="136"/>
      <c r="G1" s="136"/>
      <c r="H1" s="136" t="s">
        <v>297</v>
      </c>
      <c r="I1" s="136"/>
      <c r="J1" s="136"/>
      <c r="K1" s="136" t="s">
        <v>298</v>
      </c>
      <c r="L1" s="136"/>
      <c r="M1" s="136"/>
      <c r="N1" s="136"/>
      <c r="O1" s="136"/>
      <c r="P1" s="136" t="s">
        <v>161</v>
      </c>
      <c r="Q1" s="136"/>
      <c r="R1" s="136"/>
      <c r="S1" s="136"/>
      <c r="T1" s="136"/>
    </row>
    <row r="2" ht="19.5" customHeight="1" spans="1:20">
      <c r="A2" s="136" t="s">
        <v>172</v>
      </c>
      <c r="B2" s="136"/>
      <c r="C2" s="136"/>
      <c r="D2" s="136" t="s">
        <v>173</v>
      </c>
      <c r="E2" s="136" t="s">
        <v>179</v>
      </c>
      <c r="F2" s="136" t="s">
        <v>299</v>
      </c>
      <c r="G2" s="136" t="s">
        <v>300</v>
      </c>
      <c r="H2" s="136" t="s">
        <v>179</v>
      </c>
      <c r="I2" s="136" t="s">
        <v>271</v>
      </c>
      <c r="J2" s="136" t="s">
        <v>272</v>
      </c>
      <c r="K2" s="136" t="s">
        <v>179</v>
      </c>
      <c r="L2" s="136" t="s">
        <v>271</v>
      </c>
      <c r="M2" s="136"/>
      <c r="N2" s="136" t="s">
        <v>271</v>
      </c>
      <c r="O2" s="136" t="s">
        <v>272</v>
      </c>
      <c r="P2" s="136" t="s">
        <v>179</v>
      </c>
      <c r="Q2" s="136" t="s">
        <v>299</v>
      </c>
      <c r="R2" s="136" t="s">
        <v>300</v>
      </c>
      <c r="S2" s="136" t="s">
        <v>300</v>
      </c>
      <c r="T2" s="136"/>
    </row>
    <row r="3" ht="19.5" customHeight="1" spans="1:20">
      <c r="A3" s="136"/>
      <c r="B3" s="136"/>
      <c r="C3" s="136"/>
      <c r="D3" s="136"/>
      <c r="E3" s="136"/>
      <c r="F3" s="136"/>
      <c r="G3" s="136" t="s">
        <v>174</v>
      </c>
      <c r="H3" s="136"/>
      <c r="I3" s="136"/>
      <c r="J3" s="136" t="s">
        <v>174</v>
      </c>
      <c r="K3" s="136"/>
      <c r="L3" s="136" t="s">
        <v>174</v>
      </c>
      <c r="M3" s="136" t="s">
        <v>302</v>
      </c>
      <c r="N3" s="136" t="s">
        <v>301</v>
      </c>
      <c r="O3" s="136" t="s">
        <v>174</v>
      </c>
      <c r="P3" s="136"/>
      <c r="Q3" s="136"/>
      <c r="R3" s="136" t="s">
        <v>174</v>
      </c>
      <c r="S3" s="136" t="s">
        <v>303</v>
      </c>
      <c r="T3" s="136" t="s">
        <v>304</v>
      </c>
    </row>
    <row r="4" ht="19.5" customHeight="1" spans="1:20">
      <c r="A4" s="136"/>
      <c r="B4" s="136"/>
      <c r="C4" s="136"/>
      <c r="D4" s="136"/>
      <c r="E4" s="136"/>
      <c r="F4" s="136"/>
      <c r="G4" s="136"/>
      <c r="H4" s="136"/>
      <c r="I4" s="136"/>
      <c r="J4" s="136"/>
      <c r="K4" s="136"/>
      <c r="L4" s="136"/>
      <c r="M4" s="136"/>
      <c r="N4" s="136"/>
      <c r="O4" s="136"/>
      <c r="P4" s="136"/>
      <c r="Q4" s="136"/>
      <c r="R4" s="136"/>
      <c r="S4" s="136"/>
      <c r="T4" s="136"/>
    </row>
    <row r="5" ht="19.5" customHeight="1" spans="1:20">
      <c r="A5" s="136" t="s">
        <v>176</v>
      </c>
      <c r="B5" s="136" t="s">
        <v>177</v>
      </c>
      <c r="C5" s="136" t="s">
        <v>178</v>
      </c>
      <c r="D5" s="136" t="s">
        <v>64</v>
      </c>
      <c r="E5" s="132" t="s">
        <v>65</v>
      </c>
      <c r="F5" s="132" t="s">
        <v>66</v>
      </c>
      <c r="G5" s="132" t="s">
        <v>74</v>
      </c>
      <c r="H5" s="132" t="s">
        <v>78</v>
      </c>
      <c r="I5" s="132" t="s">
        <v>82</v>
      </c>
      <c r="J5" s="132" t="s">
        <v>86</v>
      </c>
      <c r="K5" s="132" t="s">
        <v>90</v>
      </c>
      <c r="L5" s="132" t="s">
        <v>94</v>
      </c>
      <c r="M5" s="132" t="s">
        <v>97</v>
      </c>
      <c r="N5" s="132" t="s">
        <v>100</v>
      </c>
      <c r="O5" s="132" t="s">
        <v>103</v>
      </c>
      <c r="P5" s="132" t="s">
        <v>106</v>
      </c>
      <c r="Q5" s="132" t="s">
        <v>109</v>
      </c>
      <c r="R5" s="132" t="s">
        <v>112</v>
      </c>
      <c r="S5" s="132" t="s">
        <v>115</v>
      </c>
      <c r="T5" s="132" t="s">
        <v>118</v>
      </c>
    </row>
    <row r="6" ht="19.5" customHeight="1" spans="1:20">
      <c r="A6" s="136"/>
      <c r="B6" s="136"/>
      <c r="C6" s="136"/>
      <c r="D6" s="136" t="s">
        <v>179</v>
      </c>
      <c r="E6" s="134"/>
      <c r="F6" s="134"/>
      <c r="G6" s="134"/>
      <c r="H6" s="134"/>
      <c r="I6" s="134"/>
      <c r="J6" s="134"/>
      <c r="K6" s="134"/>
      <c r="L6" s="134"/>
      <c r="M6" s="134"/>
      <c r="N6" s="134"/>
      <c r="O6" s="134"/>
      <c r="P6" s="134"/>
      <c r="Q6" s="134"/>
      <c r="R6" s="134"/>
      <c r="S6" s="134"/>
      <c r="T6" s="134"/>
    </row>
    <row r="7" ht="19.5" customHeight="1" spans="1:20">
      <c r="A7" s="133"/>
      <c r="B7" s="133"/>
      <c r="C7" s="133"/>
      <c r="D7" s="132" t="s">
        <v>554</v>
      </c>
      <c r="E7" s="134"/>
      <c r="F7" s="134"/>
      <c r="G7" s="134"/>
      <c r="H7" s="134"/>
      <c r="I7" s="134"/>
      <c r="J7" s="134"/>
      <c r="K7" s="134"/>
      <c r="L7" s="134"/>
      <c r="M7" s="134"/>
      <c r="N7" s="134"/>
      <c r="O7" s="134"/>
      <c r="P7" s="134"/>
      <c r="Q7" s="134"/>
      <c r="R7" s="134"/>
      <c r="S7" s="134"/>
      <c r="T7" s="134"/>
    </row>
    <row r="8" ht="19.5" customHeight="1" spans="1:20">
      <c r="A8" s="133" t="s">
        <v>555</v>
      </c>
      <c r="B8" s="133"/>
      <c r="C8" s="133"/>
      <c r="D8" s="133" t="s">
        <v>556</v>
      </c>
      <c r="E8" s="134"/>
      <c r="F8" s="134"/>
      <c r="G8" s="134"/>
      <c r="H8" s="134"/>
      <c r="I8" s="134"/>
      <c r="J8" s="134"/>
      <c r="K8" s="134"/>
      <c r="L8" s="134"/>
      <c r="M8" s="134"/>
      <c r="N8" s="134"/>
      <c r="O8" s="134"/>
      <c r="P8" s="134"/>
      <c r="Q8" s="134"/>
      <c r="R8" s="134"/>
      <c r="S8" s="134"/>
      <c r="T8" s="134"/>
    </row>
    <row r="9" ht="19.5" customHeight="1" spans="1:20">
      <c r="A9" s="133" t="s">
        <v>557</v>
      </c>
      <c r="B9" s="133"/>
      <c r="C9" s="133"/>
      <c r="D9" s="133"/>
      <c r="E9" s="133"/>
      <c r="F9" s="133"/>
      <c r="G9" s="133"/>
      <c r="H9" s="133"/>
      <c r="I9" s="133"/>
      <c r="J9" s="133"/>
      <c r="K9" s="133"/>
      <c r="L9" s="133"/>
      <c r="M9" s="133"/>
      <c r="N9" s="133"/>
      <c r="O9" s="133"/>
      <c r="P9" s="133"/>
      <c r="Q9" s="133"/>
      <c r="R9" s="133"/>
      <c r="S9" s="133"/>
      <c r="T9" s="133"/>
    </row>
  </sheetData>
  <mergeCells count="31">
    <mergeCell ref="A1:D1"/>
    <mergeCell ref="E1:G1"/>
    <mergeCell ref="H1:J1"/>
    <mergeCell ref="K1:O1"/>
    <mergeCell ref="P1:T1"/>
    <mergeCell ref="L2:N2"/>
    <mergeCell ref="R2:T2"/>
    <mergeCell ref="A7:C7"/>
    <mergeCell ref="A8:C8"/>
    <mergeCell ref="A9:T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pageSetup paperSize="9" scale="3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GK14.2023年度部门整体支出绩效自评表</vt:lpstr>
      <vt:lpstr>项目支出绩效自评表1</vt:lpstr>
      <vt:lpstr>项目支出绩效自评表2</vt:lpstr>
      <vt:lpstr>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2024-08-12T16:27:00Z</dcterms:created>
  <dcterms:modified xsi:type="dcterms:W3CDTF">2024-11-25T02:35:05Z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7337747400C842ABBA8F565AC2D098D3_13</vt:lpwstr>
  </property>
  <property fmtid="{D5CDD505-2E9C-101B-9397-08002B2CF9AE}" pid="3" name="KSOProductBuildVer">
    <vt:lpwstr>2052-12.8.2.18205</vt:lpwstr>
  </property>
</Properties>
</file>