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度部门决算公开检查相关\检查单位1\06-00洱源县公安局森林警察大队\"/>
    </mc:Choice>
  </mc:AlternateContent>
  <bookViews>
    <workbookView xWindow="0" yWindow="0" windowWidth="25200" windowHeight="1201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项目1）" sheetId="15" r:id="rId15"/>
    <sheet name="GK15项目支出绩效自评表（项目2）" sheetId="16" r:id="rId16"/>
    <sheet name="GK15项目支出绩效自评表（项目3）" sheetId="17" r:id="rId17"/>
    <sheet name="GK15项目支出绩效自评表（项目4）" sheetId="18" r:id="rId18"/>
    <sheet name="GK15项目支出绩效自评表（项目5）" sheetId="19" r:id="rId19"/>
    <sheet name="GK15项目支出绩效自评表（项目6）" sheetId="20" r:id="rId20"/>
  </sheets>
  <calcPr calcId="162913"/>
</workbook>
</file>

<file path=xl/calcChain.xml><?xml version="1.0" encoding="utf-8"?>
<calcChain xmlns="http://schemas.openxmlformats.org/spreadsheetml/2006/main">
  <c r="I23" i="20" l="1"/>
  <c r="H10" i="20"/>
  <c r="H9" i="20"/>
  <c r="H8" i="20"/>
  <c r="H7" i="20"/>
  <c r="D7" i="20"/>
  <c r="I23" i="19"/>
  <c r="H10" i="19"/>
  <c r="H9" i="19"/>
  <c r="H8" i="19"/>
  <c r="H7" i="19"/>
  <c r="D7" i="19"/>
  <c r="I23" i="18"/>
  <c r="H10" i="18"/>
  <c r="H9" i="18"/>
  <c r="H8" i="18"/>
  <c r="H7" i="18"/>
  <c r="D7" i="18"/>
  <c r="I23" i="17"/>
  <c r="H10" i="17"/>
  <c r="H9" i="17"/>
  <c r="H8" i="17"/>
  <c r="H7" i="17"/>
  <c r="D7" i="17"/>
  <c r="I21" i="16"/>
  <c r="H10" i="16"/>
  <c r="H9" i="16"/>
  <c r="H8" i="16"/>
  <c r="H7" i="16"/>
  <c r="D7" i="16"/>
  <c r="I22" i="15"/>
  <c r="H10" i="15"/>
  <c r="H9" i="15"/>
  <c r="H8" i="15"/>
  <c r="H7" i="15"/>
  <c r="D7" i="15"/>
  <c r="J12" i="14"/>
  <c r="N12" i="14" s="1"/>
  <c r="N11" i="14"/>
  <c r="N10" i="14"/>
  <c r="J10" i="14"/>
  <c r="N9" i="14"/>
  <c r="N8" i="14"/>
  <c r="N7" i="14"/>
  <c r="L7" i="14"/>
  <c r="J7" i="14"/>
  <c r="H7" i="14"/>
  <c r="G8" i="12"/>
  <c r="C8" i="12" s="1"/>
  <c r="F8" i="12"/>
  <c r="D8" i="12"/>
  <c r="D7" i="10"/>
  <c r="C7" i="10"/>
</calcChain>
</file>

<file path=xl/sharedStrings.xml><?xml version="1.0" encoding="utf-8"?>
<sst xmlns="http://schemas.openxmlformats.org/spreadsheetml/2006/main" count="1856" uniqueCount="659">
  <si>
    <t>收入支出决算表</t>
  </si>
  <si>
    <t>公开01表</t>
  </si>
  <si>
    <t>部门：洱源县公安局森林警察大队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</si>
  <si>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</si>
  <si>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</si>
  <si>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</si>
  <si>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</si>
  <si>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</si>
  <si>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</si>
  <si>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</si>
  <si>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</si>
  <si>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</si>
  <si>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</si>
  <si>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</si>
  <si>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</si>
  <si>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</si>
  <si>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</si>
  <si>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</si>
  <si>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</si>
  <si>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</si>
  <si>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</si>
  <si>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</si>
  <si>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</si>
  <si>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</si>
  <si>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</si>
  <si>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</si>
  <si>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</si>
  <si>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</si>
  <si>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</si>
  <si>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</si>
  <si>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</si>
  <si>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</si>
  <si>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</si>
  <si>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</si>
  <si>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</si>
  <si>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</si>
  <si>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</si>
  <si>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</si>
  <si>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</si>
  <si>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</si>
  <si>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</si>
  <si>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</si>
  <si>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</si>
  <si>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</si>
  <si>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</si>
  <si>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</si>
  <si>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</si>
  <si>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</si>
  <si>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</si>
  <si>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</si>
  <si>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</si>
  <si>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</si>
  <si>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</si>
  <si>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</si>
  <si>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</si>
  <si>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</si>
  <si>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</si>
  <si>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</si>
  <si>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</si>
  <si>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</si>
  <si>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</si>
  <si>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</si>
  <si>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</si>
  <si>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</si>
  <si>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</si>
  <si>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</si>
  <si>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</si>
  <si>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</si>
  <si>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</si>
  <si>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</si>
  <si>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</si>
  <si>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</si>
  <si>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</si>
  <si>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</si>
  <si>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</si>
  <si>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</si>
  <si>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</si>
  <si>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</si>
  <si>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</si>
  <si>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</si>
  <si>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</si>
  <si>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</si>
  <si>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</si>
  <si>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</si>
  <si>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</si>
  <si>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</si>
  <si>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</si>
  <si>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</si>
  <si>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</si>
  <si>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</si>
  <si>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</si>
  <si>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</si>
  <si>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</si>
  <si>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</si>
  <si>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</si>
  <si>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</si>
  <si>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</si>
  <si>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</si>
  <si>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</si>
  <si>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</si>
  <si>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</si>
  <si>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</si>
  <si>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</si>
  <si>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</si>
  <si>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</si>
  <si>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</si>
  <si>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</si>
  <si>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</si>
  <si>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</si>
  <si>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</si>
  <si>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</si>
  <si>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</si>
  <si>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</si>
  <si>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</si>
  <si>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</si>
  <si>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</si>
  <si>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</si>
  <si>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</si>
  <si>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</si>
  <si>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</si>
  <si>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</si>
  <si>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</si>
  <si>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</si>
  <si>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</si>
  <si>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</si>
  <si>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</si>
  <si>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</si>
  <si>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</si>
  <si>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</si>
  <si>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</si>
  <si>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</si>
  <si>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</si>
  <si>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</si>
  <si>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</si>
  <si>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</si>
  <si>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</si>
  <si>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2040299</t>
  </si>
  <si>
    <t>其他公安支出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</si>
  <si>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</si>
  <si>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</si>
  <si>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</si>
  <si>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</si>
  <si>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</si>
  <si>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</si>
  <si>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</si>
  <si>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</si>
  <si>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</si>
  <si>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</si>
  <si>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</si>
  <si>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</si>
  <si>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</si>
  <si>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</si>
  <si>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</si>
  <si>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</si>
  <si>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</si>
  <si>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</si>
  <si>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</si>
  <si>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</si>
  <si>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</si>
  <si>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</si>
  <si>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</si>
  <si>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</si>
  <si>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</si>
  <si>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</si>
  <si>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</si>
  <si>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</si>
  <si>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</si>
  <si>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</si>
  <si>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</si>
  <si>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</si>
  <si>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</si>
  <si>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</si>
  <si>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</si>
  <si>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</si>
  <si>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</si>
  <si>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</si>
  <si>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21302</t>
  </si>
  <si>
    <t>林业和草原</t>
  </si>
  <si>
    <t>2130213</t>
  </si>
  <si>
    <t>执法与监督</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</si>
  <si>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</si>
  <si>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</si>
  <si>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</si>
  <si>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</si>
  <si>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</si>
  <si>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</si>
  <si>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</si>
  <si>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</si>
  <si>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</si>
  <si>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</si>
  <si>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</si>
  <si>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</si>
  <si>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</si>
  <si>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</si>
  <si>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</si>
  <si>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</si>
  <si>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</si>
  <si>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</si>
  <si>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</si>
  <si>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</si>
  <si>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</si>
  <si>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</si>
  <si>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</si>
  <si>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</si>
  <si>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</si>
  <si>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</si>
  <si>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</si>
  <si>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</si>
  <si>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</si>
  <si>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</si>
  <si>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</si>
  <si>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</si>
  <si>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</si>
  <si>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</si>
  <si>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</si>
  <si>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</si>
  <si>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</si>
  <si>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</si>
  <si>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</si>
  <si>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</si>
  <si>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</si>
  <si>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</si>
  <si>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</si>
  <si>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</si>
  <si>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</si>
  <si>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</si>
  <si>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</si>
  <si>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</si>
  <si>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</si>
  <si>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</si>
  <si>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</si>
  <si>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</si>
  <si>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</si>
  <si>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</si>
  <si>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</si>
  <si>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</si>
  <si>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</si>
  <si>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</si>
  <si>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</si>
  <si>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</si>
  <si>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</si>
  <si>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</si>
  <si>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</si>
  <si>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</si>
  <si>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</si>
  <si>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</si>
  <si>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</si>
  <si>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</si>
  <si>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</si>
  <si>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</si>
  <si>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</si>
  <si>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</si>
  <si>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</si>
  <si>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</si>
  <si>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</si>
  <si>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</si>
  <si>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</si>
  <si>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</si>
  <si>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</si>
  <si>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</si>
  <si>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</si>
  <si>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</si>
  <si>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</si>
  <si>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</si>
  <si>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</si>
  <si>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</si>
  <si>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</si>
  <si>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</si>
  <si>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</si>
  <si>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</si>
  <si>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</si>
  <si>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</si>
  <si>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</si>
  <si>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</si>
  <si>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</si>
  <si>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</si>
  <si>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</si>
  <si>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</si>
  <si>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</si>
  <si>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</si>
  <si>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</si>
  <si>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</si>
  <si>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</si>
  <si>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</si>
  <si>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</si>
  <si>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</si>
  <si>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</si>
  <si>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</si>
  <si>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</si>
  <si>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</si>
  <si>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</si>
  <si>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</si>
  <si>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</si>
  <si>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</si>
  <si>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</si>
  <si>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</si>
  <si>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</si>
  <si>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</si>
  <si>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</si>
  <si>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</si>
  <si>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</si>
  <si>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</si>
  <si>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</si>
  <si>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</si>
  <si>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</si>
  <si>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</si>
  <si>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</si>
  <si>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</si>
  <si>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</si>
  <si>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</si>
  <si>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</si>
  <si>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</si>
  <si>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</si>
  <si>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</si>
  <si>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</si>
  <si>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</si>
  <si>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</si>
  <si>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</si>
  <si>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</si>
  <si>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</si>
  <si>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</si>
  <si>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</si>
  <si>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</si>
  <si>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</si>
  <si>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</si>
  <si>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</si>
  <si>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</si>
  <si>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</si>
  <si>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</si>
  <si>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</si>
  <si>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</si>
  <si>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</si>
  <si>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</si>
  <si>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</si>
  <si>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</si>
  <si>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</si>
  <si>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</si>
  <si>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</si>
  <si>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</si>
  <si>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</si>
  <si>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</si>
  <si>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</si>
  <si>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</si>
  <si>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</si>
  <si>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</si>
  <si>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</si>
  <si>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</si>
  <si>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</si>
  <si>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</si>
  <si>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</si>
  <si>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</si>
  <si>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</si>
  <si>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</si>
  <si>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</si>
  <si>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</si>
  <si>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</si>
  <si>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</si>
  <si>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</si>
  <si>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</si>
  <si>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</si>
  <si>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</si>
  <si>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</si>
  <si>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</si>
  <si>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</si>
  <si>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</si>
  <si>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</si>
  <si>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</si>
  <si>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</si>
  <si>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</si>
  <si>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</si>
  <si>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</si>
  <si>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</si>
  <si>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</si>
  <si>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</si>
  <si>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</si>
  <si>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</si>
  <si>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</si>
  <si>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</si>
  <si>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</si>
  <si>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</si>
  <si>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</si>
  <si>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</si>
  <si>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</si>
  <si>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</si>
  <si>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</si>
  <si>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</si>
  <si>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</si>
  <si>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</si>
  <si>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</si>
  <si>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</si>
  <si>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</si>
  <si>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</si>
  <si>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</si>
  <si>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</si>
  <si>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</si>
  <si>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</si>
  <si>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</si>
  <si>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</si>
  <si>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</si>
  <si>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</si>
  <si>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</si>
  <si>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</si>
  <si>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</si>
  <si>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</si>
  <si>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</si>
  <si>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</si>
  <si>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</si>
  <si>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</si>
  <si>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</si>
  <si>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</si>
  <si>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</si>
  <si>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</si>
  <si>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</si>
  <si>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</si>
  <si>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</si>
  <si>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</si>
  <si>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</si>
  <si>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</si>
  <si>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</si>
  <si>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</si>
  <si>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</si>
  <si>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</si>
  <si>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</si>
  <si>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</si>
  <si>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</si>
  <si>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</si>
  <si>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</si>
  <si>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</si>
  <si>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</si>
  <si>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</si>
  <si>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</si>
  <si>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</si>
  <si>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</si>
  <si>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</si>
  <si>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说明：我单位无政府性基金预算财政拨款收入支出，故公开空表。</t>
  </si>
  <si>
    <t>国有资本经营预算财政拨款收入支出决算表</t>
  </si>
  <si>
    <t>公开09表</t>
  </si>
  <si>
    <t>结转</t>
  </si>
  <si>
    <t>结余</t>
  </si>
  <si>
    <t>注：本表反映部门本年度国有资本经营预算财政拨款的收支和年初、年末结转结余情况。</t>
  </si>
  <si>
    <t>说明：我单位无国有资本经营预算财政拨款收入支出，故公开空表。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</si>
  <si>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</si>
  <si>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</si>
  <si>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</si>
  <si>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</si>
  <si>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</si>
  <si>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</si>
  <si>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</si>
  <si>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</si>
  <si>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</si>
  <si>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</si>
  <si>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</si>
  <si>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</si>
  <si>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</si>
  <si>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</si>
  <si>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</si>
  <si>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</si>
  <si>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</si>
  <si>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</si>
  <si>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</si>
  <si>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</si>
  <si>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</si>
  <si>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</si>
  <si>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</si>
  <si>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</si>
  <si>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</si>
  <si>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</si>
  <si>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</si>
  <si>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</si>
  <si>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</si>
  <si>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</si>
  <si>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</si>
  <si>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</si>
  <si>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</si>
  <si>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</si>
  <si>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</si>
  <si>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</si>
  <si>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</si>
  <si>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</si>
  <si>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</si>
  <si>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</si>
  <si>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</si>
  <si>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</si>
  <si>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</si>
  <si>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</si>
  <si>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</si>
  <si>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</si>
  <si>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</si>
  <si>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</si>
  <si>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</si>
  <si>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</si>
  <si>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</si>
  <si>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</si>
  <si>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</si>
  <si>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</si>
  <si>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</si>
  <si>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</si>
  <si>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</si>
  <si>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</si>
  <si>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</si>
  <si>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</si>
  <si>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</si>
  <si>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</si>
  <si>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2023年度部门整体支出绩效自评情况</t>
  </si>
  <si>
    <t>一、部门基本情况</t>
  </si>
  <si>
    <t>（一）部门概况</t>
  </si>
  <si>
    <t>森林警察大队是公安机关的重要组成部分，是具有武装性质的兼有刑事执法和行政执法职能的专门保护森林及野生动植物资源、保护生态安全、维护林区社会治安秩序、打击食品药品生态环境违法犯罪的重要力量。主要职责有：1.负责履行法律赋予的职责，依法保护洱源县辖区内森林及野生动植物资源，维护全县林区社会治安秩序，打击破坏森林资源和野生动植物资源违法犯罪活动，履行刑事执法职能。2.承担生态环境、食品药品、生物安全、知识产权等领域犯罪侦查职责和制售伪劣商品犯罪侦查职责。3.严格执行党的政策和国家法律法规及公安机关的条令条例，确保政令畅通、警令畅通，强化职业道德、职业纪律和职业责任。4.协助县森林防火指挥部办公室加强森林防火宣传，负责森林火灾案件查处工作，负责辖区内森林的依法治火工作。5.承办县委、县政府和其他上级部门交办的其他事项。</t>
  </si>
  <si>
    <t>（二）部门绩效目标的设立情况</t>
  </si>
  <si>
    <t>洱源县公安局森林警察大队在申报2023年预算时，按照预算管理要求同步申报部门2023年绩效目标，根据部门年度工作计划及年度重点任务，确定2023年工作目标如下：1、加大食品药品违法犯罪打击力度，强化林区治安管理，严厉打击破坏森林和野生动植资源的犯罪行为；2、强化队伍建设，提升队伍整体素质和战斗力；3、强化大局意识，积极服从和服务于全县中心工作；4、强化宣传教育，注重正面引导。</t>
  </si>
  <si>
    <t>（三）部门整体收支情况</t>
  </si>
  <si>
    <t>2023年年初预算基本支出564.06万元，决算基本支出451.14万元主要是单位基本的运行经费，包括基本工资、津贴补贴等人员经费以及办公费、印刷费、办公设备购置等日常公用经费。其中“三公”经费支出6.96万元，分别是公务用车运行维护费6.92万元，公务接待费0.04万元。经费支出严格按照经费性质列支，不存在挪用挤占资金情况。</t>
  </si>
  <si>
    <t>（四）部门预算管理制度建设情况</t>
  </si>
  <si>
    <t>根据《中华人民共和国预算法》、《中华人民共和国会计法》、《行政单位财务规则》、《行政事业单位内部控制规范》等有关法律、制度、办法，结合本单位实际，我大队及时制定完善了森林警察大队财务、内部控制、专项资金管理和预算绩效管理等一系列制度，为完善部门预算管理奠定了基础。把预算管理工作贯穿预算编制、预算下达、预算绩效评价和绩效评价结果运用全过程。</t>
  </si>
  <si>
    <t>（五）严控“三公经费”支出情况</t>
  </si>
  <si>
    <t>“三公”经费支出6.96万元，分别是公务用车运行维护费6.92万元，公务接待费0.04万元。经费支出严格按照经费性质列支，不存在挪用挤占资金情况。</t>
  </si>
  <si>
    <t>二、绩效自评工作情况</t>
  </si>
  <si>
    <t>（一）绩效自评的目的</t>
  </si>
  <si>
    <t>对洱源县公安局森林警察大队2023年部门整体支出进行自评，了解资金使用是否达到了预期目标、资金管理是否符合规范、资金使用是否有效，检验资金支出效率，分析存在的问题及原因，及时总结经验，改进管理措施，不断增强和落实绩效管理责任，完善工作机制，有效提高资金管理水平和使用效益。</t>
  </si>
  <si>
    <t>（二）自评组织过程</t>
  </si>
  <si>
    <t>1.前期准备</t>
  </si>
  <si>
    <t>按照自评评分，填报部门整体绩效目标完成情况和整体资金使用情况，完成自评评分。</t>
  </si>
  <si>
    <t>2.组织实施</t>
  </si>
  <si>
    <t>为落实全面实施预算绩效管理工作，我大队成立了部门预算绩效评价工作领导小组，由大队长任组长，相关科室负责人为成员，具体落实绩效管理工作，组织协调各科室开展绩效自评工作，填报部门整体绩效目标完成情况和资金使用情况，完成自评评分。</t>
  </si>
  <si>
    <t>三、评价情况分析及综合评价结论</t>
  </si>
  <si>
    <t>部门整体支出绩效评价综合结论经过对业务资料、财务资料和统计数据的分析，对部门整体支出的“目标设定”的合理性、相关性、明确性，“预算配置”的合理性、科学性，“预算执行和管理”的合法性、合规性、规范性，“履职产出和效果”的真实性、相关性等方面进行全面分析计算，最终洱源县公安局森林警察大队2023年部门自评财政整体支出绩效自评综合得分90分，自评结果为“好”。</t>
  </si>
  <si>
    <t>四、存在的问题和整改情况</t>
  </si>
  <si>
    <t>存在的问题：部门整体绩效目标设置欠缺合理性，业务人员业务不熟悉。日常监督管理工作中，内部职责分工对口抓落实上不协调，导致项目实施进展调度不及时。整改措施：严格按照上级要求，进一步加强资金监管，提高绩效管理水平，合理设置年度绩效目标加强绩效目标制度建设，加强业务人员培训工作。</t>
  </si>
  <si>
    <t>五、绩效自评结果应用</t>
  </si>
  <si>
    <t>洱源县公安局森林警察大队2023年部门自评财政整体支出绩效自评综合得分90分，自评结果为“好”。针对我单位绩效自评中存在的问题，将及时调整和优化本单位后续年度目标和以后年度预算支出的方向和结构，合理配置资源，加强财务管理。建立激励与约束机制，强化评价结果在项目申报和预算编制中的有效应用。</t>
  </si>
  <si>
    <t>六、主要经验及做法</t>
  </si>
  <si>
    <t>部门工作方面，深入学习贯彻落实习近平生态文明思想作为重大政治任务，切实增强“四个意识”、坚定“四个自信”、做到“两个维护”，做到学思用贯通、知信行统一；预算编制方面，完善预算编报程序，在年初预算编报时，细化经费，完善信息，制定合法、合规、合理、可行的绩效目标；财务管理方面，严格遵守相关会计制度及财经法规，对本单位所有支出进行严格审核，完善报账程序。合理合规使用资金、按时完成执行力度。</t>
  </si>
  <si>
    <t>七、其他需说明的情况</t>
  </si>
  <si>
    <t>备注：涉密部门和涉密信息按保密规定不公开。</t>
  </si>
  <si>
    <t>公开表14</t>
  </si>
  <si>
    <t>2023年度部门整体支出绩效自评表</t>
  </si>
  <si>
    <t>基本信息</t>
  </si>
  <si>
    <t>部门名称</t>
  </si>
  <si>
    <t>洱源县公安局森林警察大队</t>
  </si>
  <si>
    <t>部门预算资金（元）</t>
  </si>
  <si>
    <t>项目年度支出</t>
  </si>
  <si>
    <t>年初预算数</t>
  </si>
  <si>
    <t>预算调整数（调增为“+”；调减为“-”）</t>
  </si>
  <si>
    <t>预算确定数</t>
  </si>
  <si>
    <t>执行数</t>
  </si>
  <si>
    <t>执行率(%)</t>
  </si>
  <si>
    <t>情况说明</t>
  </si>
  <si>
    <t>备注</t>
  </si>
  <si>
    <t>3=1+2</t>
  </si>
  <si>
    <t>5=4/3</t>
  </si>
  <si>
    <t>年度资金总额</t>
  </si>
  <si>
    <t>其中：当年财政拨款</t>
  </si>
  <si>
    <t>上年结转</t>
  </si>
  <si>
    <t>其他资金</t>
  </si>
  <si>
    <t>部门年度目标</t>
  </si>
  <si>
    <t>1、抓实队伍管理，锻造公安新铁军。党建引领工作，筑牢政治忠诚聚焦警务实战。
2、开展“昆仑2023”专项行动，依法严厉打击破坏森林草原资源、制售假药、劣药等突出犯罪，坚决遏制环食药领域突出犯罪高发势头。
3、办理森林草原类刑事案件5起、食品类刑事案件6起、药品类刑事案件5起、知识产权类刑事案件1起、生态环保类刑事案件4起，移送林草部门林业行政案件5起。
4、抓实森林草原防灭火工作，确保森林草原资源安全。积极配合县应急局、林草等部门做好森林草原防灭火工作。全年共出动警车892辆次、出动警力2276人次，发放宣传资料1000多份，开展林区巡查852次，通过巡查及时制止火灾隐患2起，办理森林火灾刑事案件1起。
5、强化大局意识，积极服从和服务于全县、全局中心工作。大队继续选派2名优秀民警为驻村第一书记和驻村工作队员，开展乡村振兴工作。抽调1名民警到洱源县高速公路项目建设指挥部开展工作。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</si>
  <si>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</si>
  <si>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</si>
  <si>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</si>
  <si>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</si>
  <si>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</si>
  <si>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</si>
  <si>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</si>
  <si>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</si>
  <si>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</si>
  <si>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</si>
  <si>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</si>
  <si>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</si>
  <si>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全年办理案件数量</t>
  </si>
  <si>
    <t>≥</t>
  </si>
  <si>
    <t>起</t>
  </si>
  <si>
    <t>全年共完成案件26起（其中：刑事案件21起，移送林业行政案件5起）</t>
  </si>
  <si>
    <t>案件综合查处率</t>
  </si>
  <si>
    <t>百分比</t>
  </si>
  <si>
    <t>全年案件综合查处率达80%</t>
  </si>
  <si>
    <t>质量指标</t>
  </si>
  <si>
    <t>加大食品药品违法犯罪打击力度</t>
  </si>
  <si>
    <t>90%（开展“昆仑2023”专项行动）</t>
  </si>
  <si>
    <t>时效指标</t>
  </si>
  <si>
    <t>预算资金2023年1月至12月支出力度</t>
  </si>
  <si>
    <t>＝</t>
  </si>
  <si>
    <t>一年</t>
  </si>
  <si>
    <t>年</t>
  </si>
  <si>
    <t>全年支出468.27万元，预算执行率100.4%</t>
  </si>
  <si>
    <t>效益指标</t>
  </si>
  <si>
    <t>社会效益指标</t>
  </si>
  <si>
    <t>营造和谐稳定的林区治安环境和法治保障、洱源县社会经济稳定发展作了大量工作</t>
  </si>
  <si>
    <t>持续稳定</t>
  </si>
  <si>
    <t>开展“昆仑2023”专项行动及无火清明武装巡逻，全年共出动警车892辆次、出动警力2276人次，发放宣传资料1000多份，开展林区巡查852次，通过巡查及时制止火灾隐患2起。</t>
  </si>
  <si>
    <t>可持续影响指标</t>
  </si>
  <si>
    <t>不断提升森警大队社会形象、增加组织凝聚力、减少野生动物资源违法犯罪、维护林区治安稳定</t>
  </si>
  <si>
    <t>满意度指标</t>
  </si>
  <si>
    <t>服务对象满意度指标等</t>
  </si>
  <si>
    <t>人民群众安全满意度</t>
  </si>
  <si>
    <t>其他需说明事项</t>
  </si>
  <si>
    <t>备注：</t>
  </si>
  <si>
    <t>公开表15</t>
  </si>
  <si>
    <t>2023年度项目支出绩效自评表</t>
  </si>
  <si>
    <t>单位：元</t>
  </si>
  <si>
    <t>项目名称</t>
  </si>
  <si>
    <t>2023年公安机关中央和省级政法转移支付资金</t>
  </si>
  <si>
    <t>主管部门</t>
  </si>
  <si>
    <t>实施单位</t>
  </si>
  <si>
    <t>项目资金
（元）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</si>
  <si>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</si>
  <si>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</si>
  <si>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</si>
  <si>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</si>
  <si>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</si>
  <si>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</si>
  <si>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</si>
  <si>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</si>
  <si>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</si>
  <si>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</si>
  <si>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1、引导和支持地方公安机关开展业务工作，提高公安机关的办案和装备经费保障水平。
2、强化涉恐情报、预警研判、打击整治、应急处置等工作，严防发生严重暴力恐怖袭击事件；
3、加大环食药侦领域违法犯罪打击力度</t>
  </si>
  <si>
    <t>办理森林草原类刑事案件5起、食品类刑事案件6起、药品类刑事案件5起、知识产权类刑事案件1起、生态环保类刑事案件4起，移送林草部门林业行政案件5起。</t>
  </si>
  <si>
    <t xml:space="preserve">年度指标值 </t>
  </si>
  <si>
    <t>环食药侦领域办案（业务）数量</t>
  </si>
  <si>
    <t>案件破案率</t>
  </si>
  <si>
    <t>年度预算执行率</t>
  </si>
  <si>
    <t>财政支付困难，项目跨年实施，资金结转下年支付。</t>
  </si>
  <si>
    <t>效益
指标</t>
  </si>
  <si>
    <t>社会效益
指标</t>
  </si>
  <si>
    <t>维护社会稳定发展</t>
  </si>
  <si>
    <t>生态效益
指标</t>
  </si>
  <si>
    <t>维护洱源县生态持续发展</t>
  </si>
  <si>
    <t>持续发展</t>
  </si>
  <si>
    <t>社会公众满意度</t>
  </si>
  <si>
    <t>85%</t>
  </si>
  <si>
    <t/>
  </si>
  <si>
    <t>其他需要说明事项</t>
  </si>
  <si>
    <t>（自评等级）</t>
  </si>
  <si>
    <t>总分</t>
  </si>
  <si>
    <t>良</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</si>
  <si>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</si>
  <si>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</si>
  <si>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</si>
  <si>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</si>
  <si>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</si>
  <si>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</si>
  <si>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</si>
  <si>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</si>
  <si>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2022年公安机关中央和省级政法转移支付专项资金</t>
  </si>
  <si>
    <t>违法破坏野生动植物案件查处率</t>
  </si>
  <si>
    <t>≧</t>
  </si>
  <si>
    <t>公安机关破案率</t>
  </si>
  <si>
    <t>可持续影响
指标</t>
  </si>
  <si>
    <t>=</t>
  </si>
  <si>
    <t>优</t>
  </si>
  <si>
    <t>2022年公安省对下专项转移支付专项资金</t>
  </si>
  <si>
    <t>改善洱源生态环境，有效保护洱源自然资源和人文资源</t>
  </si>
  <si>
    <t>长期</t>
  </si>
  <si>
    <t>2022年中央政法纪检监察转移支付资金</t>
  </si>
  <si>
    <t>案件侦破率达50%</t>
  </si>
  <si>
    <t>2022年森林防火工作经费</t>
  </si>
  <si>
    <t xml:space="preserve">强化森林火险情报预警研判，打击整治违规用火，防火期深入辖区巡逻、宣传，严防发生严重森林火险；
</t>
  </si>
  <si>
    <t>办理森林草原类刑事案件5起</t>
  </si>
  <si>
    <t>森林草原类案件办案（业务）数量</t>
  </si>
  <si>
    <t>森林防火工作经费</t>
  </si>
  <si>
    <r>
      <t>分值(</t>
    </r>
    <r>
      <rPr>
        <b/>
        <sz val="10"/>
        <rFont val="宋体"/>
        <family val="3"/>
        <charset val="134"/>
        <scheme val="minor"/>
      </rPr>
      <t>90分</t>
    </r>
    <r>
      <rPr>
        <sz val="10"/>
        <rFont val="宋体"/>
        <family val="3"/>
        <charset val="134"/>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</si>
</sst>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0;[=0]&quot;&quot;;[Red]\-#,##0.00"/>
    <numFmt numFmtId="179" formatCode="0.00_);[Red]\(0.00\)"/>
    <numFmt numFmtId="180" formatCode="0_ "/>
    <numFmt numFmtId="181" formatCode="0.00_ ;[Red]\-0.00\ "/>
    <numFmt numFmtId="182" formatCode="_ * #,##0.00\ ;_ * \-#,##0.00\ ;_ * &quot;-&quot;??_ ;_ @_ "/>
  </numFmts>
  <fonts count="24">
    <font>
      <sz val="11"/>
      <color indexed="8"/>
      <name val="宋体"/>
      <charset val="134"/>
      <scheme val="minor"/>
    </font>
    <font>
      <sz val="12"/>
      <name val="宋体"/>
      <charset val="134"/>
    </font>
    <font>
      <sz val="11"/>
      <color indexed="8"/>
      <name val="宋体"/>
      <charset val="134"/>
    </font>
    <font>
      <sz val="10"/>
      <name val="SimSun"/>
      <charset val="134"/>
    </font>
    <font>
      <sz val="10"/>
      <name val="Calibri"/>
    </font>
    <font>
      <b/>
      <sz val="20"/>
      <name val="宋体"/>
      <family val="3"/>
      <charset val="134"/>
    </font>
    <font>
      <sz val="9"/>
      <name val="宋体"/>
      <family val="3"/>
      <charset val="134"/>
    </font>
    <font>
      <sz val="22"/>
      <name val="黑体"/>
      <family val="3"/>
      <charset val="134"/>
    </font>
    <font>
      <sz val="10"/>
      <name val="宋体"/>
      <family val="3"/>
      <charset val="134"/>
      <scheme val="minor"/>
    </font>
    <font>
      <b/>
      <sz val="10"/>
      <name val="宋体"/>
      <family val="3"/>
      <charset val="134"/>
      <scheme val="minor"/>
    </font>
    <font>
      <sz val="11"/>
      <name val="宋体"/>
      <family val="3"/>
      <charset val="134"/>
      <scheme val="minor"/>
    </font>
    <font>
      <sz val="12"/>
      <name val="宋体"/>
      <family val="3"/>
      <charset val="134"/>
    </font>
    <font>
      <sz val="11"/>
      <name val="宋体"/>
      <family val="3"/>
      <charset val="134"/>
    </font>
    <font>
      <sz val="10"/>
      <name val="宋体"/>
      <family val="3"/>
      <charset val="134"/>
    </font>
    <font>
      <b/>
      <sz val="11"/>
      <name val="宋体"/>
      <family val="3"/>
      <charset val="134"/>
    </font>
    <font>
      <sz val="9"/>
      <name val="宋体"/>
      <family val="3"/>
      <charset val="134"/>
      <scheme val="minor"/>
    </font>
    <font>
      <sz val="22"/>
      <name val="宋体"/>
      <family val="3"/>
      <charset val="134"/>
    </font>
    <font>
      <sz val="10"/>
      <name val="Arial"/>
      <family val="2"/>
    </font>
    <font>
      <b/>
      <sz val="18"/>
      <name val="宋体"/>
      <family val="3"/>
      <charset val="134"/>
    </font>
    <font>
      <b/>
      <sz val="10"/>
      <name val="宋体"/>
      <family val="3"/>
      <charset val="134"/>
    </font>
    <font>
      <b/>
      <sz val="12"/>
      <name val="宋体"/>
      <family val="3"/>
      <charset val="134"/>
    </font>
    <font>
      <sz val="10"/>
      <name val="黑体"/>
      <family val="3"/>
      <charset val="134"/>
    </font>
    <font>
      <b/>
      <sz val="18"/>
      <name val="宋体"/>
      <family val="3"/>
      <charset val="134"/>
      <scheme val="minor"/>
    </font>
    <font>
      <b/>
      <sz val="9"/>
      <name val="宋体"/>
      <family val="3"/>
      <charset val="134"/>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2" fillId="0" borderId="0"/>
    <xf numFmtId="0" fontId="1" fillId="0" borderId="0"/>
  </cellStyleXfs>
  <cellXfs count="173">
    <xf numFmtId="0" fontId="0" fillId="0" borderId="0" xfId="0" applyFont="1">
      <alignment vertical="center"/>
    </xf>
    <xf numFmtId="0" fontId="3" fillId="0" borderId="7" xfId="0" applyFont="1" applyFill="1" applyBorder="1" applyAlignment="1">
      <alignment horizontal="center" vertical="center" wrapText="1"/>
    </xf>
    <xf numFmtId="0" fontId="4" fillId="0" borderId="0" xfId="0" applyFont="1" applyFill="1" applyBorder="1" applyAlignment="1">
      <alignment wrapText="1"/>
    </xf>
    <xf numFmtId="0" fontId="6" fillId="0" borderId="0" xfId="0" applyFont="1" applyFill="1" applyAlignment="1"/>
    <xf numFmtId="0" fontId="5" fillId="0" borderId="0" xfId="0" applyFont="1" applyFill="1" applyAlignment="1"/>
    <xf numFmtId="0" fontId="7" fillId="0" borderId="0" xfId="0" applyFont="1" applyFill="1" applyAlignment="1">
      <alignment horizontal="center" vertical="center"/>
    </xf>
    <xf numFmtId="0" fontId="7" fillId="0" borderId="0" xfId="0" applyFont="1" applyFill="1" applyAlignment="1"/>
    <xf numFmtId="0" fontId="5" fillId="0" borderId="0" xfId="0" applyFont="1" applyFill="1" applyAlignment="1">
      <alignment horizontal="center"/>
    </xf>
    <xf numFmtId="0" fontId="10" fillId="0" borderId="0" xfId="0" applyFont="1" applyFill="1">
      <alignment vertical="center"/>
    </xf>
    <xf numFmtId="0" fontId="11" fillId="0" borderId="0" xfId="0" applyFont="1" applyFill="1" applyAlignment="1"/>
    <xf numFmtId="0" fontId="12" fillId="0" borderId="16" xfId="0" applyNumberFormat="1" applyFont="1" applyFill="1" applyBorder="1" applyAlignment="1">
      <alignment horizontal="center" vertical="center"/>
    </xf>
    <xf numFmtId="0" fontId="12" fillId="0" borderId="16" xfId="0" applyNumberFormat="1" applyFont="1" applyFill="1" applyBorder="1" applyAlignment="1">
      <alignment horizontal="center" vertical="center"/>
    </xf>
    <xf numFmtId="0" fontId="12" fillId="0" borderId="16" xfId="0" applyNumberFormat="1" applyFont="1" applyFill="1" applyBorder="1" applyAlignment="1">
      <alignment horizontal="left" vertical="center"/>
    </xf>
    <xf numFmtId="4" fontId="12" fillId="0" borderId="16" xfId="0" applyNumberFormat="1" applyFont="1" applyFill="1" applyBorder="1" applyAlignment="1">
      <alignment horizontal="right" vertical="center"/>
    </xf>
    <xf numFmtId="0" fontId="12" fillId="0" borderId="16" xfId="0" applyNumberFormat="1" applyFont="1" applyFill="1" applyBorder="1" applyAlignment="1">
      <alignment horizontal="right" vertical="center"/>
    </xf>
    <xf numFmtId="0" fontId="12" fillId="0" borderId="16" xfId="0" applyNumberFormat="1" applyFont="1" applyFill="1" applyBorder="1" applyAlignment="1">
      <alignment horizontal="left" vertical="center"/>
    </xf>
    <xf numFmtId="0" fontId="12" fillId="0" borderId="16"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3" fillId="0" borderId="0" xfId="0" applyFont="1" applyFill="1" applyAlignment="1"/>
    <xf numFmtId="0" fontId="14" fillId="0" borderId="16"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4" fontId="12" fillId="0" borderId="16" xfId="0" applyNumberFormat="1" applyFont="1" applyFill="1" applyBorder="1" applyAlignment="1">
      <alignment horizontal="right" vertical="center" wrapText="1"/>
    </xf>
    <xf numFmtId="0" fontId="12" fillId="0" borderId="16" xfId="0" applyNumberFormat="1" applyFont="1" applyFill="1" applyBorder="1" applyAlignment="1">
      <alignment horizontal="left" vertical="center" wrapText="1"/>
    </xf>
    <xf numFmtId="0" fontId="16" fillId="0" borderId="0" xfId="0" applyFont="1" applyFill="1" applyBorder="1" applyAlignment="1">
      <alignment horizontal="center"/>
    </xf>
    <xf numFmtId="0" fontId="16" fillId="0" borderId="0" xfId="0" applyFont="1" applyFill="1" applyBorder="1" applyAlignment="1">
      <alignment horizontal="center" wrapText="1"/>
    </xf>
    <xf numFmtId="0" fontId="11" fillId="0" borderId="0" xfId="0" applyFont="1" applyFill="1" applyBorder="1" applyAlignment="1"/>
    <xf numFmtId="0" fontId="17" fillId="0" borderId="0" xfId="0" applyFont="1" applyFill="1" applyBorder="1" applyAlignment="1"/>
    <xf numFmtId="0" fontId="11" fillId="0" borderId="0" xfId="0" applyFont="1" applyFill="1" applyBorder="1" applyAlignment="1">
      <alignment wrapText="1"/>
    </xf>
    <xf numFmtId="0" fontId="13" fillId="0" borderId="0" xfId="0" applyFont="1" applyFill="1" applyBorder="1" applyAlignment="1">
      <alignment horizontal="right"/>
    </xf>
    <xf numFmtId="0" fontId="13" fillId="0" borderId="0" xfId="0" applyFont="1" applyFill="1" applyBorder="1" applyAlignment="1"/>
    <xf numFmtId="0" fontId="13"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 fontId="12" fillId="0" borderId="2"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10"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8"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wrapText="1" shrinkToFit="1"/>
    </xf>
    <xf numFmtId="178" fontId="11" fillId="0" borderId="1" xfId="0" applyNumberFormat="1" applyFont="1" applyFill="1" applyBorder="1" applyAlignment="1">
      <alignment horizontal="center" vertical="center"/>
    </xf>
    <xf numFmtId="0" fontId="12" fillId="0" borderId="1" xfId="0" applyNumberFormat="1" applyFont="1" applyFill="1" applyBorder="1" applyAlignment="1">
      <alignment horizontal="center" vertical="center" wrapText="1" shrinkToFit="1"/>
    </xf>
    <xf numFmtId="0" fontId="12" fillId="0" borderId="1" xfId="0" applyNumberFormat="1" applyFont="1" applyFill="1" applyBorder="1" applyAlignment="1">
      <alignment horizontal="center" vertical="center" shrinkToFit="1"/>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0" fontId="13" fillId="0" borderId="0" xfId="0" applyFont="1" applyFill="1" applyBorder="1" applyAlignment="1">
      <alignment horizontal="left" vertical="center" wrapText="1"/>
    </xf>
    <xf numFmtId="0" fontId="10" fillId="0" borderId="0" xfId="1" applyFont="1" applyFill="1" applyAlignment="1">
      <alignment horizontal="left" vertical="center" wrapText="1"/>
    </xf>
    <xf numFmtId="0" fontId="11" fillId="0" borderId="0" xfId="2" applyFont="1" applyFill="1" applyBorder="1" applyAlignment="1">
      <alignment vertical="center"/>
    </xf>
    <xf numFmtId="0" fontId="11" fillId="0" borderId="0" xfId="2" applyFont="1" applyFill="1" applyBorder="1" applyAlignment="1">
      <alignment vertical="center" wrapText="1"/>
    </xf>
    <xf numFmtId="0" fontId="12" fillId="0" borderId="0" xfId="0" applyFont="1" applyFill="1" applyBorder="1" applyAlignment="1"/>
    <xf numFmtId="0" fontId="18"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19"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8" fillId="0" borderId="0" xfId="1" applyFont="1" applyFill="1" applyAlignment="1">
      <alignment vertical="center" wrapText="1"/>
    </xf>
    <xf numFmtId="0" fontId="2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82" fontId="14" fillId="0" borderId="1" xfId="0" applyNumberFormat="1" applyFont="1" applyFill="1" applyBorder="1" applyAlignment="1">
      <alignment horizontal="right" vertical="center" shrinkToFit="1"/>
    </xf>
    <xf numFmtId="10" fontId="14" fillId="0" borderId="1" xfId="0" applyNumberFormat="1" applyFont="1" applyFill="1" applyBorder="1" applyAlignment="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82" fontId="12" fillId="0" borderId="1" xfId="0" applyNumberFormat="1" applyFont="1" applyFill="1" applyBorder="1" applyAlignment="1">
      <alignment horizontal="right" vertical="center" shrinkToFit="1"/>
    </xf>
    <xf numFmtId="10" fontId="12" fillId="0" borderId="1" xfId="0" applyNumberFormat="1"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21" fillId="0" borderId="0" xfId="0" applyFont="1" applyFill="1" applyBorder="1" applyAlignment="1">
      <alignment horizontal="justify"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2" fillId="0" borderId="0" xfId="1" applyFont="1" applyFill="1" applyAlignment="1">
      <alignment wrapText="1"/>
    </xf>
    <xf numFmtId="0" fontId="22" fillId="0" borderId="0" xfId="1" applyFont="1" applyFill="1" applyAlignment="1">
      <alignment horizontal="center" vertical="center" wrapText="1"/>
    </xf>
    <xf numFmtId="0" fontId="22" fillId="0" borderId="0" xfId="1" applyFont="1" applyFill="1" applyAlignment="1">
      <alignment horizontal="center" vertical="center" wrapText="1"/>
    </xf>
    <xf numFmtId="0" fontId="12" fillId="0" borderId="0" xfId="1" applyFont="1" applyFill="1" applyAlignment="1">
      <alignment vertical="center" wrapText="1"/>
    </xf>
    <xf numFmtId="0" fontId="8" fillId="0" borderId="1" xfId="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0" fontId="8" fillId="0" borderId="1" xfId="1" applyFont="1" applyFill="1" applyBorder="1" applyAlignment="1">
      <alignment horizontal="center" vertical="center" wrapText="1"/>
    </xf>
    <xf numFmtId="0" fontId="12" fillId="0" borderId="0" xfId="0" applyFont="1" applyFill="1" applyBorder="1" applyAlignment="1">
      <alignment wrapText="1"/>
    </xf>
    <xf numFmtId="0" fontId="8" fillId="0" borderId="1" xfId="1" applyFont="1" applyFill="1" applyBorder="1" applyAlignment="1">
      <alignment vertical="center" wrapText="1"/>
    </xf>
    <xf numFmtId="178" fontId="9" fillId="0" borderId="1" xfId="1" applyNumberFormat="1" applyFont="1" applyFill="1" applyBorder="1" applyAlignment="1">
      <alignment horizontal="right" vertical="center" shrinkToFit="1"/>
    </xf>
    <xf numFmtId="0" fontId="9" fillId="0" borderId="1" xfId="1" applyFont="1" applyFill="1" applyBorder="1" applyAlignment="1">
      <alignment horizontal="center" vertical="center" wrapText="1"/>
    </xf>
    <xf numFmtId="10" fontId="9" fillId="0" borderId="1" xfId="1" applyNumberFormat="1" applyFont="1" applyFill="1" applyBorder="1" applyAlignment="1">
      <alignment horizontal="right" vertical="center" wrapText="1"/>
    </xf>
    <xf numFmtId="179" fontId="8" fillId="0" borderId="1" xfId="1" applyNumberFormat="1" applyFont="1" applyFill="1" applyBorder="1" applyAlignment="1">
      <alignment horizontal="center" vertical="center" wrapText="1"/>
    </xf>
    <xf numFmtId="178" fontId="8" fillId="0" borderId="1" xfId="1" applyNumberFormat="1" applyFont="1" applyFill="1" applyBorder="1" applyAlignment="1">
      <alignment horizontal="right" vertical="center" shrinkToFit="1"/>
    </xf>
    <xf numFmtId="49" fontId="8" fillId="0" borderId="2" xfId="1" applyNumberFormat="1" applyFont="1" applyFill="1" applyBorder="1" applyAlignment="1">
      <alignment horizontal="left" vertical="top" wrapText="1"/>
    </xf>
    <xf numFmtId="49" fontId="8" fillId="0" borderId="3" xfId="1" applyNumberFormat="1" applyFont="1" applyFill="1" applyBorder="1" applyAlignment="1">
      <alignment horizontal="left" vertical="top" wrapText="1"/>
    </xf>
    <xf numFmtId="49" fontId="8" fillId="0" borderId="4" xfId="1" applyNumberFormat="1" applyFont="1" applyFill="1" applyBorder="1" applyAlignment="1">
      <alignment horizontal="left" vertical="top"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1" applyFont="1" applyFill="1" applyBorder="1" applyAlignment="1">
      <alignment horizontal="center" vertical="center"/>
    </xf>
    <xf numFmtId="0" fontId="8" fillId="0" borderId="6" xfId="1" applyFont="1" applyFill="1" applyBorder="1" applyAlignment="1">
      <alignment horizontal="center" vertical="center" wrapText="1"/>
    </xf>
    <xf numFmtId="180" fontId="8" fillId="0" borderId="6" xfId="1" applyNumberFormat="1" applyFont="1" applyFill="1" applyBorder="1" applyAlignment="1">
      <alignment horizontal="center" vertical="center" wrapText="1"/>
    </xf>
    <xf numFmtId="181" fontId="8" fillId="0" borderId="6" xfId="1" applyNumberFormat="1" applyFont="1" applyFill="1" applyBorder="1" applyAlignment="1">
      <alignment horizontal="center" vertical="center" wrapText="1"/>
    </xf>
    <xf numFmtId="9" fontId="8" fillId="0" borderId="1" xfId="1" applyNumberFormat="1" applyFont="1" applyFill="1" applyBorder="1" applyAlignment="1">
      <alignment horizontal="center" vertical="center" wrapText="1"/>
    </xf>
    <xf numFmtId="10" fontId="8" fillId="0" borderId="6" xfId="1" applyNumberFormat="1" applyFont="1" applyFill="1" applyBorder="1" applyAlignment="1">
      <alignment horizontal="center" vertical="center" wrapText="1"/>
    </xf>
    <xf numFmtId="0" fontId="8" fillId="0" borderId="8" xfId="1" applyFont="1" applyFill="1" applyBorder="1" applyAlignment="1">
      <alignment horizontal="center" vertical="center" wrapText="1"/>
    </xf>
    <xf numFmtId="49" fontId="8" fillId="0" borderId="5"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180" fontId="8" fillId="0" borderId="1" xfId="1" applyNumberFormat="1" applyFont="1" applyFill="1" applyBorder="1" applyAlignment="1">
      <alignment horizontal="center" vertical="center" wrapText="1"/>
    </xf>
    <xf numFmtId="181"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left" vertical="top" wrapText="1"/>
    </xf>
    <xf numFmtId="0" fontId="15"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181" fontId="9" fillId="0" borderId="1" xfId="1" applyNumberFormat="1" applyFont="1" applyFill="1" applyBorder="1" applyAlignment="1">
      <alignment horizontal="center" vertical="center" wrapText="1"/>
    </xf>
    <xf numFmtId="0" fontId="23" fillId="0" borderId="1" xfId="1" applyFont="1" applyFill="1" applyBorder="1" applyAlignment="1">
      <alignment horizontal="center" vertical="center" wrapText="1"/>
    </xf>
    <xf numFmtId="0" fontId="9" fillId="0" borderId="0" xfId="1" applyFont="1" applyFill="1" applyAlignment="1">
      <alignment horizontal="left" vertical="center" wrapText="1"/>
    </xf>
    <xf numFmtId="0" fontId="8" fillId="0" borderId="0" xfId="1" applyFont="1" applyFill="1" applyAlignment="1">
      <alignment horizontal="center" vertical="center" wrapText="1"/>
    </xf>
    <xf numFmtId="0" fontId="15" fillId="0" borderId="0" xfId="1" applyFont="1" applyFill="1" applyAlignment="1">
      <alignment horizontal="center" vertical="center" wrapText="1"/>
    </xf>
    <xf numFmtId="0" fontId="8" fillId="0" borderId="0" xfId="1" applyFont="1" applyFill="1" applyAlignment="1">
      <alignment horizontal="left" vertical="center" wrapText="1"/>
    </xf>
    <xf numFmtId="0" fontId="12" fillId="0" borderId="7" xfId="0" applyFont="1" applyFill="1" applyBorder="1" applyAlignment="1">
      <alignment horizontal="left" vertical="center" wrapText="1"/>
    </xf>
    <xf numFmtId="9" fontId="12" fillId="0" borderId="7" xfId="0" applyNumberFormat="1" applyFont="1" applyFill="1" applyBorder="1" applyAlignment="1">
      <alignment horizontal="center" vertical="center"/>
    </xf>
    <xf numFmtId="0" fontId="12" fillId="0" borderId="7" xfId="0" applyFont="1" applyFill="1" applyBorder="1" applyAlignment="1">
      <alignment horizontal="center" vertical="center"/>
    </xf>
    <xf numFmtId="10" fontId="12" fillId="0" borderId="7" xfId="0" applyNumberFormat="1" applyFont="1" applyFill="1" applyBorder="1" applyAlignment="1">
      <alignment horizontal="center" vertical="center"/>
    </xf>
    <xf numFmtId="0" fontId="13" fillId="0" borderId="7" xfId="0" applyFont="1" applyFill="1" applyBorder="1" applyAlignment="1">
      <alignment horizontal="center" vertical="center" wrapText="1"/>
    </xf>
    <xf numFmtId="49" fontId="8" fillId="0" borderId="1" xfId="1" applyNumberFormat="1" applyFont="1" applyFill="1" applyBorder="1" applyAlignment="1">
      <alignment horizontal="center" vertical="top" wrapText="1"/>
    </xf>
    <xf numFmtId="49" fontId="8" fillId="0" borderId="1" xfId="1" applyNumberFormat="1" applyFont="1" applyFill="1" applyBorder="1" applyAlignment="1">
      <alignment horizontal="left" vertical="center" wrapText="1"/>
    </xf>
  </cellXfs>
  <cellStyles count="3">
    <cellStyle name="常规" xfId="0" builtinId="0"/>
    <cellStyle name="常规 2" xfId="1"/>
    <cellStyle name="常规_04-分类改革-预算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F38"/>
  <sheetViews>
    <sheetView workbookViewId="0">
      <pane ySplit="6" topLeftCell="A7" activePane="bottomLeft" state="frozen"/>
      <selection pane="bottomLeft" activeCell="C16" sqref="C16"/>
    </sheetView>
  </sheetViews>
  <sheetFormatPr defaultColWidth="9" defaultRowHeight="13.5"/>
  <cols>
    <col min="1" max="1" width="32.125" style="8" customWidth="1"/>
    <col min="2" max="2" width="4.75" style="8" customWidth="1"/>
    <col min="3" max="3" width="19.5" style="8" customWidth="1"/>
    <col min="4" max="4" width="32.625" style="8" customWidth="1"/>
    <col min="5" max="5" width="4.75" style="8" customWidth="1"/>
    <col min="6" max="6" width="18.625" style="8" customWidth="1"/>
    <col min="7" max="16384" width="9" style="8"/>
  </cols>
  <sheetData>
    <row r="1" spans="1:6" ht="27">
      <c r="C1" s="5" t="s">
        <v>0</v>
      </c>
    </row>
    <row r="2" spans="1:6" ht="14.25">
      <c r="F2" s="9" t="s">
        <v>1</v>
      </c>
    </row>
    <row r="3" spans="1:6" ht="14.25">
      <c r="A3" s="9" t="s">
        <v>2</v>
      </c>
      <c r="F3" s="9" t="s">
        <v>3</v>
      </c>
    </row>
    <row r="4" spans="1:6" ht="19.5" customHeight="1">
      <c r="A4" s="10" t="s">
        <v>4</v>
      </c>
      <c r="B4" s="10"/>
      <c r="C4" s="10"/>
      <c r="D4" s="10" t="s">
        <v>5</v>
      </c>
      <c r="E4" s="10"/>
      <c r="F4" s="10"/>
    </row>
    <row r="5" spans="1:6" ht="19.5" customHeight="1">
      <c r="A5" s="11" t="s">
        <v>6</v>
      </c>
      <c r="B5" s="11" t="s">
        <v>7</v>
      </c>
      <c r="C5" s="11" t="s">
        <v>8</v>
      </c>
      <c r="D5" s="11" t="s">
        <v>9</v>
      </c>
      <c r="E5" s="11" t="s">
        <v>7</v>
      </c>
      <c r="F5" s="11" t="s">
        <v>8</v>
      </c>
    </row>
    <row r="6" spans="1:6" ht="19.5" customHeight="1">
      <c r="A6" s="11" t="s">
        <v>10</v>
      </c>
      <c r="B6" s="11"/>
      <c r="C6" s="11" t="s">
        <v>11</v>
      </c>
      <c r="D6" s="11" t="s">
        <v>10</v>
      </c>
      <c r="E6" s="11"/>
      <c r="F6" s="11" t="s">
        <v>12</v>
      </c>
    </row>
    <row r="7" spans="1:6" ht="19.5" customHeight="1">
      <c r="A7" s="12" t="s">
        <v>13</v>
      </c>
      <c r="B7" s="11" t="s">
        <v>11</v>
      </c>
      <c r="C7" s="13">
        <v>4666299.5199999996</v>
      </c>
      <c r="D7" s="12" t="s">
        <v>14</v>
      </c>
      <c r="E7" s="11" t="s">
        <v>15</v>
      </c>
      <c r="F7" s="13"/>
    </row>
    <row r="8" spans="1:6" ht="19.5" customHeight="1">
      <c r="A8" s="12" t="s">
        <v>16</v>
      </c>
      <c r="B8" s="11" t="s">
        <v>12</v>
      </c>
      <c r="C8" s="13"/>
      <c r="D8" s="12" t="s">
        <v>17</v>
      </c>
      <c r="E8" s="11" t="s">
        <v>18</v>
      </c>
      <c r="F8" s="13"/>
    </row>
    <row r="9" spans="1:6" ht="19.5" customHeight="1">
      <c r="A9" s="12" t="s">
        <v>19</v>
      </c>
      <c r="B9" s="11" t="s">
        <v>20</v>
      </c>
      <c r="C9" s="13"/>
      <c r="D9" s="12" t="s">
        <v>21</v>
      </c>
      <c r="E9" s="11" t="s">
        <v>22</v>
      </c>
      <c r="F9" s="13"/>
    </row>
    <row r="10" spans="1:6" ht="19.5" customHeight="1">
      <c r="A10" s="12" t="s">
        <v>23</v>
      </c>
      <c r="B10" s="11" t="s">
        <v>24</v>
      </c>
      <c r="C10" s="13">
        <v>0</v>
      </c>
      <c r="D10" s="12" t="s">
        <v>25</v>
      </c>
      <c r="E10" s="11" t="s">
        <v>26</v>
      </c>
      <c r="F10" s="13">
        <v>3777086.84</v>
      </c>
    </row>
    <row r="11" spans="1:6" ht="19.5" customHeight="1">
      <c r="A11" s="12" t="s">
        <v>27</v>
      </c>
      <c r="B11" s="11" t="s">
        <v>28</v>
      </c>
      <c r="C11" s="13">
        <v>0</v>
      </c>
      <c r="D11" s="12" t="s">
        <v>29</v>
      </c>
      <c r="E11" s="11" t="s">
        <v>30</v>
      </c>
      <c r="F11" s="13"/>
    </row>
    <row r="12" spans="1:6" ht="19.5" customHeight="1">
      <c r="A12" s="12" t="s">
        <v>31</v>
      </c>
      <c r="B12" s="11" t="s">
        <v>32</v>
      </c>
      <c r="C12" s="13">
        <v>0</v>
      </c>
      <c r="D12" s="12" t="s">
        <v>33</v>
      </c>
      <c r="E12" s="11" t="s">
        <v>34</v>
      </c>
      <c r="F12" s="13"/>
    </row>
    <row r="13" spans="1:6" ht="19.5" customHeight="1">
      <c r="A13" s="12" t="s">
        <v>35</v>
      </c>
      <c r="B13" s="11" t="s">
        <v>36</v>
      </c>
      <c r="C13" s="13">
        <v>0</v>
      </c>
      <c r="D13" s="12" t="s">
        <v>37</v>
      </c>
      <c r="E13" s="11" t="s">
        <v>38</v>
      </c>
      <c r="F13" s="13"/>
    </row>
    <row r="14" spans="1:6" ht="19.5" customHeight="1">
      <c r="A14" s="12" t="s">
        <v>39</v>
      </c>
      <c r="B14" s="11" t="s">
        <v>40</v>
      </c>
      <c r="C14" s="13">
        <v>0</v>
      </c>
      <c r="D14" s="12" t="s">
        <v>41</v>
      </c>
      <c r="E14" s="11" t="s">
        <v>42</v>
      </c>
      <c r="F14" s="13">
        <v>259680.8</v>
      </c>
    </row>
    <row r="15" spans="1:6" ht="19.5" customHeight="1">
      <c r="A15" s="12"/>
      <c r="B15" s="11" t="s">
        <v>43</v>
      </c>
      <c r="C15" s="14"/>
      <c r="D15" s="12" t="s">
        <v>44</v>
      </c>
      <c r="E15" s="11" t="s">
        <v>45</v>
      </c>
      <c r="F15" s="13">
        <v>341801.88</v>
      </c>
    </row>
    <row r="16" spans="1:6" ht="19.5" customHeight="1">
      <c r="A16" s="12"/>
      <c r="B16" s="11" t="s">
        <v>46</v>
      </c>
      <c r="C16" s="14"/>
      <c r="D16" s="12" t="s">
        <v>47</v>
      </c>
      <c r="E16" s="11" t="s">
        <v>48</v>
      </c>
      <c r="F16" s="13"/>
    </row>
    <row r="17" spans="1:6" ht="19.5" customHeight="1">
      <c r="A17" s="12"/>
      <c r="B17" s="11" t="s">
        <v>49</v>
      </c>
      <c r="C17" s="14"/>
      <c r="D17" s="12" t="s">
        <v>50</v>
      </c>
      <c r="E17" s="11" t="s">
        <v>51</v>
      </c>
      <c r="F17" s="13"/>
    </row>
    <row r="18" spans="1:6" ht="19.5" customHeight="1">
      <c r="A18" s="12"/>
      <c r="B18" s="11" t="s">
        <v>52</v>
      </c>
      <c r="C18" s="14"/>
      <c r="D18" s="12" t="s">
        <v>53</v>
      </c>
      <c r="E18" s="11" t="s">
        <v>54</v>
      </c>
      <c r="F18" s="13">
        <v>16414</v>
      </c>
    </row>
    <row r="19" spans="1:6" ht="19.5" customHeight="1">
      <c r="A19" s="12"/>
      <c r="B19" s="11" t="s">
        <v>55</v>
      </c>
      <c r="C19" s="14"/>
      <c r="D19" s="12" t="s">
        <v>56</v>
      </c>
      <c r="E19" s="11" t="s">
        <v>57</v>
      </c>
      <c r="F19" s="13"/>
    </row>
    <row r="20" spans="1:6" ht="19.5" customHeight="1">
      <c r="A20" s="12"/>
      <c r="B20" s="11" t="s">
        <v>58</v>
      </c>
      <c r="C20" s="14"/>
      <c r="D20" s="12" t="s">
        <v>59</v>
      </c>
      <c r="E20" s="11" t="s">
        <v>60</v>
      </c>
      <c r="F20" s="13"/>
    </row>
    <row r="21" spans="1:6" ht="19.5" customHeight="1">
      <c r="A21" s="12"/>
      <c r="B21" s="11" t="s">
        <v>61</v>
      </c>
      <c r="C21" s="14"/>
      <c r="D21" s="12" t="s">
        <v>62</v>
      </c>
      <c r="E21" s="11" t="s">
        <v>63</v>
      </c>
      <c r="F21" s="13"/>
    </row>
    <row r="22" spans="1:6" ht="19.5" customHeight="1">
      <c r="A22" s="12"/>
      <c r="B22" s="11" t="s">
        <v>64</v>
      </c>
      <c r="C22" s="14"/>
      <c r="D22" s="12" t="s">
        <v>65</v>
      </c>
      <c r="E22" s="11" t="s">
        <v>66</v>
      </c>
      <c r="F22" s="13"/>
    </row>
    <row r="23" spans="1:6" ht="19.5" customHeight="1">
      <c r="A23" s="12"/>
      <c r="B23" s="11" t="s">
        <v>67</v>
      </c>
      <c r="C23" s="14"/>
      <c r="D23" s="12" t="s">
        <v>68</v>
      </c>
      <c r="E23" s="11" t="s">
        <v>69</v>
      </c>
      <c r="F23" s="13"/>
    </row>
    <row r="24" spans="1:6" ht="19.5" customHeight="1">
      <c r="A24" s="12"/>
      <c r="B24" s="11" t="s">
        <v>70</v>
      </c>
      <c r="C24" s="14"/>
      <c r="D24" s="12" t="s">
        <v>71</v>
      </c>
      <c r="E24" s="11" t="s">
        <v>72</v>
      </c>
      <c r="F24" s="13"/>
    </row>
    <row r="25" spans="1:6" ht="19.5" customHeight="1">
      <c r="A25" s="12"/>
      <c r="B25" s="11" t="s">
        <v>73</v>
      </c>
      <c r="C25" s="14"/>
      <c r="D25" s="12" t="s">
        <v>74</v>
      </c>
      <c r="E25" s="11" t="s">
        <v>75</v>
      </c>
      <c r="F25" s="13">
        <v>287730</v>
      </c>
    </row>
    <row r="26" spans="1:6" ht="19.5" customHeight="1">
      <c r="A26" s="12"/>
      <c r="B26" s="11" t="s">
        <v>76</v>
      </c>
      <c r="C26" s="14"/>
      <c r="D26" s="12" t="s">
        <v>77</v>
      </c>
      <c r="E26" s="11" t="s">
        <v>78</v>
      </c>
      <c r="F26" s="13"/>
    </row>
    <row r="27" spans="1:6" ht="19.5" customHeight="1">
      <c r="A27" s="12"/>
      <c r="B27" s="11" t="s">
        <v>79</v>
      </c>
      <c r="C27" s="14"/>
      <c r="D27" s="12" t="s">
        <v>80</v>
      </c>
      <c r="E27" s="11" t="s">
        <v>81</v>
      </c>
      <c r="F27" s="13"/>
    </row>
    <row r="28" spans="1:6" ht="19.5" customHeight="1">
      <c r="A28" s="12"/>
      <c r="B28" s="11" t="s">
        <v>82</v>
      </c>
      <c r="C28" s="14"/>
      <c r="D28" s="12" t="s">
        <v>83</v>
      </c>
      <c r="E28" s="11" t="s">
        <v>84</v>
      </c>
      <c r="F28" s="13"/>
    </row>
    <row r="29" spans="1:6" ht="19.5" customHeight="1">
      <c r="A29" s="12"/>
      <c r="B29" s="11" t="s">
        <v>85</v>
      </c>
      <c r="C29" s="14"/>
      <c r="D29" s="12" t="s">
        <v>86</v>
      </c>
      <c r="E29" s="11" t="s">
        <v>87</v>
      </c>
      <c r="F29" s="13"/>
    </row>
    <row r="30" spans="1:6" ht="19.5" customHeight="1">
      <c r="A30" s="11"/>
      <c r="B30" s="11" t="s">
        <v>88</v>
      </c>
      <c r="C30" s="14"/>
      <c r="D30" s="12" t="s">
        <v>89</v>
      </c>
      <c r="E30" s="11" t="s">
        <v>90</v>
      </c>
      <c r="F30" s="13"/>
    </row>
    <row r="31" spans="1:6" ht="19.5" customHeight="1">
      <c r="A31" s="11"/>
      <c r="B31" s="11" t="s">
        <v>91</v>
      </c>
      <c r="C31" s="14"/>
      <c r="D31" s="12" t="s">
        <v>92</v>
      </c>
      <c r="E31" s="11" t="s">
        <v>93</v>
      </c>
      <c r="F31" s="13"/>
    </row>
    <row r="32" spans="1:6" ht="19.5" customHeight="1">
      <c r="A32" s="11"/>
      <c r="B32" s="11" t="s">
        <v>94</v>
      </c>
      <c r="C32" s="14"/>
      <c r="D32" s="12" t="s">
        <v>95</v>
      </c>
      <c r="E32" s="11" t="s">
        <v>96</v>
      </c>
      <c r="F32" s="13"/>
    </row>
    <row r="33" spans="1:6" ht="19.5" customHeight="1">
      <c r="A33" s="11" t="s">
        <v>97</v>
      </c>
      <c r="B33" s="11" t="s">
        <v>98</v>
      </c>
      <c r="C33" s="13">
        <v>4666299.5199999996</v>
      </c>
      <c r="D33" s="11" t="s">
        <v>99</v>
      </c>
      <c r="E33" s="11" t="s">
        <v>100</v>
      </c>
      <c r="F33" s="13">
        <v>4682713.5199999996</v>
      </c>
    </row>
    <row r="34" spans="1:6" ht="19.5" customHeight="1">
      <c r="A34" s="12" t="s">
        <v>101</v>
      </c>
      <c r="B34" s="11" t="s">
        <v>102</v>
      </c>
      <c r="C34" s="13"/>
      <c r="D34" s="12" t="s">
        <v>103</v>
      </c>
      <c r="E34" s="11" t="s">
        <v>104</v>
      </c>
      <c r="F34" s="13"/>
    </row>
    <row r="35" spans="1:6" ht="19.5" customHeight="1">
      <c r="A35" s="12" t="s">
        <v>105</v>
      </c>
      <c r="B35" s="11" t="s">
        <v>106</v>
      </c>
      <c r="C35" s="13">
        <v>21132.98</v>
      </c>
      <c r="D35" s="12" t="s">
        <v>107</v>
      </c>
      <c r="E35" s="11" t="s">
        <v>108</v>
      </c>
      <c r="F35" s="13">
        <v>4718.9799999999996</v>
      </c>
    </row>
    <row r="36" spans="1:6" ht="19.5" customHeight="1">
      <c r="A36" s="11" t="s">
        <v>109</v>
      </c>
      <c r="B36" s="11" t="s">
        <v>110</v>
      </c>
      <c r="C36" s="13">
        <v>4687432.5</v>
      </c>
      <c r="D36" s="11" t="s">
        <v>109</v>
      </c>
      <c r="E36" s="11" t="s">
        <v>111</v>
      </c>
      <c r="F36" s="13">
        <v>4687432.5</v>
      </c>
    </row>
    <row r="37" spans="1:6" ht="19.5" customHeight="1">
      <c r="A37" s="15" t="s">
        <v>112</v>
      </c>
      <c r="B37" s="15"/>
      <c r="C37" s="15"/>
      <c r="D37" s="15"/>
      <c r="E37" s="15"/>
      <c r="F37" s="15"/>
    </row>
    <row r="38" spans="1:6" ht="19.5" customHeight="1">
      <c r="A38" s="15" t="s">
        <v>113</v>
      </c>
      <c r="B38" s="15"/>
      <c r="C38" s="15"/>
      <c r="D38" s="15"/>
      <c r="E38" s="15"/>
      <c r="F38" s="15"/>
    </row>
  </sheetData>
  <mergeCells count="4">
    <mergeCell ref="A4:C4"/>
    <mergeCell ref="D4:F4"/>
    <mergeCell ref="A37:F37"/>
    <mergeCell ref="A38:F38"/>
  </mergeCells>
  <phoneticPr fontId="15" type="noConversion"/>
  <pageMargins left="0.7" right="0.7" top="0.75" bottom="0.75" header="0.3" footer="0.3"/>
  <pageSetup paperSize="9" scale="7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E33"/>
  <sheetViews>
    <sheetView workbookViewId="0">
      <selection activeCell="D26" sqref="D26"/>
    </sheetView>
  </sheetViews>
  <sheetFormatPr defaultColWidth="9" defaultRowHeight="13.5"/>
  <cols>
    <col min="1" max="1" width="39.25" style="8" customWidth="1"/>
    <col min="2" max="2" width="6.125" style="8" customWidth="1"/>
    <col min="3" max="5" width="15" style="8" customWidth="1"/>
    <col min="6" max="16384" width="9" style="8"/>
  </cols>
  <sheetData>
    <row r="1" spans="1:5" ht="25.5">
      <c r="B1" s="4" t="s">
        <v>441</v>
      </c>
    </row>
    <row r="2" spans="1:5" ht="14.25">
      <c r="E2" s="9" t="s">
        <v>442</v>
      </c>
    </row>
    <row r="3" spans="1:5" ht="14.25">
      <c r="A3" s="9" t="s">
        <v>2</v>
      </c>
      <c r="E3" s="9" t="s">
        <v>443</v>
      </c>
    </row>
    <row r="4" spans="1:5" ht="15" customHeight="1">
      <c r="A4" s="17" t="s">
        <v>444</v>
      </c>
      <c r="B4" s="16" t="s">
        <v>7</v>
      </c>
      <c r="C4" s="17" t="s">
        <v>445</v>
      </c>
      <c r="D4" s="17" t="s">
        <v>446</v>
      </c>
      <c r="E4" s="17" t="s">
        <v>447</v>
      </c>
    </row>
    <row r="5" spans="1:5" ht="15" customHeight="1">
      <c r="A5" s="17" t="s">
        <v>448</v>
      </c>
      <c r="B5" s="16"/>
      <c r="C5" s="17" t="s">
        <v>11</v>
      </c>
      <c r="D5" s="17" t="s">
        <v>12</v>
      </c>
      <c r="E5" s="17" t="s">
        <v>20</v>
      </c>
    </row>
    <row r="6" spans="1:5" ht="15" customHeight="1">
      <c r="A6" s="19" t="s">
        <v>449</v>
      </c>
      <c r="B6" s="17" t="s">
        <v>11</v>
      </c>
      <c r="C6" s="17" t="s">
        <v>450</v>
      </c>
      <c r="D6" s="17" t="s">
        <v>450</v>
      </c>
      <c r="E6" s="17" t="s">
        <v>450</v>
      </c>
    </row>
    <row r="7" spans="1:5" ht="15" customHeight="1">
      <c r="A7" s="20" t="s">
        <v>451</v>
      </c>
      <c r="B7" s="17" t="s">
        <v>12</v>
      </c>
      <c r="C7" s="21">
        <f>C9+C12</f>
        <v>160000</v>
      </c>
      <c r="D7" s="21">
        <f>D9+D12</f>
        <v>69602.789999999994</v>
      </c>
      <c r="E7" s="21">
        <v>69602.789999999994</v>
      </c>
    </row>
    <row r="8" spans="1:5" ht="15" customHeight="1">
      <c r="A8" s="20" t="s">
        <v>452</v>
      </c>
      <c r="B8" s="17" t="s">
        <v>20</v>
      </c>
      <c r="C8" s="21">
        <v>0</v>
      </c>
      <c r="D8" s="21">
        <v>0</v>
      </c>
      <c r="E8" s="21">
        <v>0</v>
      </c>
    </row>
    <row r="9" spans="1:5" ht="15" customHeight="1">
      <c r="A9" s="20" t="s">
        <v>453</v>
      </c>
      <c r="B9" s="17" t="s">
        <v>24</v>
      </c>
      <c r="C9" s="21">
        <v>96000</v>
      </c>
      <c r="D9" s="21">
        <v>69152.789999999994</v>
      </c>
      <c r="E9" s="21">
        <v>69152.789999999994</v>
      </c>
    </row>
    <row r="10" spans="1:5" ht="15" customHeight="1">
      <c r="A10" s="20" t="s">
        <v>454</v>
      </c>
      <c r="B10" s="17" t="s">
        <v>28</v>
      </c>
      <c r="C10" s="21">
        <v>0</v>
      </c>
      <c r="D10" s="21">
        <v>0</v>
      </c>
      <c r="E10" s="21">
        <v>0</v>
      </c>
    </row>
    <row r="11" spans="1:5" ht="15" customHeight="1">
      <c r="A11" s="20" t="s">
        <v>455</v>
      </c>
      <c r="B11" s="17" t="s">
        <v>32</v>
      </c>
      <c r="C11" s="21">
        <v>96000</v>
      </c>
      <c r="D11" s="21">
        <v>69152.789999999994</v>
      </c>
      <c r="E11" s="21">
        <v>69152.789999999994</v>
      </c>
    </row>
    <row r="12" spans="1:5" ht="15" customHeight="1">
      <c r="A12" s="20" t="s">
        <v>456</v>
      </c>
      <c r="B12" s="17" t="s">
        <v>36</v>
      </c>
      <c r="C12" s="21">
        <v>64000</v>
      </c>
      <c r="D12" s="21">
        <v>450</v>
      </c>
      <c r="E12" s="21">
        <v>450</v>
      </c>
    </row>
    <row r="13" spans="1:5" ht="15" customHeight="1">
      <c r="A13" s="20" t="s">
        <v>457</v>
      </c>
      <c r="B13" s="17" t="s">
        <v>40</v>
      </c>
      <c r="C13" s="17" t="s">
        <v>450</v>
      </c>
      <c r="D13" s="17" t="s">
        <v>450</v>
      </c>
      <c r="E13" s="21">
        <v>450</v>
      </c>
    </row>
    <row r="14" spans="1:5" ht="15" customHeight="1">
      <c r="A14" s="20" t="s">
        <v>458</v>
      </c>
      <c r="B14" s="17" t="s">
        <v>43</v>
      </c>
      <c r="C14" s="17" t="s">
        <v>450</v>
      </c>
      <c r="D14" s="17" t="s">
        <v>450</v>
      </c>
      <c r="E14" s="21">
        <v>0</v>
      </c>
    </row>
    <row r="15" spans="1:5" ht="15" customHeight="1">
      <c r="A15" s="20" t="s">
        <v>459</v>
      </c>
      <c r="B15" s="17" t="s">
        <v>46</v>
      </c>
      <c r="C15" s="17" t="s">
        <v>450</v>
      </c>
      <c r="D15" s="17" t="s">
        <v>450</v>
      </c>
      <c r="E15" s="21">
        <v>0</v>
      </c>
    </row>
    <row r="16" spans="1:5" ht="15" customHeight="1">
      <c r="A16" s="20" t="s">
        <v>460</v>
      </c>
      <c r="B16" s="17" t="s">
        <v>49</v>
      </c>
      <c r="C16" s="17" t="s">
        <v>450</v>
      </c>
      <c r="D16" s="17" t="s">
        <v>450</v>
      </c>
      <c r="E16" s="17" t="s">
        <v>450</v>
      </c>
    </row>
    <row r="17" spans="1:5" ht="15" customHeight="1">
      <c r="A17" s="20" t="s">
        <v>461</v>
      </c>
      <c r="B17" s="17" t="s">
        <v>52</v>
      </c>
      <c r="C17" s="17" t="s">
        <v>450</v>
      </c>
      <c r="D17" s="17" t="s">
        <v>450</v>
      </c>
      <c r="E17" s="21"/>
    </row>
    <row r="18" spans="1:5" ht="15" customHeight="1">
      <c r="A18" s="20" t="s">
        <v>462</v>
      </c>
      <c r="B18" s="17" t="s">
        <v>55</v>
      </c>
      <c r="C18" s="17" t="s">
        <v>450</v>
      </c>
      <c r="D18" s="17" t="s">
        <v>450</v>
      </c>
      <c r="E18" s="21"/>
    </row>
    <row r="19" spans="1:5" ht="15" customHeight="1">
      <c r="A19" s="20" t="s">
        <v>463</v>
      </c>
      <c r="B19" s="17" t="s">
        <v>58</v>
      </c>
      <c r="C19" s="17" t="s">
        <v>450</v>
      </c>
      <c r="D19" s="17" t="s">
        <v>450</v>
      </c>
      <c r="E19" s="21"/>
    </row>
    <row r="20" spans="1:5" ht="15" customHeight="1">
      <c r="A20" s="20" t="s">
        <v>464</v>
      </c>
      <c r="B20" s="17" t="s">
        <v>61</v>
      </c>
      <c r="C20" s="17" t="s">
        <v>450</v>
      </c>
      <c r="D20" s="17" t="s">
        <v>450</v>
      </c>
      <c r="E20" s="21">
        <v>2</v>
      </c>
    </row>
    <row r="21" spans="1:5" ht="15" customHeight="1">
      <c r="A21" s="20" t="s">
        <v>465</v>
      </c>
      <c r="B21" s="17" t="s">
        <v>64</v>
      </c>
      <c r="C21" s="17" t="s">
        <v>450</v>
      </c>
      <c r="D21" s="17" t="s">
        <v>450</v>
      </c>
      <c r="E21" s="21">
        <v>1</v>
      </c>
    </row>
    <row r="22" spans="1:5" ht="15" customHeight="1">
      <c r="A22" s="20" t="s">
        <v>466</v>
      </c>
      <c r="B22" s="17" t="s">
        <v>67</v>
      </c>
      <c r="C22" s="17" t="s">
        <v>450</v>
      </c>
      <c r="D22" s="17" t="s">
        <v>450</v>
      </c>
      <c r="E22" s="21">
        <v>0</v>
      </c>
    </row>
    <row r="23" spans="1:5" ht="15" customHeight="1">
      <c r="A23" s="20" t="s">
        <v>467</v>
      </c>
      <c r="B23" s="17" t="s">
        <v>70</v>
      </c>
      <c r="C23" s="17" t="s">
        <v>450</v>
      </c>
      <c r="D23" s="17" t="s">
        <v>450</v>
      </c>
      <c r="E23" s="21">
        <v>8</v>
      </c>
    </row>
    <row r="24" spans="1:5" ht="15" customHeight="1">
      <c r="A24" s="20" t="s">
        <v>468</v>
      </c>
      <c r="B24" s="17" t="s">
        <v>73</v>
      </c>
      <c r="C24" s="17" t="s">
        <v>450</v>
      </c>
      <c r="D24" s="17" t="s">
        <v>450</v>
      </c>
      <c r="E24" s="21">
        <v>0</v>
      </c>
    </row>
    <row r="25" spans="1:5" ht="15" customHeight="1">
      <c r="A25" s="20" t="s">
        <v>469</v>
      </c>
      <c r="B25" s="17" t="s">
        <v>76</v>
      </c>
      <c r="C25" s="17" t="s">
        <v>450</v>
      </c>
      <c r="D25" s="17" t="s">
        <v>450</v>
      </c>
      <c r="E25" s="21">
        <v>0</v>
      </c>
    </row>
    <row r="26" spans="1:5" ht="15" customHeight="1">
      <c r="A26" s="20" t="s">
        <v>470</v>
      </c>
      <c r="B26" s="17" t="s">
        <v>79</v>
      </c>
      <c r="C26" s="17" t="s">
        <v>450</v>
      </c>
      <c r="D26" s="17" t="s">
        <v>450</v>
      </c>
      <c r="E26" s="21">
        <v>0</v>
      </c>
    </row>
    <row r="27" spans="1:5" ht="15" customHeight="1">
      <c r="A27" s="19" t="s">
        <v>471</v>
      </c>
      <c r="B27" s="17" t="s">
        <v>82</v>
      </c>
      <c r="C27" s="17" t="s">
        <v>450</v>
      </c>
      <c r="D27" s="17" t="s">
        <v>450</v>
      </c>
      <c r="E27" s="21">
        <v>644942.34</v>
      </c>
    </row>
    <row r="28" spans="1:5" ht="15" customHeight="1">
      <c r="A28" s="20" t="s">
        <v>472</v>
      </c>
      <c r="B28" s="17" t="s">
        <v>85</v>
      </c>
      <c r="C28" s="17" t="s">
        <v>450</v>
      </c>
      <c r="D28" s="17" t="s">
        <v>450</v>
      </c>
      <c r="E28" s="21">
        <v>644942.34</v>
      </c>
    </row>
    <row r="29" spans="1:5" ht="15" customHeight="1">
      <c r="A29" s="20" t="s">
        <v>473</v>
      </c>
      <c r="B29" s="17" t="s">
        <v>88</v>
      </c>
      <c r="C29" s="17" t="s">
        <v>450</v>
      </c>
      <c r="D29" s="17" t="s">
        <v>450</v>
      </c>
      <c r="E29" s="21"/>
    </row>
    <row r="30" spans="1:5" ht="41.25" customHeight="1">
      <c r="A30" s="22" t="s">
        <v>474</v>
      </c>
      <c r="B30" s="22"/>
      <c r="C30" s="22"/>
      <c r="D30" s="22"/>
      <c r="E30" s="22"/>
    </row>
    <row r="31" spans="1:5" ht="21" customHeight="1">
      <c r="A31" s="22" t="s">
        <v>475</v>
      </c>
      <c r="B31" s="22"/>
      <c r="C31" s="22"/>
      <c r="D31" s="22"/>
      <c r="E31" s="22"/>
    </row>
    <row r="33" spans="2:2">
      <c r="B33" s="3" t="s">
        <v>476</v>
      </c>
    </row>
  </sheetData>
  <mergeCells count="3">
    <mergeCell ref="A30:E30"/>
    <mergeCell ref="A31:E31"/>
    <mergeCell ref="B4:B5"/>
  </mergeCells>
  <phoneticPr fontId="15" type="noConversion"/>
  <pageMargins left="0.7" right="0.7" top="0.75" bottom="0.75" header="0.3" footer="0.3"/>
  <pageSetup paperSize="9" scale="91"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18"/>
  <sheetViews>
    <sheetView workbookViewId="0">
      <selection activeCell="C13" sqref="C13"/>
    </sheetView>
  </sheetViews>
  <sheetFormatPr defaultColWidth="9" defaultRowHeight="13.5"/>
  <cols>
    <col min="1" max="1" width="30.125" style="8" customWidth="1"/>
    <col min="2" max="2" width="11" style="8" customWidth="1"/>
    <col min="3" max="3" width="16.5" style="8" customWidth="1"/>
    <col min="4" max="4" width="16.25" style="8" customWidth="1"/>
    <col min="5" max="5" width="18" style="8" customWidth="1"/>
    <col min="6" max="16384" width="9" style="8"/>
  </cols>
  <sheetData>
    <row r="1" spans="1:6" ht="25.5">
      <c r="A1" s="7" t="s">
        <v>477</v>
      </c>
      <c r="B1" s="7"/>
      <c r="C1" s="7"/>
      <c r="D1" s="7"/>
      <c r="E1" s="7"/>
      <c r="F1" s="7"/>
    </row>
    <row r="2" spans="1:6" ht="14.25">
      <c r="E2" s="9" t="s">
        <v>478</v>
      </c>
    </row>
    <row r="3" spans="1:6" ht="14.25">
      <c r="A3" s="9" t="s">
        <v>2</v>
      </c>
      <c r="E3" s="9" t="s">
        <v>3</v>
      </c>
    </row>
    <row r="4" spans="1:6" ht="15" customHeight="1">
      <c r="A4" s="11" t="s">
        <v>444</v>
      </c>
      <c r="B4" s="11" t="s">
        <v>7</v>
      </c>
      <c r="C4" s="11" t="s">
        <v>445</v>
      </c>
      <c r="D4" s="11" t="s">
        <v>446</v>
      </c>
      <c r="E4" s="11" t="s">
        <v>447</v>
      </c>
    </row>
    <row r="5" spans="1:6" ht="15" customHeight="1">
      <c r="A5" s="12" t="s">
        <v>448</v>
      </c>
      <c r="B5" s="11"/>
      <c r="C5" s="11" t="s">
        <v>11</v>
      </c>
      <c r="D5" s="11" t="s">
        <v>12</v>
      </c>
      <c r="E5" s="11" t="s">
        <v>20</v>
      </c>
    </row>
    <row r="6" spans="1:6" ht="15" customHeight="1">
      <c r="A6" s="12" t="s">
        <v>479</v>
      </c>
      <c r="B6" s="11" t="s">
        <v>11</v>
      </c>
      <c r="C6" s="11" t="s">
        <v>450</v>
      </c>
      <c r="D6" s="11" t="s">
        <v>450</v>
      </c>
      <c r="E6" s="11" t="s">
        <v>450</v>
      </c>
    </row>
    <row r="7" spans="1:6" ht="15" customHeight="1">
      <c r="A7" s="12" t="s">
        <v>451</v>
      </c>
      <c r="B7" s="11" t="s">
        <v>12</v>
      </c>
      <c r="C7" s="13">
        <v>160000</v>
      </c>
      <c r="D7" s="13">
        <v>69602.789999999994</v>
      </c>
      <c r="E7" s="13">
        <v>69602.789999999994</v>
      </c>
    </row>
    <row r="8" spans="1:6" ht="15" customHeight="1">
      <c r="A8" s="12" t="s">
        <v>452</v>
      </c>
      <c r="B8" s="11" t="s">
        <v>20</v>
      </c>
      <c r="C8" s="13">
        <v>0</v>
      </c>
      <c r="D8" s="13">
        <v>0</v>
      </c>
      <c r="E8" s="13">
        <v>0</v>
      </c>
    </row>
    <row r="9" spans="1:6" ht="15" customHeight="1">
      <c r="A9" s="12" t="s">
        <v>453</v>
      </c>
      <c r="B9" s="11" t="s">
        <v>24</v>
      </c>
      <c r="C9" s="13">
        <v>96000</v>
      </c>
      <c r="D9" s="13">
        <v>69152.789999999994</v>
      </c>
      <c r="E9" s="13">
        <v>69152.789999999994</v>
      </c>
    </row>
    <row r="10" spans="1:6" ht="15" customHeight="1">
      <c r="A10" s="12" t="s">
        <v>454</v>
      </c>
      <c r="B10" s="11" t="s">
        <v>28</v>
      </c>
      <c r="C10" s="13">
        <v>0</v>
      </c>
      <c r="D10" s="13">
        <v>0</v>
      </c>
      <c r="E10" s="13">
        <v>0</v>
      </c>
    </row>
    <row r="11" spans="1:6" ht="15" customHeight="1">
      <c r="A11" s="12" t="s">
        <v>455</v>
      </c>
      <c r="B11" s="11" t="s">
        <v>32</v>
      </c>
      <c r="C11" s="13">
        <v>96000</v>
      </c>
      <c r="D11" s="13">
        <v>69152.789999999994</v>
      </c>
      <c r="E11" s="13">
        <v>69152.789999999994</v>
      </c>
    </row>
    <row r="12" spans="1:6" ht="15" customHeight="1">
      <c r="A12" s="12" t="s">
        <v>456</v>
      </c>
      <c r="B12" s="11" t="s">
        <v>36</v>
      </c>
      <c r="C12" s="13">
        <v>64000</v>
      </c>
      <c r="D12" s="13">
        <v>450</v>
      </c>
      <c r="E12" s="13">
        <v>450</v>
      </c>
    </row>
    <row r="13" spans="1:6" ht="15" customHeight="1">
      <c r="A13" s="12" t="s">
        <v>457</v>
      </c>
      <c r="B13" s="11" t="s">
        <v>40</v>
      </c>
      <c r="C13" s="11" t="s">
        <v>450</v>
      </c>
      <c r="D13" s="11" t="s">
        <v>450</v>
      </c>
      <c r="E13" s="13">
        <v>450</v>
      </c>
    </row>
    <row r="14" spans="1:6" ht="15" customHeight="1">
      <c r="A14" s="12" t="s">
        <v>458</v>
      </c>
      <c r="B14" s="11" t="s">
        <v>43</v>
      </c>
      <c r="C14" s="11" t="s">
        <v>450</v>
      </c>
      <c r="D14" s="11" t="s">
        <v>450</v>
      </c>
      <c r="E14" s="13">
        <v>0</v>
      </c>
    </row>
    <row r="15" spans="1:6" ht="15" customHeight="1">
      <c r="A15" s="12" t="s">
        <v>459</v>
      </c>
      <c r="B15" s="11" t="s">
        <v>46</v>
      </c>
      <c r="C15" s="11" t="s">
        <v>450</v>
      </c>
      <c r="D15" s="11" t="s">
        <v>450</v>
      </c>
      <c r="E15" s="13">
        <v>0</v>
      </c>
    </row>
    <row r="16" spans="1:6" ht="48" customHeight="1">
      <c r="A16" s="22" t="s">
        <v>480</v>
      </c>
      <c r="B16" s="22"/>
      <c r="C16" s="22"/>
      <c r="D16" s="22"/>
      <c r="E16" s="22"/>
    </row>
    <row r="18" spans="2:2">
      <c r="B18" s="3" t="s">
        <v>476</v>
      </c>
    </row>
  </sheetData>
  <mergeCells count="2">
    <mergeCell ref="A1:F1"/>
    <mergeCell ref="A16:E16"/>
  </mergeCells>
  <phoneticPr fontId="15" type="noConversion"/>
  <pageMargins left="0.7" right="0.7" top="0.75" bottom="0.75" header="0.3" footer="0.3"/>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5"/>
  <sheetViews>
    <sheetView workbookViewId="0">
      <selection activeCell="C12" sqref="C12"/>
    </sheetView>
  </sheetViews>
  <sheetFormatPr defaultColWidth="8.125" defaultRowHeight="14.25"/>
  <cols>
    <col min="1" max="1" width="5.625" style="63" customWidth="1"/>
    <col min="2" max="2" width="4.625" style="63" customWidth="1"/>
    <col min="3" max="3" width="10.75" style="63" customWidth="1"/>
    <col min="4" max="4" width="11.25" style="63" customWidth="1"/>
    <col min="5" max="5" width="10.625" style="63" customWidth="1"/>
    <col min="6" max="6" width="10.5" style="63" customWidth="1"/>
    <col min="7" max="7" width="10.375" style="63" customWidth="1"/>
    <col min="8" max="8" width="9.75" style="63" customWidth="1"/>
    <col min="9" max="9" width="8.75" style="63" customWidth="1"/>
    <col min="10" max="10" width="11" style="64" customWidth="1"/>
    <col min="11" max="12" width="12.375" style="63" customWidth="1"/>
    <col min="13" max="13" width="8.125" style="63"/>
    <col min="14" max="14" width="13.75" style="63"/>
    <col min="15" max="15" width="11.5" style="63"/>
    <col min="16" max="16" width="9.125" style="63" customWidth="1"/>
    <col min="17" max="16384" width="8.125" style="63"/>
  </cols>
  <sheetData>
    <row r="1" spans="1:22" s="25" customFormat="1" ht="36" customHeight="1">
      <c r="A1" s="23" t="s">
        <v>481</v>
      </c>
      <c r="B1" s="23"/>
      <c r="C1" s="23"/>
      <c r="D1" s="23"/>
      <c r="E1" s="23"/>
      <c r="F1" s="23"/>
      <c r="G1" s="23"/>
      <c r="H1" s="23"/>
      <c r="I1" s="23"/>
      <c r="J1" s="23"/>
      <c r="K1" s="23"/>
      <c r="L1" s="24"/>
      <c r="M1" s="24"/>
      <c r="N1" s="23"/>
      <c r="O1" s="23"/>
      <c r="P1" s="23"/>
      <c r="Q1" s="23"/>
      <c r="R1" s="23"/>
      <c r="S1" s="23"/>
      <c r="T1" s="23"/>
      <c r="U1" s="23"/>
    </row>
    <row r="2" spans="1:22" s="25" customFormat="1" ht="18" customHeight="1">
      <c r="A2" s="26"/>
      <c r="B2" s="26"/>
      <c r="C2" s="26"/>
      <c r="D2" s="26"/>
      <c r="E2" s="26"/>
      <c r="F2" s="26"/>
      <c r="G2" s="26"/>
      <c r="H2" s="26"/>
      <c r="I2" s="26"/>
      <c r="J2" s="26"/>
      <c r="K2" s="26"/>
      <c r="L2" s="27"/>
      <c r="M2" s="27"/>
      <c r="U2" s="28" t="s">
        <v>482</v>
      </c>
    </row>
    <row r="3" spans="1:22" s="25" customFormat="1" ht="18" customHeight="1">
      <c r="A3" s="29" t="s">
        <v>2</v>
      </c>
      <c r="B3" s="26"/>
      <c r="C3" s="26"/>
      <c r="D3" s="26"/>
      <c r="E3" s="30"/>
      <c r="F3" s="30"/>
      <c r="G3" s="26"/>
      <c r="H3" s="26"/>
      <c r="I3" s="26"/>
      <c r="J3" s="26"/>
      <c r="K3" s="26"/>
      <c r="L3" s="27"/>
      <c r="M3" s="27"/>
      <c r="U3" s="28" t="s">
        <v>3</v>
      </c>
    </row>
    <row r="4" spans="1:22" s="25" customFormat="1" ht="24" customHeight="1">
      <c r="A4" s="31" t="s">
        <v>6</v>
      </c>
      <c r="B4" s="31" t="s">
        <v>7</v>
      </c>
      <c r="C4" s="32" t="s">
        <v>483</v>
      </c>
      <c r="D4" s="31" t="s">
        <v>484</v>
      </c>
      <c r="E4" s="31" t="s">
        <v>485</v>
      </c>
      <c r="F4" s="33" t="s">
        <v>486</v>
      </c>
      <c r="G4" s="34"/>
      <c r="H4" s="34"/>
      <c r="I4" s="34"/>
      <c r="J4" s="34"/>
      <c r="K4" s="34"/>
      <c r="L4" s="34"/>
      <c r="M4" s="34"/>
      <c r="N4" s="34"/>
      <c r="O4" s="35"/>
      <c r="P4" s="36" t="s">
        <v>487</v>
      </c>
      <c r="Q4" s="31" t="s">
        <v>488</v>
      </c>
      <c r="R4" s="32" t="s">
        <v>489</v>
      </c>
      <c r="S4" s="37"/>
      <c r="T4" s="38" t="s">
        <v>490</v>
      </c>
      <c r="U4" s="37"/>
    </row>
    <row r="5" spans="1:22" s="25" customFormat="1" ht="24" customHeight="1">
      <c r="A5" s="31"/>
      <c r="B5" s="31"/>
      <c r="C5" s="39"/>
      <c r="D5" s="31"/>
      <c r="E5" s="31"/>
      <c r="F5" s="40" t="s">
        <v>124</v>
      </c>
      <c r="G5" s="40"/>
      <c r="H5" s="33" t="s">
        <v>491</v>
      </c>
      <c r="I5" s="35"/>
      <c r="J5" s="33" t="s">
        <v>492</v>
      </c>
      <c r="K5" s="35"/>
      <c r="L5" s="41" t="s">
        <v>493</v>
      </c>
      <c r="M5" s="42"/>
      <c r="N5" s="43" t="s">
        <v>494</v>
      </c>
      <c r="O5" s="44"/>
      <c r="P5" s="36"/>
      <c r="Q5" s="31"/>
      <c r="R5" s="45"/>
      <c r="S5" s="46"/>
      <c r="T5" s="47"/>
      <c r="U5" s="46"/>
    </row>
    <row r="6" spans="1:22" s="25" customFormat="1" ht="24" customHeight="1">
      <c r="A6" s="31"/>
      <c r="B6" s="31"/>
      <c r="C6" s="45"/>
      <c r="D6" s="31"/>
      <c r="E6" s="31"/>
      <c r="F6" s="48" t="s">
        <v>495</v>
      </c>
      <c r="G6" s="49" t="s">
        <v>496</v>
      </c>
      <c r="H6" s="48" t="s">
        <v>495</v>
      </c>
      <c r="I6" s="49" t="s">
        <v>496</v>
      </c>
      <c r="J6" s="48" t="s">
        <v>495</v>
      </c>
      <c r="K6" s="49" t="s">
        <v>496</v>
      </c>
      <c r="L6" s="48" t="s">
        <v>495</v>
      </c>
      <c r="M6" s="49" t="s">
        <v>496</v>
      </c>
      <c r="N6" s="48" t="s">
        <v>495</v>
      </c>
      <c r="O6" s="49" t="s">
        <v>496</v>
      </c>
      <c r="P6" s="36"/>
      <c r="Q6" s="31"/>
      <c r="R6" s="48" t="s">
        <v>495</v>
      </c>
      <c r="S6" s="50" t="s">
        <v>496</v>
      </c>
      <c r="T6" s="48" t="s">
        <v>495</v>
      </c>
      <c r="U6" s="49" t="s">
        <v>496</v>
      </c>
    </row>
    <row r="7" spans="1:22" s="25" customFormat="1" ht="24" customHeight="1">
      <c r="A7" s="51" t="s">
        <v>10</v>
      </c>
      <c r="B7" s="51"/>
      <c r="C7" s="51" t="s">
        <v>497</v>
      </c>
      <c r="D7" s="49" t="s">
        <v>498</v>
      </c>
      <c r="E7" s="52">
        <v>3</v>
      </c>
      <c r="F7" s="52" t="s">
        <v>499</v>
      </c>
      <c r="G7" s="53" t="s">
        <v>500</v>
      </c>
      <c r="H7" s="52">
        <v>6</v>
      </c>
      <c r="I7" s="52">
        <v>7</v>
      </c>
      <c r="J7" s="52">
        <v>8</v>
      </c>
      <c r="K7" s="52">
        <v>9</v>
      </c>
      <c r="L7" s="52">
        <v>10</v>
      </c>
      <c r="M7" s="52">
        <v>11</v>
      </c>
      <c r="N7" s="52">
        <v>12</v>
      </c>
      <c r="O7" s="52">
        <v>13</v>
      </c>
      <c r="P7" s="52">
        <v>14</v>
      </c>
      <c r="Q7" s="52">
        <v>15</v>
      </c>
      <c r="R7" s="52">
        <v>16</v>
      </c>
      <c r="S7" s="52">
        <v>17</v>
      </c>
      <c r="T7" s="52">
        <v>18</v>
      </c>
      <c r="U7" s="52">
        <v>19</v>
      </c>
    </row>
    <row r="8" spans="1:22" s="60" customFormat="1" ht="24" customHeight="1">
      <c r="A8" s="51" t="s">
        <v>129</v>
      </c>
      <c r="B8" s="51">
        <v>1</v>
      </c>
      <c r="C8" s="54">
        <f>SUM(E8,G8,P8,Q8,S8,U8)</f>
        <v>6066879.5800000001</v>
      </c>
      <c r="D8" s="54">
        <f>SUM(E8,F8,P8,Q8,R8,T8)</f>
        <v>7897078.6499999985</v>
      </c>
      <c r="E8" s="54">
        <v>2385521.0699999998</v>
      </c>
      <c r="F8" s="54">
        <f>SUM(H8,J8,L8,N8)</f>
        <v>5511557.5799999991</v>
      </c>
      <c r="G8" s="54">
        <f>SUM(I8,K8,M8,O8)</f>
        <v>3681358.5100000002</v>
      </c>
      <c r="H8" s="54">
        <v>4186479.78</v>
      </c>
      <c r="I8" s="54">
        <v>3565245.06</v>
      </c>
      <c r="J8" s="54">
        <v>263300</v>
      </c>
      <c r="K8" s="49">
        <v>0</v>
      </c>
      <c r="L8" s="55">
        <v>0</v>
      </c>
      <c r="M8" s="55">
        <v>0</v>
      </c>
      <c r="N8" s="56">
        <v>1061777.8</v>
      </c>
      <c r="O8" s="56">
        <v>116113.45</v>
      </c>
      <c r="P8" s="49">
        <v>0</v>
      </c>
      <c r="Q8" s="57">
        <v>0</v>
      </c>
      <c r="R8" s="57">
        <v>0</v>
      </c>
      <c r="S8" s="58">
        <v>0</v>
      </c>
      <c r="T8" s="57">
        <v>0</v>
      </c>
      <c r="U8" s="57">
        <v>0</v>
      </c>
      <c r="V8" s="59"/>
    </row>
    <row r="9" spans="1:22" s="25" customFormat="1" ht="41.1" customHeight="1">
      <c r="A9" s="61" t="s">
        <v>501</v>
      </c>
      <c r="B9" s="61"/>
      <c r="C9" s="61"/>
      <c r="D9" s="61"/>
      <c r="E9" s="61"/>
      <c r="F9" s="61"/>
      <c r="G9" s="61"/>
      <c r="H9" s="61"/>
      <c r="I9" s="61"/>
      <c r="J9" s="61"/>
      <c r="K9" s="61"/>
      <c r="L9" s="61"/>
      <c r="M9" s="61"/>
      <c r="N9" s="61"/>
      <c r="O9" s="61"/>
      <c r="P9" s="61"/>
      <c r="Q9" s="61"/>
      <c r="R9" s="61"/>
      <c r="S9" s="61"/>
      <c r="T9" s="61"/>
      <c r="U9" s="61"/>
    </row>
    <row r="10" spans="1:22" ht="26.25" customHeight="1">
      <c r="A10" s="62"/>
      <c r="B10" s="62"/>
      <c r="C10" s="62"/>
      <c r="D10" s="62"/>
      <c r="E10" s="62"/>
      <c r="F10" s="62"/>
      <c r="G10" s="62"/>
      <c r="H10" s="62"/>
      <c r="I10" s="62"/>
      <c r="J10" s="62"/>
    </row>
    <row r="11" spans="1:22" ht="26.25" customHeight="1"/>
    <row r="12" spans="1:22" ht="26.25" customHeight="1"/>
    <row r="13" spans="1:22" ht="26.25" customHeight="1"/>
    <row r="14" spans="1:22" ht="26.25" customHeight="1"/>
    <row r="15" spans="1:22" ht="26.25" customHeight="1"/>
    <row r="16" spans="1:22"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899999999999999" customHeight="1"/>
    <row r="153" ht="19.899999999999999" customHeight="1"/>
    <row r="154" ht="19.899999999999999" customHeight="1"/>
    <row r="155" ht="19.899999999999999" customHeight="1"/>
  </sheetData>
  <mergeCells count="18">
    <mergeCell ref="A9:U9"/>
    <mergeCell ref="A10:J10"/>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15" type="noConversion"/>
  <pageMargins left="0.75" right="0.75" top="1" bottom="1" header="0.5" footer="0.5"/>
  <pageSetup paperSize="9" scale="6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workbookViewId="0">
      <selection activeCell="B6" sqref="B6:C6"/>
    </sheetView>
  </sheetViews>
  <sheetFormatPr defaultColWidth="9" defaultRowHeight="13.5"/>
  <cols>
    <col min="1" max="3" width="20.625" style="65" customWidth="1"/>
    <col min="4" max="4" width="59.625" style="65" customWidth="1"/>
    <col min="5" max="16384" width="9" style="65"/>
  </cols>
  <sheetData>
    <row r="1" spans="1:7">
      <c r="A1" s="65" t="s">
        <v>502</v>
      </c>
    </row>
    <row r="2" spans="1:7" ht="29.45" customHeight="1">
      <c r="A2" s="66" t="s">
        <v>503</v>
      </c>
      <c r="B2" s="66"/>
      <c r="C2" s="66"/>
      <c r="D2" s="66"/>
    </row>
    <row r="3" spans="1:7" s="29" customFormat="1" ht="12">
      <c r="A3" s="67" t="s">
        <v>2</v>
      </c>
      <c r="B3" s="67"/>
      <c r="C3" s="68"/>
      <c r="D3" s="69"/>
      <c r="E3" s="68"/>
      <c r="F3" s="68"/>
      <c r="G3" s="70"/>
    </row>
    <row r="4" spans="1:7" ht="153.94999999999999" customHeight="1">
      <c r="A4" s="71" t="s">
        <v>504</v>
      </c>
      <c r="B4" s="72" t="s">
        <v>505</v>
      </c>
      <c r="C4" s="73"/>
      <c r="D4" s="74" t="s">
        <v>506</v>
      </c>
    </row>
    <row r="5" spans="1:7" ht="87" customHeight="1">
      <c r="A5" s="75"/>
      <c r="B5" s="72" t="s">
        <v>507</v>
      </c>
      <c r="C5" s="73"/>
      <c r="D5" s="74" t="s">
        <v>508</v>
      </c>
    </row>
    <row r="6" spans="1:7" ht="72.95" customHeight="1">
      <c r="A6" s="75"/>
      <c r="B6" s="72" t="s">
        <v>509</v>
      </c>
      <c r="C6" s="73"/>
      <c r="D6" s="74" t="s">
        <v>510</v>
      </c>
    </row>
    <row r="7" spans="1:7" ht="77.099999999999994" customHeight="1">
      <c r="A7" s="75"/>
      <c r="B7" s="72" t="s">
        <v>511</v>
      </c>
      <c r="C7" s="73"/>
      <c r="D7" s="74" t="s">
        <v>512</v>
      </c>
    </row>
    <row r="8" spans="1:7" ht="51" customHeight="1">
      <c r="A8" s="76"/>
      <c r="B8" s="72" t="s">
        <v>513</v>
      </c>
      <c r="C8" s="73"/>
      <c r="D8" s="74" t="s">
        <v>514</v>
      </c>
    </row>
    <row r="9" spans="1:7" ht="66" customHeight="1">
      <c r="A9" s="71" t="s">
        <v>515</v>
      </c>
      <c r="B9" s="72" t="s">
        <v>516</v>
      </c>
      <c r="C9" s="73"/>
      <c r="D9" s="74" t="s">
        <v>517</v>
      </c>
    </row>
    <row r="10" spans="1:7" ht="57" customHeight="1">
      <c r="A10" s="75"/>
      <c r="B10" s="71" t="s">
        <v>518</v>
      </c>
      <c r="C10" s="77" t="s">
        <v>519</v>
      </c>
      <c r="D10" s="74" t="s">
        <v>520</v>
      </c>
    </row>
    <row r="11" spans="1:7" ht="57" customHeight="1">
      <c r="A11" s="76"/>
      <c r="B11" s="76"/>
      <c r="C11" s="77" t="s">
        <v>521</v>
      </c>
      <c r="D11" s="74" t="s">
        <v>522</v>
      </c>
    </row>
    <row r="12" spans="1:7" ht="78" customHeight="1">
      <c r="A12" s="72" t="s">
        <v>523</v>
      </c>
      <c r="B12" s="78"/>
      <c r="C12" s="73"/>
      <c r="D12" s="74" t="s">
        <v>524</v>
      </c>
    </row>
    <row r="13" spans="1:7" ht="60" customHeight="1">
      <c r="A13" s="72" t="s">
        <v>525</v>
      </c>
      <c r="B13" s="78"/>
      <c r="C13" s="73"/>
      <c r="D13" s="74" t="s">
        <v>526</v>
      </c>
    </row>
    <row r="14" spans="1:7" ht="60" customHeight="1">
      <c r="A14" s="72" t="s">
        <v>527</v>
      </c>
      <c r="B14" s="78"/>
      <c r="C14" s="73"/>
      <c r="D14" s="74" t="s">
        <v>528</v>
      </c>
    </row>
    <row r="15" spans="1:7" ht="89.1" customHeight="1">
      <c r="A15" s="79" t="s">
        <v>529</v>
      </c>
      <c r="B15" s="80"/>
      <c r="C15" s="81"/>
      <c r="D15" s="74" t="s">
        <v>530</v>
      </c>
    </row>
    <row r="16" spans="1:7" ht="60" customHeight="1">
      <c r="A16" s="79" t="s">
        <v>531</v>
      </c>
      <c r="B16" s="80"/>
      <c r="C16" s="81"/>
      <c r="D16" s="82" t="s">
        <v>432</v>
      </c>
    </row>
    <row r="18" spans="1:10" ht="27.95" customHeight="1">
      <c r="A18" s="83" t="s">
        <v>532</v>
      </c>
      <c r="B18" s="83"/>
      <c r="C18" s="83"/>
      <c r="D18" s="83"/>
    </row>
    <row r="19" spans="1:10">
      <c r="E19" s="84"/>
      <c r="F19" s="84"/>
      <c r="G19" s="84"/>
      <c r="H19" s="84"/>
      <c r="I19" s="84"/>
      <c r="J19" s="84"/>
    </row>
  </sheetData>
  <mergeCells count="17">
    <mergeCell ref="A14:C14"/>
    <mergeCell ref="A15:C15"/>
    <mergeCell ref="A16:C16"/>
    <mergeCell ref="A18:D18"/>
    <mergeCell ref="A4:A8"/>
    <mergeCell ref="A9:A11"/>
    <mergeCell ref="B10:B11"/>
    <mergeCell ref="B7:C7"/>
    <mergeCell ref="B8:C8"/>
    <mergeCell ref="B9:C9"/>
    <mergeCell ref="A12:C12"/>
    <mergeCell ref="A13:C13"/>
    <mergeCell ref="A2:D2"/>
    <mergeCell ref="A3:B3"/>
    <mergeCell ref="B4:C4"/>
    <mergeCell ref="B5:C5"/>
    <mergeCell ref="B6:C6"/>
  </mergeCells>
  <phoneticPr fontId="15" type="noConversion"/>
  <pageMargins left="0.75" right="0.75" top="1" bottom="1" header="0.5" footer="0.5"/>
  <pageSetup paperSize="9" scale="65"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tabSelected="1" workbookViewId="0">
      <selection activeCell="L10" sqref="L10:M10"/>
    </sheetView>
  </sheetViews>
  <sheetFormatPr defaultColWidth="9" defaultRowHeight="13.5"/>
  <cols>
    <col min="1" max="1" width="15.25" style="65" customWidth="1"/>
    <col min="2" max="2" width="7.25" style="65" customWidth="1"/>
    <col min="3" max="3" width="8.75" style="65" customWidth="1"/>
    <col min="4" max="4" width="5" style="65" customWidth="1"/>
    <col min="5" max="5" width="11.125" style="65" customWidth="1"/>
    <col min="6" max="6" width="23.5" style="65" customWidth="1"/>
    <col min="7" max="7" width="5.125" style="65" customWidth="1"/>
    <col min="8" max="8" width="5.875" style="65" customWidth="1"/>
    <col min="9" max="9" width="9.625" style="65" customWidth="1"/>
    <col min="10" max="10" width="6.75" style="65" customWidth="1"/>
    <col min="11" max="11" width="10.125" style="65" customWidth="1"/>
    <col min="12" max="12" width="21.875" style="65" customWidth="1"/>
    <col min="13" max="13" width="6" style="65" customWidth="1"/>
    <col min="14" max="14" width="9.75" style="65" customWidth="1"/>
    <col min="15" max="15" width="23.75" style="65" customWidth="1"/>
    <col min="16" max="16" width="19.75" style="65" customWidth="1"/>
    <col min="17" max="16384" width="9" style="65"/>
  </cols>
  <sheetData>
    <row r="1" spans="1:17" ht="14.45" customHeight="1">
      <c r="A1" s="65" t="s">
        <v>533</v>
      </c>
    </row>
    <row r="2" spans="1:17" ht="33.75" customHeight="1">
      <c r="A2" s="66" t="s">
        <v>534</v>
      </c>
      <c r="B2" s="66"/>
      <c r="C2" s="66"/>
      <c r="D2" s="66"/>
      <c r="E2" s="66"/>
      <c r="F2" s="66"/>
      <c r="G2" s="66"/>
      <c r="H2" s="66"/>
      <c r="I2" s="66"/>
      <c r="J2" s="66"/>
      <c r="K2" s="66"/>
      <c r="L2" s="66"/>
      <c r="M2" s="66"/>
      <c r="N2" s="66"/>
      <c r="O2" s="66"/>
      <c r="P2" s="66"/>
    </row>
    <row r="3" spans="1:17" ht="25.9" customHeight="1">
      <c r="A3" s="85" t="s">
        <v>535</v>
      </c>
      <c r="B3" s="85"/>
      <c r="C3" s="85"/>
      <c r="D3" s="85"/>
      <c r="E3" s="85"/>
      <c r="F3" s="85"/>
      <c r="G3" s="85"/>
      <c r="H3" s="85"/>
      <c r="I3" s="85"/>
      <c r="J3" s="85"/>
      <c r="K3" s="85"/>
      <c r="L3" s="85"/>
      <c r="M3" s="85"/>
      <c r="N3" s="85"/>
      <c r="O3" s="85"/>
      <c r="P3" s="85"/>
      <c r="Q3" s="2"/>
    </row>
    <row r="4" spans="1:17" ht="30.6" customHeight="1">
      <c r="A4" s="86" t="s">
        <v>536</v>
      </c>
      <c r="B4" s="86"/>
      <c r="C4" s="36" t="s">
        <v>537</v>
      </c>
      <c r="D4" s="36"/>
      <c r="E4" s="36"/>
      <c r="F4" s="36"/>
      <c r="G4" s="36"/>
      <c r="H4" s="36"/>
      <c r="I4" s="36"/>
      <c r="J4" s="36"/>
      <c r="K4" s="36"/>
      <c r="L4" s="36"/>
      <c r="M4" s="36"/>
      <c r="N4" s="36"/>
      <c r="O4" s="36"/>
      <c r="P4" s="36"/>
      <c r="Q4" s="2"/>
    </row>
    <row r="5" spans="1:17" ht="62.45" customHeight="1">
      <c r="A5" s="36" t="s">
        <v>538</v>
      </c>
      <c r="B5" s="36"/>
      <c r="C5" s="87" t="s">
        <v>539</v>
      </c>
      <c r="D5" s="87"/>
      <c r="E5" s="87"/>
      <c r="F5" s="88" t="s">
        <v>540</v>
      </c>
      <c r="G5" s="88"/>
      <c r="H5" s="88" t="s">
        <v>541</v>
      </c>
      <c r="I5" s="88"/>
      <c r="J5" s="88" t="s">
        <v>542</v>
      </c>
      <c r="K5" s="88"/>
      <c r="L5" s="88" t="s">
        <v>543</v>
      </c>
      <c r="M5" s="88"/>
      <c r="N5" s="89" t="s">
        <v>544</v>
      </c>
      <c r="O5" s="89" t="s">
        <v>545</v>
      </c>
      <c r="P5" s="90" t="s">
        <v>546</v>
      </c>
      <c r="Q5" s="2"/>
    </row>
    <row r="6" spans="1:17" ht="24" customHeight="1">
      <c r="A6" s="36"/>
      <c r="B6" s="36"/>
      <c r="C6" s="91" t="s">
        <v>10</v>
      </c>
      <c r="D6" s="92"/>
      <c r="E6" s="93"/>
      <c r="F6" s="94">
        <v>1</v>
      </c>
      <c r="G6" s="95"/>
      <c r="H6" s="94">
        <v>2</v>
      </c>
      <c r="I6" s="95"/>
      <c r="J6" s="94" t="s">
        <v>547</v>
      </c>
      <c r="K6" s="95"/>
      <c r="L6" s="94">
        <v>4</v>
      </c>
      <c r="M6" s="95"/>
      <c r="N6" s="89" t="s">
        <v>548</v>
      </c>
      <c r="O6" s="89">
        <v>6</v>
      </c>
      <c r="P6" s="90">
        <v>7</v>
      </c>
      <c r="Q6" s="2"/>
    </row>
    <row r="7" spans="1:17" ht="30" customHeight="1">
      <c r="A7" s="36"/>
      <c r="B7" s="36"/>
      <c r="C7" s="86" t="s">
        <v>549</v>
      </c>
      <c r="D7" s="86"/>
      <c r="E7" s="86"/>
      <c r="F7" s="96">
        <v>5640557.4800000004</v>
      </c>
      <c r="G7" s="96"/>
      <c r="H7" s="96">
        <f>SUM(H8,H9)</f>
        <v>-802952.46</v>
      </c>
      <c r="I7" s="96"/>
      <c r="J7" s="96">
        <f>F7+H7</f>
        <v>4837605.0200000005</v>
      </c>
      <c r="K7" s="96"/>
      <c r="L7" s="96">
        <f>L8+L12</f>
        <v>4682713.5199999996</v>
      </c>
      <c r="M7" s="96"/>
      <c r="N7" s="97" t="str">
        <f t="shared" ref="N7:N12" si="0">IF(J7&gt;0,ROUND(L7/J7,3)*100&amp;"%","—")</f>
        <v>96.8%</v>
      </c>
      <c r="O7" s="98"/>
      <c r="P7" s="86"/>
      <c r="Q7" s="2"/>
    </row>
    <row r="8" spans="1:17" ht="30" customHeight="1">
      <c r="A8" s="36"/>
      <c r="B8" s="36"/>
      <c r="C8" s="99" t="s">
        <v>169</v>
      </c>
      <c r="D8" s="86" t="s">
        <v>549</v>
      </c>
      <c r="E8" s="86"/>
      <c r="F8" s="100">
        <v>5640557.4800000004</v>
      </c>
      <c r="G8" s="100"/>
      <c r="H8" s="100">
        <v>-974257.96</v>
      </c>
      <c r="I8" s="100"/>
      <c r="J8" s="100">
        <v>4666299.5199999996</v>
      </c>
      <c r="K8" s="100"/>
      <c r="L8" s="100">
        <v>4511408.0199999996</v>
      </c>
      <c r="M8" s="100"/>
      <c r="N8" s="101" t="str">
        <f t="shared" si="0"/>
        <v>96.7%</v>
      </c>
      <c r="O8" s="98"/>
      <c r="P8" s="86"/>
      <c r="Q8" s="2"/>
    </row>
    <row r="9" spans="1:17" ht="30" customHeight="1">
      <c r="A9" s="36"/>
      <c r="B9" s="36"/>
      <c r="C9" s="36" t="s">
        <v>170</v>
      </c>
      <c r="D9" s="86" t="s">
        <v>549</v>
      </c>
      <c r="E9" s="86"/>
      <c r="F9" s="96">
        <v>0</v>
      </c>
      <c r="G9" s="96"/>
      <c r="H9" s="96">
        <v>171305.5</v>
      </c>
      <c r="I9" s="96"/>
      <c r="J9" s="96">
        <v>171305.5</v>
      </c>
      <c r="K9" s="96"/>
      <c r="L9" s="96">
        <v>171305.5</v>
      </c>
      <c r="M9" s="96"/>
      <c r="N9" s="101" t="str">
        <f t="shared" si="0"/>
        <v>100%</v>
      </c>
      <c r="O9" s="98"/>
      <c r="P9" s="86"/>
      <c r="Q9" s="2"/>
    </row>
    <row r="10" spans="1:17" ht="30" customHeight="1">
      <c r="A10" s="36"/>
      <c r="B10" s="36"/>
      <c r="C10" s="36"/>
      <c r="D10" s="36" t="s">
        <v>550</v>
      </c>
      <c r="E10" s="36"/>
      <c r="F10" s="100"/>
      <c r="G10" s="100"/>
      <c r="H10" s="100"/>
      <c r="I10" s="100"/>
      <c r="J10" s="100">
        <f>F10+H10</f>
        <v>0</v>
      </c>
      <c r="K10" s="100"/>
      <c r="L10" s="100"/>
      <c r="M10" s="100"/>
      <c r="N10" s="101" t="str">
        <f t="shared" si="0"/>
        <v>—</v>
      </c>
      <c r="O10" s="98"/>
      <c r="P10" s="86"/>
      <c r="Q10" s="2"/>
    </row>
    <row r="11" spans="1:17" ht="30" customHeight="1">
      <c r="A11" s="36"/>
      <c r="B11" s="36"/>
      <c r="C11" s="36"/>
      <c r="D11" s="86" t="s">
        <v>551</v>
      </c>
      <c r="E11" s="86"/>
      <c r="F11" s="100"/>
      <c r="G11" s="100"/>
      <c r="H11" s="100"/>
      <c r="I11" s="100"/>
      <c r="J11" s="100"/>
      <c r="K11" s="100"/>
      <c r="L11" s="100"/>
      <c r="M11" s="100"/>
      <c r="N11" s="101" t="str">
        <f t="shared" si="0"/>
        <v>—</v>
      </c>
      <c r="O11" s="98"/>
      <c r="P11" s="86"/>
      <c r="Q11" s="2"/>
    </row>
    <row r="12" spans="1:17" ht="30" customHeight="1">
      <c r="A12" s="36"/>
      <c r="B12" s="36"/>
      <c r="C12" s="36"/>
      <c r="D12" s="86" t="s">
        <v>552</v>
      </c>
      <c r="E12" s="86"/>
      <c r="F12" s="100"/>
      <c r="G12" s="100"/>
      <c r="H12" s="100">
        <v>171305.5</v>
      </c>
      <c r="I12" s="100"/>
      <c r="J12" s="100">
        <f>F12+H12</f>
        <v>171305.5</v>
      </c>
      <c r="K12" s="100"/>
      <c r="L12" s="100">
        <v>171305.5</v>
      </c>
      <c r="M12" s="100"/>
      <c r="N12" s="101" t="str">
        <f t="shared" si="0"/>
        <v>100%</v>
      </c>
      <c r="O12" s="98"/>
      <c r="P12" s="86"/>
      <c r="Q12" s="2"/>
    </row>
    <row r="13" spans="1:17" ht="15.95" customHeight="1">
      <c r="A13" s="36" t="s">
        <v>553</v>
      </c>
      <c r="B13" s="36"/>
      <c r="C13" s="102" t="s">
        <v>554</v>
      </c>
      <c r="D13" s="103"/>
      <c r="E13" s="103"/>
      <c r="F13" s="103"/>
      <c r="G13" s="103"/>
      <c r="H13" s="103"/>
      <c r="I13" s="103"/>
      <c r="J13" s="103"/>
      <c r="K13" s="103"/>
      <c r="L13" s="103"/>
      <c r="M13" s="103"/>
      <c r="N13" s="103"/>
      <c r="O13" s="103"/>
      <c r="P13" s="104"/>
      <c r="Q13" s="2"/>
    </row>
    <row r="14" spans="1:17" ht="93" customHeight="1">
      <c r="A14" s="36"/>
      <c r="B14" s="36"/>
      <c r="C14" s="105"/>
      <c r="D14" s="106"/>
      <c r="E14" s="106"/>
      <c r="F14" s="106"/>
      <c r="G14" s="106"/>
      <c r="H14" s="106"/>
      <c r="I14" s="106"/>
      <c r="J14" s="106"/>
      <c r="K14" s="106"/>
      <c r="L14" s="106"/>
      <c r="M14" s="106"/>
      <c r="N14" s="106"/>
      <c r="O14" s="106"/>
      <c r="P14" s="107"/>
      <c r="Q14" s="2"/>
    </row>
    <row r="15" spans="1:17" ht="25.9" customHeight="1">
      <c r="A15" s="85" t="s">
        <v>555</v>
      </c>
      <c r="B15" s="85"/>
      <c r="C15" s="85"/>
      <c r="D15" s="85"/>
      <c r="E15" s="85"/>
      <c r="F15" s="85"/>
      <c r="G15" s="85"/>
      <c r="H15" s="85"/>
      <c r="I15" s="85"/>
      <c r="J15" s="85"/>
      <c r="K15" s="85"/>
      <c r="L15" s="85"/>
      <c r="M15" s="85"/>
      <c r="N15" s="85"/>
      <c r="O15" s="85"/>
      <c r="P15" s="85"/>
      <c r="Q15" s="2"/>
    </row>
    <row r="16" spans="1:17" ht="28.9" customHeight="1">
      <c r="A16" s="87" t="s">
        <v>556</v>
      </c>
      <c r="B16" s="87"/>
      <c r="C16" s="87"/>
      <c r="D16" s="87"/>
      <c r="E16" s="87"/>
      <c r="F16" s="87"/>
      <c r="G16" s="87" t="s">
        <v>557</v>
      </c>
      <c r="H16" s="87"/>
      <c r="I16" s="88" t="s">
        <v>558</v>
      </c>
      <c r="J16" s="88"/>
      <c r="K16" s="88" t="s">
        <v>559</v>
      </c>
      <c r="L16" s="88" t="s">
        <v>560</v>
      </c>
      <c r="M16" s="88" t="s">
        <v>561</v>
      </c>
      <c r="N16" s="88"/>
      <c r="O16" s="88"/>
      <c r="P16" s="88"/>
      <c r="Q16" s="2"/>
    </row>
    <row r="17" spans="1:17" ht="28.9" customHeight="1">
      <c r="A17" s="90" t="s">
        <v>562</v>
      </c>
      <c r="B17" s="87" t="s">
        <v>563</v>
      </c>
      <c r="C17" s="87"/>
      <c r="D17" s="87"/>
      <c r="E17" s="87" t="s">
        <v>564</v>
      </c>
      <c r="F17" s="87"/>
      <c r="G17" s="87"/>
      <c r="H17" s="87"/>
      <c r="I17" s="88"/>
      <c r="J17" s="88"/>
      <c r="K17" s="88"/>
      <c r="L17" s="88"/>
      <c r="M17" s="88"/>
      <c r="N17" s="88"/>
      <c r="O17" s="88"/>
      <c r="P17" s="88"/>
      <c r="Q17" s="2"/>
    </row>
    <row r="18" spans="1:17" ht="75" customHeight="1">
      <c r="A18" s="86" t="s">
        <v>565</v>
      </c>
      <c r="B18" s="86" t="s">
        <v>566</v>
      </c>
      <c r="C18" s="86"/>
      <c r="D18" s="86"/>
      <c r="E18" s="86" t="s">
        <v>567</v>
      </c>
      <c r="F18" s="86"/>
      <c r="G18" s="36" t="s">
        <v>568</v>
      </c>
      <c r="H18" s="36"/>
      <c r="I18" s="36">
        <v>30</v>
      </c>
      <c r="J18" s="36"/>
      <c r="K18" s="99" t="s">
        <v>569</v>
      </c>
      <c r="L18" s="99" t="s">
        <v>570</v>
      </c>
      <c r="M18" s="108"/>
      <c r="N18" s="108"/>
      <c r="O18" s="108"/>
      <c r="P18" s="108"/>
      <c r="Q18" s="2"/>
    </row>
    <row r="19" spans="1:17" ht="39.950000000000003" customHeight="1">
      <c r="A19" s="86"/>
      <c r="B19" s="86" t="s">
        <v>566</v>
      </c>
      <c r="C19" s="86"/>
      <c r="D19" s="86"/>
      <c r="E19" s="79" t="s">
        <v>571</v>
      </c>
      <c r="F19" s="81"/>
      <c r="G19" s="109" t="s">
        <v>568</v>
      </c>
      <c r="H19" s="110"/>
      <c r="I19" s="111">
        <v>0.8</v>
      </c>
      <c r="J19" s="110"/>
      <c r="K19" s="99" t="s">
        <v>572</v>
      </c>
      <c r="L19" s="99" t="s">
        <v>573</v>
      </c>
      <c r="M19" s="108"/>
      <c r="N19" s="108"/>
      <c r="O19" s="108"/>
      <c r="P19" s="108"/>
      <c r="Q19" s="2"/>
    </row>
    <row r="20" spans="1:17" ht="53.1" customHeight="1">
      <c r="A20" s="86"/>
      <c r="B20" s="86" t="s">
        <v>574</v>
      </c>
      <c r="C20" s="86"/>
      <c r="D20" s="86"/>
      <c r="E20" s="86" t="s">
        <v>575</v>
      </c>
      <c r="F20" s="86"/>
      <c r="G20" s="36" t="s">
        <v>568</v>
      </c>
      <c r="H20" s="36"/>
      <c r="I20" s="112">
        <v>0.9</v>
      </c>
      <c r="J20" s="36"/>
      <c r="K20" s="99" t="s">
        <v>572</v>
      </c>
      <c r="L20" s="99" t="s">
        <v>576</v>
      </c>
      <c r="M20" s="108"/>
      <c r="N20" s="108"/>
      <c r="O20" s="108"/>
      <c r="P20" s="108"/>
      <c r="Q20" s="2"/>
    </row>
    <row r="21" spans="1:17" ht="54" customHeight="1">
      <c r="A21" s="86"/>
      <c r="B21" s="86" t="s">
        <v>577</v>
      </c>
      <c r="C21" s="86"/>
      <c r="D21" s="86"/>
      <c r="E21" s="86" t="s">
        <v>578</v>
      </c>
      <c r="F21" s="86"/>
      <c r="G21" s="36" t="s">
        <v>579</v>
      </c>
      <c r="H21" s="36"/>
      <c r="I21" s="36" t="s">
        <v>580</v>
      </c>
      <c r="J21" s="36"/>
      <c r="K21" s="99" t="s">
        <v>581</v>
      </c>
      <c r="L21" s="99" t="s">
        <v>582</v>
      </c>
      <c r="M21" s="108"/>
      <c r="N21" s="108"/>
      <c r="O21" s="108"/>
      <c r="P21" s="108"/>
      <c r="Q21" s="2"/>
    </row>
    <row r="22" spans="1:17" ht="164.1" customHeight="1">
      <c r="A22" s="86" t="s">
        <v>583</v>
      </c>
      <c r="B22" s="36" t="s">
        <v>584</v>
      </c>
      <c r="C22" s="36"/>
      <c r="D22" s="36"/>
      <c r="E22" s="109" t="s">
        <v>585</v>
      </c>
      <c r="F22" s="110"/>
      <c r="G22" s="36" t="s">
        <v>579</v>
      </c>
      <c r="H22" s="36"/>
      <c r="I22" s="86" t="s">
        <v>586</v>
      </c>
      <c r="J22" s="86"/>
      <c r="K22" s="98" t="s">
        <v>586</v>
      </c>
      <c r="L22" s="113" t="s">
        <v>587</v>
      </c>
      <c r="M22" s="108"/>
      <c r="N22" s="108"/>
      <c r="O22" s="108"/>
      <c r="P22" s="108"/>
      <c r="Q22" s="2"/>
    </row>
    <row r="23" spans="1:17" ht="152.1" customHeight="1">
      <c r="A23" s="86"/>
      <c r="B23" s="36" t="s">
        <v>588</v>
      </c>
      <c r="C23" s="36"/>
      <c r="D23" s="36"/>
      <c r="E23" s="36" t="s">
        <v>589</v>
      </c>
      <c r="F23" s="36"/>
      <c r="G23" s="36" t="s">
        <v>579</v>
      </c>
      <c r="H23" s="36"/>
      <c r="I23" s="86" t="s">
        <v>586</v>
      </c>
      <c r="J23" s="86"/>
      <c r="K23" s="98" t="s">
        <v>586</v>
      </c>
      <c r="L23" s="99" t="s">
        <v>587</v>
      </c>
      <c r="M23" s="108"/>
      <c r="N23" s="108"/>
      <c r="O23" s="108"/>
      <c r="P23" s="108"/>
      <c r="Q23" s="2"/>
    </row>
    <row r="24" spans="1:17" ht="28.9" customHeight="1">
      <c r="A24" s="99" t="s">
        <v>590</v>
      </c>
      <c r="B24" s="36" t="s">
        <v>591</v>
      </c>
      <c r="C24" s="36"/>
      <c r="D24" s="36"/>
      <c r="E24" s="86" t="s">
        <v>592</v>
      </c>
      <c r="F24" s="86"/>
      <c r="G24" s="36" t="s">
        <v>568</v>
      </c>
      <c r="H24" s="36"/>
      <c r="I24" s="114">
        <v>0.85</v>
      </c>
      <c r="J24" s="86"/>
      <c r="K24" s="98" t="s">
        <v>572</v>
      </c>
      <c r="L24" s="115">
        <v>0.85</v>
      </c>
      <c r="M24" s="108"/>
      <c r="N24" s="108"/>
      <c r="O24" s="108"/>
      <c r="P24" s="108"/>
      <c r="Q24" s="2"/>
    </row>
    <row r="25" spans="1:17" ht="72.599999999999994" customHeight="1">
      <c r="A25" s="99" t="s">
        <v>593</v>
      </c>
      <c r="B25" s="116" t="s">
        <v>432</v>
      </c>
      <c r="C25" s="116"/>
      <c r="D25" s="116"/>
      <c r="E25" s="116"/>
      <c r="F25" s="116"/>
      <c r="G25" s="116"/>
      <c r="H25" s="116"/>
      <c r="I25" s="116"/>
      <c r="J25" s="116"/>
      <c r="K25" s="116"/>
      <c r="L25" s="116"/>
      <c r="M25" s="116"/>
      <c r="N25" s="116"/>
      <c r="O25" s="116"/>
      <c r="P25" s="116"/>
      <c r="Q25" s="2"/>
    </row>
    <row r="26" spans="1:17" ht="18" customHeight="1">
      <c r="A26" s="117" t="s">
        <v>594</v>
      </c>
    </row>
    <row r="27" spans="1:17" ht="18" customHeight="1">
      <c r="A27" s="118" t="s">
        <v>633</v>
      </c>
    </row>
    <row r="28" spans="1:17" ht="18" customHeight="1">
      <c r="A28" s="119" t="s">
        <v>634</v>
      </c>
    </row>
  </sheetData>
  <mergeCells count="96">
    <mergeCell ref="B25:P25"/>
    <mergeCell ref="A18:A21"/>
    <mergeCell ref="A22:A23"/>
    <mergeCell ref="C9:C12"/>
    <mergeCell ref="K16:K17"/>
    <mergeCell ref="L16:L17"/>
    <mergeCell ref="P7:P12"/>
    <mergeCell ref="A5:B12"/>
    <mergeCell ref="A13:B14"/>
    <mergeCell ref="C13:P14"/>
    <mergeCell ref="G16:H17"/>
    <mergeCell ref="I16:J17"/>
    <mergeCell ref="M16:P17"/>
    <mergeCell ref="B24:D24"/>
    <mergeCell ref="E24:F24"/>
    <mergeCell ref="G24:H24"/>
    <mergeCell ref="I24:J24"/>
    <mergeCell ref="M24:P24"/>
    <mergeCell ref="B23:D23"/>
    <mergeCell ref="E23:F23"/>
    <mergeCell ref="G23:H23"/>
    <mergeCell ref="I23:J23"/>
    <mergeCell ref="M23:P23"/>
    <mergeCell ref="B22:D22"/>
    <mergeCell ref="E22:F22"/>
    <mergeCell ref="G22:H22"/>
    <mergeCell ref="I22:J22"/>
    <mergeCell ref="M22:P22"/>
    <mergeCell ref="B21:D21"/>
    <mergeCell ref="E21:F21"/>
    <mergeCell ref="G21:H21"/>
    <mergeCell ref="I21:J21"/>
    <mergeCell ref="M21:P21"/>
    <mergeCell ref="B20:D20"/>
    <mergeCell ref="E20:F20"/>
    <mergeCell ref="G20:H20"/>
    <mergeCell ref="I20:J20"/>
    <mergeCell ref="M20:P20"/>
    <mergeCell ref="B19:D19"/>
    <mergeCell ref="E19:F19"/>
    <mergeCell ref="G19:H19"/>
    <mergeCell ref="I19:J19"/>
    <mergeCell ref="M19:P19"/>
    <mergeCell ref="A15:P15"/>
    <mergeCell ref="A16:F16"/>
    <mergeCell ref="B17:D17"/>
    <mergeCell ref="E17:F17"/>
    <mergeCell ref="B18:D18"/>
    <mergeCell ref="E18:F18"/>
    <mergeCell ref="G18:H18"/>
    <mergeCell ref="I18:J18"/>
    <mergeCell ref="M18:P18"/>
    <mergeCell ref="D12:E12"/>
    <mergeCell ref="F12:G12"/>
    <mergeCell ref="H12:I12"/>
    <mergeCell ref="J12:K12"/>
    <mergeCell ref="L12:M12"/>
    <mergeCell ref="D11:E11"/>
    <mergeCell ref="F11:G11"/>
    <mergeCell ref="H11:I11"/>
    <mergeCell ref="J11:K11"/>
    <mergeCell ref="L11:M11"/>
    <mergeCell ref="D10:E10"/>
    <mergeCell ref="F10:G10"/>
    <mergeCell ref="H10:I10"/>
    <mergeCell ref="J10:K10"/>
    <mergeCell ref="L10:M10"/>
    <mergeCell ref="D9:E9"/>
    <mergeCell ref="F9:G9"/>
    <mergeCell ref="H9:I9"/>
    <mergeCell ref="J9:K9"/>
    <mergeCell ref="L9:M9"/>
    <mergeCell ref="D8:E8"/>
    <mergeCell ref="F8:G8"/>
    <mergeCell ref="H8:I8"/>
    <mergeCell ref="J8:K8"/>
    <mergeCell ref="L8:M8"/>
    <mergeCell ref="C7:E7"/>
    <mergeCell ref="F7:G7"/>
    <mergeCell ref="H7:I7"/>
    <mergeCell ref="J7:K7"/>
    <mergeCell ref="L7:M7"/>
    <mergeCell ref="C6:E6"/>
    <mergeCell ref="F6:G6"/>
    <mergeCell ref="H6:I6"/>
    <mergeCell ref="J6:K6"/>
    <mergeCell ref="L6:M6"/>
    <mergeCell ref="A2:P2"/>
    <mergeCell ref="A3:P3"/>
    <mergeCell ref="A4:B4"/>
    <mergeCell ref="C4:P4"/>
    <mergeCell ref="C5:E5"/>
    <mergeCell ref="F5:G5"/>
    <mergeCell ref="H5:I5"/>
    <mergeCell ref="J5:K5"/>
    <mergeCell ref="L5:M5"/>
  </mergeCells>
  <phoneticPr fontId="15" type="noConversion"/>
  <dataValidations count="1">
    <dataValidation type="list" allowBlank="1" showInputMessage="1" showErrorMessage="1" sqref="G18:H18 G19:H19 G22 H22 G23 H23 G24:H24 G20:H21">
      <formula1>"＝,＞,＜,≥,≤"</formula1>
    </dataValidation>
  </dataValidations>
  <pageMargins left="0.75" right="0.75" top="1" bottom="1" header="0.5" footer="0.5"/>
  <pageSetup paperSize="9" scale="46" fitToHeight="0"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F7" sqref="F7"/>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599</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 t="shared" ref="D7" si="0">SUM(D8:D10)</f>
        <v>0</v>
      </c>
      <c r="E7" s="130">
        <v>138500</v>
      </c>
      <c r="F7" s="130">
        <v>17585.900000000001</v>
      </c>
      <c r="G7" s="131">
        <v>10</v>
      </c>
      <c r="H7" s="132" t="str">
        <f t="shared" ref="H7:H10" si="1">IF(E7&gt;0,ROUND(F7/E7,3)*100&amp;"%","—")</f>
        <v>12.7%</v>
      </c>
      <c r="I7" s="133">
        <v>4</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138500</v>
      </c>
      <c r="F8" s="134">
        <v>17585.900000000001</v>
      </c>
      <c r="G8" s="127" t="s">
        <v>450</v>
      </c>
      <c r="H8" s="132" t="str">
        <f t="shared" si="1"/>
        <v>12.7%</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0</v>
      </c>
      <c r="F9" s="134">
        <v>0</v>
      </c>
      <c r="G9" s="127" t="s">
        <v>450</v>
      </c>
      <c r="H9" s="132" t="str">
        <f t="shared" si="1"/>
        <v>—</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1"/>
        <v>—</v>
      </c>
      <c r="I10" s="133" t="s">
        <v>450</v>
      </c>
      <c r="J10" s="133"/>
    </row>
    <row r="11" spans="1:256" ht="18" customHeight="1">
      <c r="A11" s="124" t="s">
        <v>610</v>
      </c>
      <c r="B11" s="124" t="s">
        <v>611</v>
      </c>
      <c r="C11" s="124"/>
      <c r="D11" s="124"/>
      <c r="E11" s="124"/>
      <c r="F11" s="133" t="s">
        <v>612</v>
      </c>
      <c r="G11" s="133"/>
      <c r="H11" s="133"/>
      <c r="I11" s="133"/>
      <c r="J11" s="133"/>
    </row>
    <row r="12" spans="1:256" ht="65.099999999999994" customHeight="1">
      <c r="A12" s="124"/>
      <c r="B12" s="135" t="s">
        <v>613</v>
      </c>
      <c r="C12" s="136"/>
      <c r="D12" s="136"/>
      <c r="E12" s="137"/>
      <c r="F12" s="133" t="s">
        <v>614</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3" customHeight="1">
      <c r="A15" s="124" t="s">
        <v>565</v>
      </c>
      <c r="B15" s="144" t="s">
        <v>566</v>
      </c>
      <c r="C15" s="145" t="s">
        <v>616</v>
      </c>
      <c r="D15" s="146" t="s">
        <v>568</v>
      </c>
      <c r="E15" s="127">
        <v>10</v>
      </c>
      <c r="F15" s="127" t="s">
        <v>569</v>
      </c>
      <c r="G15" s="147">
        <v>21</v>
      </c>
      <c r="H15" s="148">
        <v>15</v>
      </c>
      <c r="I15" s="149">
        <v>15</v>
      </c>
      <c r="J15" s="147"/>
    </row>
    <row r="16" spans="1:256" ht="18" customHeight="1">
      <c r="A16" s="124"/>
      <c r="B16" s="144" t="s">
        <v>574</v>
      </c>
      <c r="C16" s="145" t="s">
        <v>617</v>
      </c>
      <c r="D16" s="146" t="s">
        <v>568</v>
      </c>
      <c r="E16" s="150">
        <v>0.5</v>
      </c>
      <c r="F16" s="127" t="s">
        <v>572</v>
      </c>
      <c r="G16" s="147">
        <v>21</v>
      </c>
      <c r="H16" s="148">
        <v>15</v>
      </c>
      <c r="I16" s="149">
        <v>15</v>
      </c>
      <c r="J16" s="147"/>
    </row>
    <row r="17" spans="1:10" ht="68.099999999999994" customHeight="1">
      <c r="A17" s="124"/>
      <c r="B17" s="144" t="s">
        <v>577</v>
      </c>
      <c r="C17" s="145" t="s">
        <v>618</v>
      </c>
      <c r="D17" s="146" t="s">
        <v>568</v>
      </c>
      <c r="E17" s="150">
        <v>0.8</v>
      </c>
      <c r="F17" s="127" t="s">
        <v>572</v>
      </c>
      <c r="G17" s="151">
        <v>0.127</v>
      </c>
      <c r="H17" s="148">
        <v>15</v>
      </c>
      <c r="I17" s="149">
        <v>4</v>
      </c>
      <c r="J17" s="147" t="s">
        <v>619</v>
      </c>
    </row>
    <row r="18" spans="1:10" ht="30" customHeight="1">
      <c r="A18" s="124" t="s">
        <v>620</v>
      </c>
      <c r="B18" s="127" t="s">
        <v>621</v>
      </c>
      <c r="C18" s="145" t="s">
        <v>622</v>
      </c>
      <c r="D18" s="146" t="s">
        <v>579</v>
      </c>
      <c r="E18" s="127" t="s">
        <v>586</v>
      </c>
      <c r="F18" s="127"/>
      <c r="G18" s="127" t="s">
        <v>586</v>
      </c>
      <c r="H18" s="148">
        <v>15</v>
      </c>
      <c r="I18" s="149">
        <v>15</v>
      </c>
      <c r="J18" s="147"/>
    </row>
    <row r="19" spans="1:10" ht="30" customHeight="1">
      <c r="A19" s="124"/>
      <c r="B19" s="127" t="s">
        <v>623</v>
      </c>
      <c r="C19" s="145" t="s">
        <v>624</v>
      </c>
      <c r="D19" s="146" t="s">
        <v>579</v>
      </c>
      <c r="E19" s="127" t="s">
        <v>625</v>
      </c>
      <c r="F19" s="127"/>
      <c r="G19" s="127" t="s">
        <v>625</v>
      </c>
      <c r="H19" s="148">
        <v>15</v>
      </c>
      <c r="I19" s="149">
        <v>15</v>
      </c>
      <c r="J19" s="147"/>
    </row>
    <row r="20" spans="1:10" ht="30" customHeight="1">
      <c r="A20" s="152" t="s">
        <v>590</v>
      </c>
      <c r="B20" s="153" t="s">
        <v>591</v>
      </c>
      <c r="C20" s="145" t="s">
        <v>626</v>
      </c>
      <c r="D20" s="146" t="s">
        <v>568</v>
      </c>
      <c r="E20" s="154" t="s">
        <v>627</v>
      </c>
      <c r="F20" s="127" t="s">
        <v>572</v>
      </c>
      <c r="G20" s="154" t="s">
        <v>627</v>
      </c>
      <c r="H20" s="155">
        <v>15</v>
      </c>
      <c r="I20" s="156">
        <v>15</v>
      </c>
      <c r="J20" s="157" t="s">
        <v>628</v>
      </c>
    </row>
    <row r="21" spans="1:10" ht="54" customHeight="1">
      <c r="A21" s="124" t="s">
        <v>629</v>
      </c>
      <c r="B21" s="124"/>
      <c r="C21" s="124"/>
      <c r="D21" s="138" t="s">
        <v>432</v>
      </c>
      <c r="E21" s="139"/>
      <c r="F21" s="139"/>
      <c r="G21" s="139"/>
      <c r="H21" s="139"/>
      <c r="I21" s="140"/>
      <c r="J21" s="158" t="s">
        <v>630</v>
      </c>
    </row>
    <row r="22" spans="1:10" ht="25.5" customHeight="1">
      <c r="A22" s="159" t="s">
        <v>631</v>
      </c>
      <c r="B22" s="159"/>
      <c r="C22" s="159"/>
      <c r="D22" s="159"/>
      <c r="E22" s="159"/>
      <c r="F22" s="159"/>
      <c r="G22" s="159"/>
      <c r="H22" s="131">
        <v>100</v>
      </c>
      <c r="I22" s="160">
        <f>SUM(I7,I15:I20)</f>
        <v>83</v>
      </c>
      <c r="J22" s="161" t="s">
        <v>632</v>
      </c>
    </row>
    <row r="23" spans="1:10" ht="16.899999999999999" customHeight="1"/>
    <row r="24" spans="1:10" ht="28.9" customHeight="1">
      <c r="A24" s="162" t="s">
        <v>594</v>
      </c>
      <c r="B24" s="163"/>
      <c r="C24" s="163"/>
      <c r="D24" s="163"/>
      <c r="E24" s="163"/>
      <c r="F24" s="163"/>
      <c r="G24" s="163"/>
      <c r="H24" s="163"/>
      <c r="I24" s="163"/>
      <c r="J24" s="164"/>
    </row>
    <row r="25" spans="1:10" ht="27" customHeight="1">
      <c r="A25" s="165" t="s">
        <v>633</v>
      </c>
      <c r="B25" s="165"/>
      <c r="C25" s="165"/>
      <c r="D25" s="165"/>
      <c r="E25" s="165"/>
      <c r="F25" s="165"/>
      <c r="G25" s="165"/>
      <c r="H25" s="165"/>
      <c r="I25" s="165"/>
      <c r="J25" s="165"/>
    </row>
    <row r="26" spans="1:10" ht="19.149999999999999" customHeight="1">
      <c r="A26" s="165" t="s">
        <v>634</v>
      </c>
      <c r="B26" s="165"/>
      <c r="C26" s="165"/>
      <c r="D26" s="165"/>
      <c r="E26" s="165"/>
      <c r="F26" s="165"/>
      <c r="G26" s="165"/>
      <c r="H26" s="165"/>
      <c r="I26" s="165"/>
      <c r="J26" s="165"/>
    </row>
    <row r="27" spans="1:10" ht="18" customHeight="1">
      <c r="A27" s="165" t="s">
        <v>635</v>
      </c>
      <c r="B27" s="165"/>
      <c r="C27" s="165"/>
      <c r="D27" s="165"/>
      <c r="E27" s="165"/>
      <c r="F27" s="165"/>
      <c r="G27" s="165"/>
      <c r="H27" s="165"/>
      <c r="I27" s="165"/>
      <c r="J27" s="165"/>
    </row>
    <row r="28" spans="1:10" ht="18" customHeight="1">
      <c r="A28" s="165" t="s">
        <v>636</v>
      </c>
      <c r="B28" s="165"/>
      <c r="C28" s="165"/>
      <c r="D28" s="165"/>
      <c r="E28" s="165"/>
      <c r="F28" s="165"/>
      <c r="G28" s="165"/>
      <c r="H28" s="165"/>
      <c r="I28" s="165"/>
      <c r="J28" s="165"/>
    </row>
    <row r="29" spans="1:10" s="120" customFormat="1" ht="18" customHeight="1">
      <c r="A29" s="165" t="s">
        <v>637</v>
      </c>
      <c r="B29" s="165"/>
      <c r="C29" s="165"/>
      <c r="D29" s="165"/>
      <c r="E29" s="165"/>
      <c r="F29" s="165"/>
      <c r="G29" s="165"/>
      <c r="H29" s="165"/>
      <c r="I29" s="165"/>
      <c r="J29" s="165"/>
    </row>
    <row r="30" spans="1:10" ht="24" customHeight="1">
      <c r="A30" s="165" t="s">
        <v>638</v>
      </c>
      <c r="B30" s="165"/>
      <c r="C30" s="165"/>
      <c r="D30" s="165"/>
      <c r="E30" s="165"/>
      <c r="F30" s="165"/>
      <c r="G30" s="165"/>
      <c r="H30" s="165"/>
      <c r="I30" s="165"/>
      <c r="J30" s="165"/>
    </row>
    <row r="31" spans="1:10" ht="24" customHeight="1">
      <c r="A31" s="165" t="s">
        <v>639</v>
      </c>
      <c r="B31" s="165"/>
      <c r="C31" s="165"/>
      <c r="D31" s="165"/>
      <c r="E31" s="165"/>
      <c r="F31" s="165"/>
      <c r="G31" s="165"/>
      <c r="H31" s="165"/>
      <c r="I31" s="165"/>
      <c r="J31" s="165"/>
    </row>
    <row r="32" spans="1:10" ht="24" customHeight="1">
      <c r="A32" s="165" t="s">
        <v>640</v>
      </c>
      <c r="B32" s="165"/>
      <c r="C32" s="165"/>
      <c r="D32" s="165"/>
      <c r="E32" s="165"/>
      <c r="F32" s="165"/>
      <c r="G32" s="165"/>
      <c r="H32" s="165"/>
      <c r="I32" s="165"/>
      <c r="J32" s="165"/>
    </row>
  </sheetData>
  <mergeCells count="36">
    <mergeCell ref="A6:B10"/>
    <mergeCell ref="A32:J32"/>
    <mergeCell ref="A11:A12"/>
    <mergeCell ref="A15:A17"/>
    <mergeCell ref="A18:A19"/>
    <mergeCell ref="G13:G14"/>
    <mergeCell ref="H13:H14"/>
    <mergeCell ref="I13:I14"/>
    <mergeCell ref="J13:J14"/>
    <mergeCell ref="A27:J27"/>
    <mergeCell ref="A28:J28"/>
    <mergeCell ref="A29:J29"/>
    <mergeCell ref="A30:J30"/>
    <mergeCell ref="A31:J31"/>
    <mergeCell ref="A21:C21"/>
    <mergeCell ref="D21:I21"/>
    <mergeCell ref="A22:G22"/>
    <mergeCell ref="A25:J25"/>
    <mergeCell ref="A26:J26"/>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2">
    <dataValidation type="list" allowBlank="1" showInputMessage="1" sqref="D15 D20 D16:D17 D18:D19">
      <formula1>"＝,＞,＜,≥,≤"</formula1>
    </dataValidation>
    <dataValidation type="list" allowBlank="1" showInputMessage="1" sqref="J22">
      <formula1>"优,良,中,差"</formula1>
    </dataValidation>
  </dataValidations>
  <pageMargins left="0.75" right="0.75" top="1" bottom="1" header="0.5" footer="0.5"/>
  <pageSetup paperSize="9" scale="7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A32" sqref="A32:J32"/>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641</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 t="shared" ref="D7" si="0">SUM(D8:D10)</f>
        <v>0</v>
      </c>
      <c r="E7" s="130">
        <v>45729</v>
      </c>
      <c r="F7" s="130">
        <v>45729</v>
      </c>
      <c r="G7" s="131">
        <v>10</v>
      </c>
      <c r="H7" s="132" t="str">
        <f t="shared" ref="H7:H10" si="1">IF(E7&gt;0,ROUND(F7/E7,3)*100&amp;"%","—")</f>
        <v>100%</v>
      </c>
      <c r="I7" s="133">
        <v>10</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0</v>
      </c>
      <c r="F8" s="134">
        <v>0</v>
      </c>
      <c r="G8" s="127" t="s">
        <v>450</v>
      </c>
      <c r="H8" s="132" t="str">
        <f t="shared" si="1"/>
        <v>—</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45729</v>
      </c>
      <c r="F9" s="134">
        <v>45729</v>
      </c>
      <c r="G9" s="127" t="s">
        <v>450</v>
      </c>
      <c r="H9" s="132" t="str">
        <f t="shared" si="1"/>
        <v>100%</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1"/>
        <v>—</v>
      </c>
      <c r="I10" s="133" t="s">
        <v>450</v>
      </c>
      <c r="J10" s="133"/>
    </row>
    <row r="11" spans="1:256" ht="18" customHeight="1">
      <c r="A11" s="124" t="s">
        <v>610</v>
      </c>
      <c r="B11" s="124" t="s">
        <v>611</v>
      </c>
      <c r="C11" s="124"/>
      <c r="D11" s="124"/>
      <c r="E11" s="124"/>
      <c r="F11" s="133" t="s">
        <v>612</v>
      </c>
      <c r="G11" s="133"/>
      <c r="H11" s="133"/>
      <c r="I11" s="133"/>
      <c r="J11" s="133"/>
    </row>
    <row r="12" spans="1:256" ht="66.95" customHeight="1">
      <c r="A12" s="124"/>
      <c r="B12" s="135" t="s">
        <v>613</v>
      </c>
      <c r="C12" s="136"/>
      <c r="D12" s="136"/>
      <c r="E12" s="137"/>
      <c r="F12" s="133" t="s">
        <v>614</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6" customHeight="1">
      <c r="A15" s="124" t="s">
        <v>565</v>
      </c>
      <c r="B15" s="144" t="s">
        <v>566</v>
      </c>
      <c r="C15" s="166" t="s">
        <v>642</v>
      </c>
      <c r="D15" s="1" t="s">
        <v>643</v>
      </c>
      <c r="E15" s="167">
        <v>0.8</v>
      </c>
      <c r="F15" s="168" t="s">
        <v>572</v>
      </c>
      <c r="G15" s="167">
        <v>0.8</v>
      </c>
      <c r="H15" s="168">
        <v>20</v>
      </c>
      <c r="I15" s="168">
        <v>20</v>
      </c>
      <c r="J15" s="147"/>
    </row>
    <row r="16" spans="1:256" ht="30" customHeight="1">
      <c r="A16" s="124"/>
      <c r="B16" s="144" t="s">
        <v>574</v>
      </c>
      <c r="C16" s="166" t="s">
        <v>644</v>
      </c>
      <c r="D16" s="1" t="s">
        <v>643</v>
      </c>
      <c r="E16" s="167">
        <v>0.32</v>
      </c>
      <c r="F16" s="168" t="s">
        <v>572</v>
      </c>
      <c r="G16" s="167">
        <v>0.4</v>
      </c>
      <c r="H16" s="168">
        <v>20</v>
      </c>
      <c r="I16" s="168">
        <v>20</v>
      </c>
      <c r="J16" s="147"/>
    </row>
    <row r="17" spans="1:10" ht="30" customHeight="1">
      <c r="A17" s="124"/>
      <c r="B17" s="144" t="s">
        <v>577</v>
      </c>
      <c r="C17" s="166" t="s">
        <v>618</v>
      </c>
      <c r="D17" s="1" t="s">
        <v>643</v>
      </c>
      <c r="E17" s="167">
        <v>0.8</v>
      </c>
      <c r="F17" s="168" t="s">
        <v>572</v>
      </c>
      <c r="G17" s="169">
        <v>1</v>
      </c>
      <c r="H17" s="168">
        <v>15</v>
      </c>
      <c r="I17" s="168">
        <v>15</v>
      </c>
      <c r="J17" s="147"/>
    </row>
    <row r="18" spans="1:10" ht="42" customHeight="1">
      <c r="A18" s="127" t="s">
        <v>583</v>
      </c>
      <c r="B18" s="154" t="s">
        <v>645</v>
      </c>
      <c r="C18" s="166" t="s">
        <v>622</v>
      </c>
      <c r="D18" s="170" t="s">
        <v>646</v>
      </c>
      <c r="E18" s="168" t="s">
        <v>586</v>
      </c>
      <c r="F18" s="168"/>
      <c r="G18" s="168" t="s">
        <v>586</v>
      </c>
      <c r="H18" s="168">
        <v>20</v>
      </c>
      <c r="I18" s="168">
        <v>20</v>
      </c>
      <c r="J18" s="147"/>
    </row>
    <row r="19" spans="1:10" ht="35.1" customHeight="1">
      <c r="A19" s="152" t="s">
        <v>590</v>
      </c>
      <c r="B19" s="153" t="s">
        <v>591</v>
      </c>
      <c r="C19" s="166" t="s">
        <v>626</v>
      </c>
      <c r="D19" s="1" t="s">
        <v>643</v>
      </c>
      <c r="E19" s="167">
        <v>0.9</v>
      </c>
      <c r="F19" s="168" t="s">
        <v>572</v>
      </c>
      <c r="G19" s="167">
        <v>0.85</v>
      </c>
      <c r="H19" s="168">
        <v>15</v>
      </c>
      <c r="I19" s="168">
        <v>15</v>
      </c>
      <c r="J19" s="157" t="s">
        <v>628</v>
      </c>
    </row>
    <row r="20" spans="1:10" ht="54" customHeight="1">
      <c r="A20" s="124" t="s">
        <v>629</v>
      </c>
      <c r="B20" s="124"/>
      <c r="C20" s="124"/>
      <c r="D20" s="138" t="s">
        <v>432</v>
      </c>
      <c r="E20" s="139"/>
      <c r="F20" s="139"/>
      <c r="G20" s="139"/>
      <c r="H20" s="139"/>
      <c r="I20" s="140"/>
      <c r="J20" s="158" t="s">
        <v>630</v>
      </c>
    </row>
    <row r="21" spans="1:10" ht="25.5" customHeight="1">
      <c r="A21" s="159" t="s">
        <v>631</v>
      </c>
      <c r="B21" s="159"/>
      <c r="C21" s="159"/>
      <c r="D21" s="159"/>
      <c r="E21" s="159"/>
      <c r="F21" s="159"/>
      <c r="G21" s="159"/>
      <c r="H21" s="131">
        <v>100</v>
      </c>
      <c r="I21" s="160">
        <f>SUM(I7,I15:I19)</f>
        <v>100</v>
      </c>
      <c r="J21" s="161" t="s">
        <v>647</v>
      </c>
    </row>
    <row r="22" spans="1:10" ht="16.899999999999999" customHeight="1"/>
    <row r="23" spans="1:10" ht="28.9" customHeight="1">
      <c r="A23" s="162" t="s">
        <v>594</v>
      </c>
      <c r="B23" s="163"/>
      <c r="C23" s="163"/>
      <c r="D23" s="163"/>
      <c r="E23" s="163"/>
      <c r="F23" s="163"/>
      <c r="G23" s="163"/>
      <c r="H23" s="163"/>
      <c r="I23" s="163"/>
      <c r="J23" s="164"/>
    </row>
    <row r="24" spans="1:10" ht="27" customHeight="1">
      <c r="A24" s="165" t="s">
        <v>633</v>
      </c>
      <c r="B24" s="165"/>
      <c r="C24" s="165"/>
      <c r="D24" s="165"/>
      <c r="E24" s="165"/>
      <c r="F24" s="165"/>
      <c r="G24" s="165"/>
      <c r="H24" s="165"/>
      <c r="I24" s="165"/>
      <c r="J24" s="165"/>
    </row>
    <row r="25" spans="1:10" ht="19.149999999999999" customHeight="1">
      <c r="A25" s="165" t="s">
        <v>634</v>
      </c>
      <c r="B25" s="165"/>
      <c r="C25" s="165"/>
      <c r="D25" s="165"/>
      <c r="E25" s="165"/>
      <c r="F25" s="165"/>
      <c r="G25" s="165"/>
      <c r="H25" s="165"/>
      <c r="I25" s="165"/>
      <c r="J25" s="165"/>
    </row>
    <row r="26" spans="1:10" ht="18" customHeight="1">
      <c r="A26" s="165" t="s">
        <v>635</v>
      </c>
      <c r="B26" s="165"/>
      <c r="C26" s="165"/>
      <c r="D26" s="165"/>
      <c r="E26" s="165"/>
      <c r="F26" s="165"/>
      <c r="G26" s="165"/>
      <c r="H26" s="165"/>
      <c r="I26" s="165"/>
      <c r="J26" s="165"/>
    </row>
    <row r="27" spans="1:10" ht="18" customHeight="1">
      <c r="A27" s="165" t="s">
        <v>636</v>
      </c>
      <c r="B27" s="165"/>
      <c r="C27" s="165"/>
      <c r="D27" s="165"/>
      <c r="E27" s="165"/>
      <c r="F27" s="165"/>
      <c r="G27" s="165"/>
      <c r="H27" s="165"/>
      <c r="I27" s="165"/>
      <c r="J27" s="165"/>
    </row>
    <row r="28" spans="1:10" s="120" customFormat="1" ht="18" customHeight="1">
      <c r="A28" s="165" t="s">
        <v>637</v>
      </c>
      <c r="B28" s="165"/>
      <c r="C28" s="165"/>
      <c r="D28" s="165"/>
      <c r="E28" s="165"/>
      <c r="F28" s="165"/>
      <c r="G28" s="165"/>
      <c r="H28" s="165"/>
      <c r="I28" s="165"/>
      <c r="J28" s="165"/>
    </row>
    <row r="29" spans="1:10" ht="24" customHeight="1">
      <c r="A29" s="165" t="s">
        <v>638</v>
      </c>
      <c r="B29" s="165"/>
      <c r="C29" s="165"/>
      <c r="D29" s="165"/>
      <c r="E29" s="165"/>
      <c r="F29" s="165"/>
      <c r="G29" s="165"/>
      <c r="H29" s="165"/>
      <c r="I29" s="165"/>
      <c r="J29" s="165"/>
    </row>
    <row r="30" spans="1:10" ht="24" customHeight="1">
      <c r="A30" s="165" t="s">
        <v>639</v>
      </c>
      <c r="B30" s="165"/>
      <c r="C30" s="165"/>
      <c r="D30" s="165"/>
      <c r="E30" s="165"/>
      <c r="F30" s="165"/>
      <c r="G30" s="165"/>
      <c r="H30" s="165"/>
      <c r="I30" s="165"/>
      <c r="J30" s="165"/>
    </row>
    <row r="31" spans="1:10" ht="24" customHeight="1">
      <c r="A31" s="165" t="s">
        <v>640</v>
      </c>
      <c r="B31" s="165"/>
      <c r="C31" s="165"/>
      <c r="D31" s="165"/>
      <c r="E31" s="165"/>
      <c r="F31" s="165"/>
      <c r="G31" s="165"/>
      <c r="H31" s="165"/>
      <c r="I31" s="165"/>
      <c r="J31" s="165"/>
    </row>
    <row r="32" spans="1:10">
      <c r="A32" s="165"/>
      <c r="B32" s="165"/>
      <c r="C32" s="165"/>
      <c r="D32" s="165"/>
      <c r="E32" s="165"/>
      <c r="F32" s="165"/>
      <c r="G32" s="165"/>
      <c r="H32" s="165"/>
      <c r="I32" s="165"/>
      <c r="J32" s="165"/>
    </row>
  </sheetData>
  <mergeCells count="36">
    <mergeCell ref="A6:B10"/>
    <mergeCell ref="A31:J31"/>
    <mergeCell ref="A32:J32"/>
    <mergeCell ref="A11:A12"/>
    <mergeCell ref="A15:A17"/>
    <mergeCell ref="G13:G14"/>
    <mergeCell ref="H13:H14"/>
    <mergeCell ref="I13:I14"/>
    <mergeCell ref="J13:J14"/>
    <mergeCell ref="A26:J26"/>
    <mergeCell ref="A27:J27"/>
    <mergeCell ref="A28:J28"/>
    <mergeCell ref="A29:J29"/>
    <mergeCell ref="A30:J30"/>
    <mergeCell ref="A20:C20"/>
    <mergeCell ref="D20:I20"/>
    <mergeCell ref="A21:G21"/>
    <mergeCell ref="A24:J24"/>
    <mergeCell ref="A25:J25"/>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1">
    <dataValidation type="list" allowBlank="1" showInputMessage="1" sqref="J21">
      <formula1>"优,良,中,差"</formula1>
    </dataValidation>
  </dataValidations>
  <pageMargins left="0.75" right="0.75" top="1" bottom="1" header="0.5" footer="0.5"/>
  <pageSetup paperSize="9" scale="76"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workbookViewId="0">
      <selection activeCell="A21" sqref="A21:XFD21"/>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648</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 t="shared" ref="D7" si="0">SUM(D8:D10)</f>
        <v>0</v>
      </c>
      <c r="E7" s="130">
        <v>62000</v>
      </c>
      <c r="F7" s="130">
        <v>60840</v>
      </c>
      <c r="G7" s="131">
        <v>10</v>
      </c>
      <c r="H7" s="132" t="str">
        <f t="shared" ref="H7:H10" si="1">IF(E7&gt;0,ROUND(F7/E7,3)*100&amp;"%","—")</f>
        <v>98.1%</v>
      </c>
      <c r="I7" s="133">
        <v>10</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0</v>
      </c>
      <c r="F8" s="134">
        <v>0</v>
      </c>
      <c r="G8" s="127" t="s">
        <v>450</v>
      </c>
      <c r="H8" s="132" t="str">
        <f t="shared" si="1"/>
        <v>—</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62000</v>
      </c>
      <c r="F9" s="134">
        <v>60840</v>
      </c>
      <c r="G9" s="127" t="s">
        <v>450</v>
      </c>
      <c r="H9" s="132" t="str">
        <f t="shared" si="1"/>
        <v>98.1%</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1"/>
        <v>—</v>
      </c>
      <c r="I10" s="133" t="s">
        <v>450</v>
      </c>
      <c r="J10" s="133"/>
    </row>
    <row r="11" spans="1:256" ht="18" customHeight="1">
      <c r="A11" s="124" t="s">
        <v>610</v>
      </c>
      <c r="B11" s="124" t="s">
        <v>611</v>
      </c>
      <c r="C11" s="124"/>
      <c r="D11" s="124"/>
      <c r="E11" s="124"/>
      <c r="F11" s="133" t="s">
        <v>612</v>
      </c>
      <c r="G11" s="133"/>
      <c r="H11" s="133"/>
      <c r="I11" s="133"/>
      <c r="J11" s="133"/>
    </row>
    <row r="12" spans="1:256" ht="69" customHeight="1">
      <c r="A12" s="124"/>
      <c r="B12" s="135" t="s">
        <v>613</v>
      </c>
      <c r="C12" s="136"/>
      <c r="D12" s="136"/>
      <c r="E12" s="137"/>
      <c r="F12" s="133" t="s">
        <v>614</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0.95" customHeight="1">
      <c r="A15" s="124" t="s">
        <v>565</v>
      </c>
      <c r="B15" s="144" t="s">
        <v>566</v>
      </c>
      <c r="C15" s="145" t="s">
        <v>616</v>
      </c>
      <c r="D15" s="146" t="s">
        <v>568</v>
      </c>
      <c r="E15" s="127">
        <v>10</v>
      </c>
      <c r="F15" s="127" t="s">
        <v>569</v>
      </c>
      <c r="G15" s="147">
        <v>21</v>
      </c>
      <c r="H15" s="148">
        <v>15</v>
      </c>
      <c r="I15" s="149">
        <v>15</v>
      </c>
      <c r="J15" s="147"/>
    </row>
    <row r="16" spans="1:256" ht="29.1" customHeight="1">
      <c r="A16" s="124"/>
      <c r="B16" s="144" t="s">
        <v>574</v>
      </c>
      <c r="C16" s="145" t="s">
        <v>617</v>
      </c>
      <c r="D16" s="146" t="s">
        <v>568</v>
      </c>
      <c r="E16" s="150">
        <v>0.5</v>
      </c>
      <c r="F16" s="127" t="s">
        <v>572</v>
      </c>
      <c r="G16" s="147">
        <v>21</v>
      </c>
      <c r="H16" s="148">
        <v>15</v>
      </c>
      <c r="I16" s="149">
        <v>15</v>
      </c>
      <c r="J16" s="147"/>
    </row>
    <row r="17" spans="1:10" ht="27" customHeight="1">
      <c r="A17" s="124"/>
      <c r="B17" s="144" t="s">
        <v>577</v>
      </c>
      <c r="C17" s="145" t="s">
        <v>618</v>
      </c>
      <c r="D17" s="146" t="s">
        <v>568</v>
      </c>
      <c r="E17" s="150">
        <v>0.8</v>
      </c>
      <c r="F17" s="127" t="s">
        <v>572</v>
      </c>
      <c r="G17" s="151">
        <v>0.98099999999999998</v>
      </c>
      <c r="H17" s="148">
        <v>10</v>
      </c>
      <c r="I17" s="149">
        <v>10</v>
      </c>
      <c r="J17" s="147"/>
    </row>
    <row r="18" spans="1:10" ht="30" customHeight="1">
      <c r="A18" s="124" t="s">
        <v>620</v>
      </c>
      <c r="B18" s="127" t="s">
        <v>621</v>
      </c>
      <c r="C18" s="145" t="s">
        <v>622</v>
      </c>
      <c r="D18" s="146" t="s">
        <v>579</v>
      </c>
      <c r="E18" s="127" t="s">
        <v>586</v>
      </c>
      <c r="F18" s="127"/>
      <c r="G18" s="127" t="s">
        <v>586</v>
      </c>
      <c r="H18" s="148">
        <v>15</v>
      </c>
      <c r="I18" s="149">
        <v>15</v>
      </c>
      <c r="J18" s="147"/>
    </row>
    <row r="19" spans="1:10" ht="47.1" customHeight="1">
      <c r="A19" s="124"/>
      <c r="B19" s="127" t="s">
        <v>623</v>
      </c>
      <c r="C19" s="145" t="s">
        <v>649</v>
      </c>
      <c r="D19" s="146" t="s">
        <v>579</v>
      </c>
      <c r="E19" s="127" t="s">
        <v>650</v>
      </c>
      <c r="F19" s="127"/>
      <c r="G19" s="127" t="s">
        <v>650</v>
      </c>
      <c r="H19" s="148">
        <v>15</v>
      </c>
      <c r="I19" s="149">
        <v>15</v>
      </c>
      <c r="J19" s="147"/>
    </row>
    <row r="20" spans="1:10" ht="30" customHeight="1">
      <c r="A20" s="124"/>
      <c r="B20" s="154" t="s">
        <v>645</v>
      </c>
      <c r="C20" s="166" t="s">
        <v>622</v>
      </c>
      <c r="D20" s="170" t="s">
        <v>646</v>
      </c>
      <c r="E20" s="168" t="s">
        <v>586</v>
      </c>
      <c r="F20" s="168"/>
      <c r="G20" s="168" t="s">
        <v>586</v>
      </c>
      <c r="H20" s="168">
        <v>10</v>
      </c>
      <c r="I20" s="168">
        <v>8</v>
      </c>
      <c r="J20" s="147"/>
    </row>
    <row r="21" spans="1:10" s="60" customFormat="1" ht="30" customHeight="1">
      <c r="A21" s="152" t="s">
        <v>590</v>
      </c>
      <c r="B21" s="153" t="s">
        <v>591</v>
      </c>
      <c r="C21" s="127" t="s">
        <v>626</v>
      </c>
      <c r="D21" s="146" t="s">
        <v>568</v>
      </c>
      <c r="E21" s="154" t="s">
        <v>627</v>
      </c>
      <c r="F21" s="127" t="s">
        <v>572</v>
      </c>
      <c r="G21" s="154" t="s">
        <v>627</v>
      </c>
      <c r="H21" s="155">
        <v>10</v>
      </c>
      <c r="I21" s="156">
        <v>10</v>
      </c>
      <c r="J21" s="171" t="s">
        <v>628</v>
      </c>
    </row>
    <row r="22" spans="1:10" ht="54" customHeight="1">
      <c r="A22" s="124" t="s">
        <v>629</v>
      </c>
      <c r="B22" s="124"/>
      <c r="C22" s="124"/>
      <c r="D22" s="138" t="s">
        <v>432</v>
      </c>
      <c r="E22" s="139"/>
      <c r="F22" s="139"/>
      <c r="G22" s="139"/>
      <c r="H22" s="139"/>
      <c r="I22" s="140"/>
      <c r="J22" s="158" t="s">
        <v>630</v>
      </c>
    </row>
    <row r="23" spans="1:10" ht="25.5" customHeight="1">
      <c r="A23" s="159" t="s">
        <v>631</v>
      </c>
      <c r="B23" s="159"/>
      <c r="C23" s="159"/>
      <c r="D23" s="159"/>
      <c r="E23" s="159"/>
      <c r="F23" s="159"/>
      <c r="G23" s="159"/>
      <c r="H23" s="131">
        <v>100</v>
      </c>
      <c r="I23" s="160">
        <f>SUM(I7,I15:I21)</f>
        <v>98</v>
      </c>
      <c r="J23" s="161" t="s">
        <v>647</v>
      </c>
    </row>
    <row r="24" spans="1:10" ht="16.899999999999999" customHeight="1"/>
    <row r="25" spans="1:10" ht="28.9" customHeight="1">
      <c r="A25" s="162" t="s">
        <v>594</v>
      </c>
      <c r="B25" s="163"/>
      <c r="C25" s="163"/>
      <c r="D25" s="163"/>
      <c r="E25" s="163"/>
      <c r="F25" s="163"/>
      <c r="G25" s="163"/>
      <c r="H25" s="163"/>
      <c r="I25" s="163"/>
      <c r="J25" s="164"/>
    </row>
    <row r="26" spans="1:10" ht="27" customHeight="1">
      <c r="A26" s="165" t="s">
        <v>633</v>
      </c>
      <c r="B26" s="165"/>
      <c r="C26" s="165"/>
      <c r="D26" s="165"/>
      <c r="E26" s="165"/>
      <c r="F26" s="165"/>
      <c r="G26" s="165"/>
      <c r="H26" s="165"/>
      <c r="I26" s="165"/>
      <c r="J26" s="165"/>
    </row>
    <row r="27" spans="1:10" ht="19.149999999999999" customHeight="1">
      <c r="A27" s="165" t="s">
        <v>634</v>
      </c>
      <c r="B27" s="165"/>
      <c r="C27" s="165"/>
      <c r="D27" s="165"/>
      <c r="E27" s="165"/>
      <c r="F27" s="165"/>
      <c r="G27" s="165"/>
      <c r="H27" s="165"/>
      <c r="I27" s="165"/>
      <c r="J27" s="165"/>
    </row>
    <row r="28" spans="1:10" ht="18" customHeight="1">
      <c r="A28" s="165" t="s">
        <v>635</v>
      </c>
      <c r="B28" s="165"/>
      <c r="C28" s="165"/>
      <c r="D28" s="165"/>
      <c r="E28" s="165"/>
      <c r="F28" s="165"/>
      <c r="G28" s="165"/>
      <c r="H28" s="165"/>
      <c r="I28" s="165"/>
      <c r="J28" s="165"/>
    </row>
    <row r="29" spans="1:10" ht="18" customHeight="1">
      <c r="A29" s="165" t="s">
        <v>636</v>
      </c>
      <c r="B29" s="165"/>
      <c r="C29" s="165"/>
      <c r="D29" s="165"/>
      <c r="E29" s="165"/>
      <c r="F29" s="165"/>
      <c r="G29" s="165"/>
      <c r="H29" s="165"/>
      <c r="I29" s="165"/>
      <c r="J29" s="165"/>
    </row>
    <row r="30" spans="1:10" s="120" customFormat="1" ht="18" customHeight="1">
      <c r="A30" s="165" t="s">
        <v>637</v>
      </c>
      <c r="B30" s="165"/>
      <c r="C30" s="165"/>
      <c r="D30" s="165"/>
      <c r="E30" s="165"/>
      <c r="F30" s="165"/>
      <c r="G30" s="165"/>
      <c r="H30" s="165"/>
      <c r="I30" s="165"/>
      <c r="J30" s="165"/>
    </row>
    <row r="31" spans="1:10" ht="24" customHeight="1">
      <c r="A31" s="165" t="s">
        <v>638</v>
      </c>
      <c r="B31" s="165"/>
      <c r="C31" s="165"/>
      <c r="D31" s="165"/>
      <c r="E31" s="165"/>
      <c r="F31" s="165"/>
      <c r="G31" s="165"/>
      <c r="H31" s="165"/>
      <c r="I31" s="165"/>
      <c r="J31" s="165"/>
    </row>
    <row r="32" spans="1:10" ht="24" customHeight="1">
      <c r="A32" s="165" t="s">
        <v>639</v>
      </c>
      <c r="B32" s="165"/>
      <c r="C32" s="165"/>
      <c r="D32" s="165"/>
      <c r="E32" s="165"/>
      <c r="F32" s="165"/>
      <c r="G32" s="165"/>
      <c r="H32" s="165"/>
      <c r="I32" s="165"/>
      <c r="J32" s="165"/>
    </row>
    <row r="33" spans="1:10" ht="24" customHeight="1">
      <c r="A33" s="165" t="s">
        <v>640</v>
      </c>
      <c r="B33" s="165"/>
      <c r="C33" s="165"/>
      <c r="D33" s="165"/>
      <c r="E33" s="165"/>
      <c r="F33" s="165"/>
      <c r="G33" s="165"/>
      <c r="H33" s="165"/>
      <c r="I33" s="165"/>
      <c r="J33" s="165"/>
    </row>
    <row r="34" spans="1:10">
      <c r="A34" s="165"/>
      <c r="B34" s="165"/>
      <c r="C34" s="165"/>
      <c r="D34" s="165"/>
      <c r="E34" s="165"/>
      <c r="F34" s="165"/>
      <c r="G34" s="165"/>
      <c r="H34" s="165"/>
      <c r="I34" s="165"/>
      <c r="J34" s="165"/>
    </row>
  </sheetData>
  <mergeCells count="37">
    <mergeCell ref="A6:B10"/>
    <mergeCell ref="A33:J33"/>
    <mergeCell ref="A34:J34"/>
    <mergeCell ref="A11:A12"/>
    <mergeCell ref="A15:A17"/>
    <mergeCell ref="A18:A20"/>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2">
    <dataValidation type="list" allowBlank="1" showInputMessage="1" sqref="D15 D18 D19 D21 D16:D17">
      <formula1>"＝,＞,＜,≥,≤"</formula1>
    </dataValidation>
    <dataValidation type="list" allowBlank="1" showInputMessage="1" sqref="J23">
      <formula1>"优,良,中,差"</formula1>
    </dataValidation>
  </dataValidations>
  <pageMargins left="0.75" right="0.75" top="1" bottom="1" header="0.5" footer="0.5"/>
  <pageSetup paperSize="9" scale="72"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workbookViewId="0">
      <selection activeCell="A34" sqref="A34:J34"/>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651</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SUM(D8:D10)</f>
        <v>0</v>
      </c>
      <c r="E7" s="130">
        <v>30736.6</v>
      </c>
      <c r="F7" s="130">
        <v>30736.6</v>
      </c>
      <c r="G7" s="131">
        <v>10</v>
      </c>
      <c r="H7" s="132" t="str">
        <f t="shared" ref="H7:H10" si="0">IF(E7&gt;0,ROUND(F7/E7,3)*100&amp;"%","—")</f>
        <v>100%</v>
      </c>
      <c r="I7" s="133">
        <v>10</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0</v>
      </c>
      <c r="F8" s="134">
        <v>0</v>
      </c>
      <c r="G8" s="127" t="s">
        <v>450</v>
      </c>
      <c r="H8" s="132" t="str">
        <f t="shared" si="0"/>
        <v>—</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30736.6</v>
      </c>
      <c r="F9" s="134">
        <v>30736.6</v>
      </c>
      <c r="G9" s="127" t="s">
        <v>450</v>
      </c>
      <c r="H9" s="132" t="str">
        <f t="shared" si="0"/>
        <v>100%</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0"/>
        <v>—</v>
      </c>
      <c r="I10" s="133" t="s">
        <v>450</v>
      </c>
      <c r="J10" s="133"/>
    </row>
    <row r="11" spans="1:256" ht="18" customHeight="1">
      <c r="A11" s="124" t="s">
        <v>610</v>
      </c>
      <c r="B11" s="124" t="s">
        <v>611</v>
      </c>
      <c r="C11" s="124"/>
      <c r="D11" s="124"/>
      <c r="E11" s="124"/>
      <c r="F11" s="133" t="s">
        <v>612</v>
      </c>
      <c r="G11" s="133"/>
      <c r="H11" s="133"/>
      <c r="I11" s="133"/>
      <c r="J11" s="133"/>
    </row>
    <row r="12" spans="1:256" ht="69" customHeight="1">
      <c r="A12" s="124"/>
      <c r="B12" s="135" t="s">
        <v>613</v>
      </c>
      <c r="C12" s="136"/>
      <c r="D12" s="136"/>
      <c r="E12" s="137"/>
      <c r="F12" s="133" t="s">
        <v>614</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0.95" customHeight="1">
      <c r="A15" s="124" t="s">
        <v>565</v>
      </c>
      <c r="B15" s="144" t="s">
        <v>566</v>
      </c>
      <c r="C15" s="145" t="s">
        <v>616</v>
      </c>
      <c r="D15" s="146" t="s">
        <v>568</v>
      </c>
      <c r="E15" s="127">
        <v>10</v>
      </c>
      <c r="F15" s="127" t="s">
        <v>569</v>
      </c>
      <c r="G15" s="147">
        <v>21</v>
      </c>
      <c r="H15" s="148">
        <v>15</v>
      </c>
      <c r="I15" s="149">
        <v>15</v>
      </c>
      <c r="J15" s="147"/>
    </row>
    <row r="16" spans="1:256" ht="29.1" customHeight="1">
      <c r="A16" s="124"/>
      <c r="B16" s="144" t="s">
        <v>574</v>
      </c>
      <c r="C16" s="145" t="s">
        <v>617</v>
      </c>
      <c r="D16" s="146" t="s">
        <v>568</v>
      </c>
      <c r="E16" s="150">
        <v>0.5</v>
      </c>
      <c r="F16" s="127" t="s">
        <v>572</v>
      </c>
      <c r="G16" s="147" t="s">
        <v>652</v>
      </c>
      <c r="H16" s="148">
        <v>15</v>
      </c>
      <c r="I16" s="149">
        <v>15</v>
      </c>
      <c r="J16" s="147"/>
    </row>
    <row r="17" spans="1:10" ht="27" customHeight="1">
      <c r="A17" s="124"/>
      <c r="B17" s="144" t="s">
        <v>577</v>
      </c>
      <c r="C17" s="145" t="s">
        <v>618</v>
      </c>
      <c r="D17" s="146" t="s">
        <v>568</v>
      </c>
      <c r="E17" s="150">
        <v>0.8</v>
      </c>
      <c r="F17" s="127" t="s">
        <v>572</v>
      </c>
      <c r="G17" s="151">
        <v>1</v>
      </c>
      <c r="H17" s="148">
        <v>10</v>
      </c>
      <c r="I17" s="149">
        <v>10</v>
      </c>
      <c r="J17" s="147"/>
    </row>
    <row r="18" spans="1:10" ht="30" customHeight="1">
      <c r="A18" s="124" t="s">
        <v>620</v>
      </c>
      <c r="B18" s="127" t="s">
        <v>621</v>
      </c>
      <c r="C18" s="145" t="s">
        <v>622</v>
      </c>
      <c r="D18" s="146" t="s">
        <v>579</v>
      </c>
      <c r="E18" s="127" t="s">
        <v>586</v>
      </c>
      <c r="F18" s="127"/>
      <c r="G18" s="127" t="s">
        <v>586</v>
      </c>
      <c r="H18" s="148">
        <v>15</v>
      </c>
      <c r="I18" s="149">
        <v>15</v>
      </c>
      <c r="J18" s="147"/>
    </row>
    <row r="19" spans="1:10" ht="47.1" customHeight="1">
      <c r="A19" s="124"/>
      <c r="B19" s="127" t="s">
        <v>623</v>
      </c>
      <c r="C19" s="145" t="s">
        <v>649</v>
      </c>
      <c r="D19" s="146" t="s">
        <v>579</v>
      </c>
      <c r="E19" s="127" t="s">
        <v>650</v>
      </c>
      <c r="F19" s="127"/>
      <c r="G19" s="127" t="s">
        <v>650</v>
      </c>
      <c r="H19" s="148">
        <v>15</v>
      </c>
      <c r="I19" s="149">
        <v>15</v>
      </c>
      <c r="J19" s="147"/>
    </row>
    <row r="20" spans="1:10" ht="30" customHeight="1">
      <c r="A20" s="124"/>
      <c r="B20" s="154" t="s">
        <v>645</v>
      </c>
      <c r="C20" s="166" t="s">
        <v>622</v>
      </c>
      <c r="D20" s="170" t="s">
        <v>646</v>
      </c>
      <c r="E20" s="168" t="s">
        <v>586</v>
      </c>
      <c r="F20" s="168"/>
      <c r="G20" s="168" t="s">
        <v>586</v>
      </c>
      <c r="H20" s="168">
        <v>10</v>
      </c>
      <c r="I20" s="168">
        <v>8</v>
      </c>
      <c r="J20" s="147"/>
    </row>
    <row r="21" spans="1:10" ht="30" customHeight="1">
      <c r="A21" s="152" t="s">
        <v>590</v>
      </c>
      <c r="B21" s="153" t="s">
        <v>591</v>
      </c>
      <c r="C21" s="145" t="s">
        <v>626</v>
      </c>
      <c r="D21" s="146" t="s">
        <v>568</v>
      </c>
      <c r="E21" s="172" t="s">
        <v>627</v>
      </c>
      <c r="F21" s="127" t="s">
        <v>572</v>
      </c>
      <c r="G21" s="172" t="s">
        <v>627</v>
      </c>
      <c r="H21" s="155">
        <v>10</v>
      </c>
      <c r="I21" s="156">
        <v>10</v>
      </c>
      <c r="J21" s="157" t="s">
        <v>628</v>
      </c>
    </row>
    <row r="22" spans="1:10" ht="54" customHeight="1">
      <c r="A22" s="124" t="s">
        <v>629</v>
      </c>
      <c r="B22" s="124"/>
      <c r="C22" s="124"/>
      <c r="D22" s="138" t="s">
        <v>432</v>
      </c>
      <c r="E22" s="139"/>
      <c r="F22" s="139"/>
      <c r="G22" s="139"/>
      <c r="H22" s="139"/>
      <c r="I22" s="140"/>
      <c r="J22" s="158" t="s">
        <v>630</v>
      </c>
    </row>
    <row r="23" spans="1:10" ht="25.5" customHeight="1">
      <c r="A23" s="159" t="s">
        <v>631</v>
      </c>
      <c r="B23" s="159"/>
      <c r="C23" s="159"/>
      <c r="D23" s="159"/>
      <c r="E23" s="159"/>
      <c r="F23" s="159"/>
      <c r="G23" s="159"/>
      <c r="H23" s="131">
        <v>100</v>
      </c>
      <c r="I23" s="160">
        <f>SUM(I7,I15:I21)</f>
        <v>98</v>
      </c>
      <c r="J23" s="161" t="s">
        <v>647</v>
      </c>
    </row>
    <row r="24" spans="1:10" ht="16.899999999999999" customHeight="1"/>
    <row r="25" spans="1:10" ht="28.9" customHeight="1">
      <c r="A25" s="162" t="s">
        <v>594</v>
      </c>
      <c r="B25" s="163"/>
      <c r="C25" s="163"/>
      <c r="D25" s="163"/>
      <c r="E25" s="163"/>
      <c r="F25" s="163"/>
      <c r="G25" s="163"/>
      <c r="H25" s="163"/>
      <c r="I25" s="163"/>
      <c r="J25" s="164"/>
    </row>
    <row r="26" spans="1:10" ht="27" customHeight="1">
      <c r="A26" s="165" t="s">
        <v>633</v>
      </c>
      <c r="B26" s="165"/>
      <c r="C26" s="165"/>
      <c r="D26" s="165"/>
      <c r="E26" s="165"/>
      <c r="F26" s="165"/>
      <c r="G26" s="165"/>
      <c r="H26" s="165"/>
      <c r="I26" s="165"/>
      <c r="J26" s="165"/>
    </row>
    <row r="27" spans="1:10" ht="19.149999999999999" customHeight="1">
      <c r="A27" s="165" t="s">
        <v>634</v>
      </c>
      <c r="B27" s="165"/>
      <c r="C27" s="165"/>
      <c r="D27" s="165"/>
      <c r="E27" s="165"/>
      <c r="F27" s="165"/>
      <c r="G27" s="165"/>
      <c r="H27" s="165"/>
      <c r="I27" s="165"/>
      <c r="J27" s="165"/>
    </row>
    <row r="28" spans="1:10" ht="18" customHeight="1">
      <c r="A28" s="165" t="s">
        <v>635</v>
      </c>
      <c r="B28" s="165"/>
      <c r="C28" s="165"/>
      <c r="D28" s="165"/>
      <c r="E28" s="165"/>
      <c r="F28" s="165"/>
      <c r="G28" s="165"/>
      <c r="H28" s="165"/>
      <c r="I28" s="165"/>
      <c r="J28" s="165"/>
    </row>
    <row r="29" spans="1:10" ht="18" customHeight="1">
      <c r="A29" s="165" t="s">
        <v>636</v>
      </c>
      <c r="B29" s="165"/>
      <c r="C29" s="165"/>
      <c r="D29" s="165"/>
      <c r="E29" s="165"/>
      <c r="F29" s="165"/>
      <c r="G29" s="165"/>
      <c r="H29" s="165"/>
      <c r="I29" s="165"/>
      <c r="J29" s="165"/>
    </row>
    <row r="30" spans="1:10" s="120" customFormat="1" ht="18" customHeight="1">
      <c r="A30" s="165" t="s">
        <v>637</v>
      </c>
      <c r="B30" s="165"/>
      <c r="C30" s="165"/>
      <c r="D30" s="165"/>
      <c r="E30" s="165"/>
      <c r="F30" s="165"/>
      <c r="G30" s="165"/>
      <c r="H30" s="165"/>
      <c r="I30" s="165"/>
      <c r="J30" s="165"/>
    </row>
    <row r="31" spans="1:10" ht="24" customHeight="1">
      <c r="A31" s="165" t="s">
        <v>638</v>
      </c>
      <c r="B31" s="165"/>
      <c r="C31" s="165"/>
      <c r="D31" s="165"/>
      <c r="E31" s="165"/>
      <c r="F31" s="165"/>
      <c r="G31" s="165"/>
      <c r="H31" s="165"/>
      <c r="I31" s="165"/>
      <c r="J31" s="165"/>
    </row>
    <row r="32" spans="1:10" ht="24" customHeight="1">
      <c r="A32" s="165" t="s">
        <v>639</v>
      </c>
      <c r="B32" s="165"/>
      <c r="C32" s="165"/>
      <c r="D32" s="165"/>
      <c r="E32" s="165"/>
      <c r="F32" s="165"/>
      <c r="G32" s="165"/>
      <c r="H32" s="165"/>
      <c r="I32" s="165"/>
      <c r="J32" s="165"/>
    </row>
    <row r="33" spans="1:10" ht="24" customHeight="1">
      <c r="A33" s="165" t="s">
        <v>640</v>
      </c>
      <c r="B33" s="165"/>
      <c r="C33" s="165"/>
      <c r="D33" s="165"/>
      <c r="E33" s="165"/>
      <c r="F33" s="165"/>
      <c r="G33" s="165"/>
      <c r="H33" s="165"/>
      <c r="I33" s="165"/>
      <c r="J33" s="165"/>
    </row>
    <row r="34" spans="1:10">
      <c r="A34" s="165"/>
      <c r="B34" s="165"/>
      <c r="C34" s="165"/>
      <c r="D34" s="165"/>
      <c r="E34" s="165"/>
      <c r="F34" s="165"/>
      <c r="G34" s="165"/>
      <c r="H34" s="165"/>
      <c r="I34" s="165"/>
      <c r="J34" s="165"/>
    </row>
  </sheetData>
  <mergeCells count="37">
    <mergeCell ref="A6:B10"/>
    <mergeCell ref="A33:J33"/>
    <mergeCell ref="A34:J34"/>
    <mergeCell ref="A11:A12"/>
    <mergeCell ref="A15:A17"/>
    <mergeCell ref="A18:A20"/>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2">
    <dataValidation type="list" allowBlank="1" showInputMessage="1" sqref="D15 D18 D19 D21 D16:D17">
      <formula1>"＝,＞,＜,≥,≤"</formula1>
    </dataValidation>
    <dataValidation type="list" allowBlank="1" showInputMessage="1" sqref="J23">
      <formula1>"优,良,中,差"</formula1>
    </dataValidation>
  </dataValidations>
  <pageMargins left="0.75" right="0.75" top="1" bottom="1" header="0.5" footer="0.5"/>
  <pageSetup paperSize="9" scale="72"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topLeftCell="A7" workbookViewId="0">
      <selection sqref="A1:XFD1048576"/>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653</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SUM(D8:D10)</f>
        <v>0</v>
      </c>
      <c r="E7" s="130">
        <v>7368</v>
      </c>
      <c r="F7" s="130">
        <v>7368</v>
      </c>
      <c r="G7" s="131">
        <v>10</v>
      </c>
      <c r="H7" s="132" t="str">
        <f t="shared" ref="H7:H10" si="0">IF(E7&gt;0,ROUND(F7/E7,3)*100&amp;"%","—")</f>
        <v>100%</v>
      </c>
      <c r="I7" s="133">
        <v>10</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0</v>
      </c>
      <c r="F8" s="134">
        <v>0</v>
      </c>
      <c r="G8" s="127" t="s">
        <v>450</v>
      </c>
      <c r="H8" s="132" t="str">
        <f t="shared" si="0"/>
        <v>—</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7368</v>
      </c>
      <c r="F9" s="134">
        <v>7368</v>
      </c>
      <c r="G9" s="127" t="s">
        <v>450</v>
      </c>
      <c r="H9" s="132" t="str">
        <f t="shared" si="0"/>
        <v>100%</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0"/>
        <v>—</v>
      </c>
      <c r="I10" s="133" t="s">
        <v>450</v>
      </c>
      <c r="J10" s="133"/>
    </row>
    <row r="11" spans="1:256" ht="18" customHeight="1">
      <c r="A11" s="124" t="s">
        <v>610</v>
      </c>
      <c r="B11" s="124" t="s">
        <v>611</v>
      </c>
      <c r="C11" s="124"/>
      <c r="D11" s="124"/>
      <c r="E11" s="124"/>
      <c r="F11" s="133" t="s">
        <v>612</v>
      </c>
      <c r="G11" s="133"/>
      <c r="H11" s="133"/>
      <c r="I11" s="133"/>
      <c r="J11" s="133"/>
    </row>
    <row r="12" spans="1:256" ht="69" customHeight="1">
      <c r="A12" s="124"/>
      <c r="B12" s="135" t="s">
        <v>654</v>
      </c>
      <c r="C12" s="136"/>
      <c r="D12" s="136"/>
      <c r="E12" s="137"/>
      <c r="F12" s="133" t="s">
        <v>655</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0.95" customHeight="1">
      <c r="A15" s="124" t="s">
        <v>565</v>
      </c>
      <c r="B15" s="144" t="s">
        <v>566</v>
      </c>
      <c r="C15" s="145" t="s">
        <v>656</v>
      </c>
      <c r="D15" s="146" t="s">
        <v>568</v>
      </c>
      <c r="E15" s="127">
        <v>10</v>
      </c>
      <c r="F15" s="127" t="s">
        <v>569</v>
      </c>
      <c r="G15" s="147">
        <v>5</v>
      </c>
      <c r="H15" s="148">
        <v>15</v>
      </c>
      <c r="I15" s="149">
        <v>8</v>
      </c>
      <c r="J15" s="147"/>
    </row>
    <row r="16" spans="1:256" ht="29.1" customHeight="1">
      <c r="A16" s="124"/>
      <c r="B16" s="144" t="s">
        <v>574</v>
      </c>
      <c r="C16" s="145" t="s">
        <v>617</v>
      </c>
      <c r="D16" s="146" t="s">
        <v>568</v>
      </c>
      <c r="E16" s="150">
        <v>0.5</v>
      </c>
      <c r="F16" s="127" t="s">
        <v>572</v>
      </c>
      <c r="G16" s="147" t="s">
        <v>652</v>
      </c>
      <c r="H16" s="148">
        <v>15</v>
      </c>
      <c r="I16" s="149">
        <v>15</v>
      </c>
      <c r="J16" s="147"/>
    </row>
    <row r="17" spans="1:10" ht="27" customHeight="1">
      <c r="A17" s="124"/>
      <c r="B17" s="144" t="s">
        <v>577</v>
      </c>
      <c r="C17" s="145" t="s">
        <v>618</v>
      </c>
      <c r="D17" s="146" t="s">
        <v>568</v>
      </c>
      <c r="E17" s="150">
        <v>0.8</v>
      </c>
      <c r="F17" s="127" t="s">
        <v>572</v>
      </c>
      <c r="G17" s="151">
        <v>1</v>
      </c>
      <c r="H17" s="148">
        <v>10</v>
      </c>
      <c r="I17" s="149">
        <v>10</v>
      </c>
      <c r="J17" s="147"/>
    </row>
    <row r="18" spans="1:10" ht="30" customHeight="1">
      <c r="A18" s="124" t="s">
        <v>620</v>
      </c>
      <c r="B18" s="127" t="s">
        <v>621</v>
      </c>
      <c r="C18" s="145" t="s">
        <v>622</v>
      </c>
      <c r="D18" s="146" t="s">
        <v>579</v>
      </c>
      <c r="E18" s="127" t="s">
        <v>586</v>
      </c>
      <c r="F18" s="127"/>
      <c r="G18" s="127" t="s">
        <v>586</v>
      </c>
      <c r="H18" s="148">
        <v>15</v>
      </c>
      <c r="I18" s="149">
        <v>15</v>
      </c>
      <c r="J18" s="147"/>
    </row>
    <row r="19" spans="1:10" ht="47.1" customHeight="1">
      <c r="A19" s="124"/>
      <c r="B19" s="127" t="s">
        <v>623</v>
      </c>
      <c r="C19" s="145" t="s">
        <v>649</v>
      </c>
      <c r="D19" s="146" t="s">
        <v>579</v>
      </c>
      <c r="E19" s="127" t="s">
        <v>650</v>
      </c>
      <c r="F19" s="127"/>
      <c r="G19" s="127" t="s">
        <v>650</v>
      </c>
      <c r="H19" s="148">
        <v>15</v>
      </c>
      <c r="I19" s="149">
        <v>15</v>
      </c>
      <c r="J19" s="147"/>
    </row>
    <row r="20" spans="1:10" ht="30" customHeight="1">
      <c r="A20" s="124"/>
      <c r="B20" s="154" t="s">
        <v>645</v>
      </c>
      <c r="C20" s="166" t="s">
        <v>622</v>
      </c>
      <c r="D20" s="170" t="s">
        <v>646</v>
      </c>
      <c r="E20" s="168" t="s">
        <v>586</v>
      </c>
      <c r="F20" s="168"/>
      <c r="G20" s="168" t="s">
        <v>586</v>
      </c>
      <c r="H20" s="168">
        <v>10</v>
      </c>
      <c r="I20" s="168">
        <v>8</v>
      </c>
      <c r="J20" s="147"/>
    </row>
    <row r="21" spans="1:10" s="60" customFormat="1" ht="30" customHeight="1">
      <c r="A21" s="152" t="s">
        <v>590</v>
      </c>
      <c r="B21" s="153" t="s">
        <v>591</v>
      </c>
      <c r="C21" s="127" t="s">
        <v>626</v>
      </c>
      <c r="D21" s="146" t="s">
        <v>568</v>
      </c>
      <c r="E21" s="154" t="s">
        <v>627</v>
      </c>
      <c r="F21" s="127" t="s">
        <v>572</v>
      </c>
      <c r="G21" s="154" t="s">
        <v>627</v>
      </c>
      <c r="H21" s="155">
        <v>10</v>
      </c>
      <c r="I21" s="156">
        <v>10</v>
      </c>
      <c r="J21" s="171" t="s">
        <v>628</v>
      </c>
    </row>
    <row r="22" spans="1:10" ht="54" customHeight="1">
      <c r="A22" s="124" t="s">
        <v>629</v>
      </c>
      <c r="B22" s="124"/>
      <c r="C22" s="124"/>
      <c r="D22" s="138" t="s">
        <v>432</v>
      </c>
      <c r="E22" s="139"/>
      <c r="F22" s="139"/>
      <c r="G22" s="139"/>
      <c r="H22" s="139"/>
      <c r="I22" s="140"/>
      <c r="J22" s="158" t="s">
        <v>630</v>
      </c>
    </row>
    <row r="23" spans="1:10" ht="25.5" customHeight="1">
      <c r="A23" s="159" t="s">
        <v>631</v>
      </c>
      <c r="B23" s="159"/>
      <c r="C23" s="159"/>
      <c r="D23" s="159"/>
      <c r="E23" s="159"/>
      <c r="F23" s="159"/>
      <c r="G23" s="159"/>
      <c r="H23" s="131">
        <v>100</v>
      </c>
      <c r="I23" s="160">
        <f>SUM(I7,I15:I21)</f>
        <v>91</v>
      </c>
      <c r="J23" s="161" t="s">
        <v>647</v>
      </c>
    </row>
    <row r="24" spans="1:10" ht="16.899999999999999" customHeight="1"/>
    <row r="25" spans="1:10" ht="28.9" customHeight="1">
      <c r="A25" s="162" t="s">
        <v>594</v>
      </c>
      <c r="B25" s="163"/>
      <c r="C25" s="163"/>
      <c r="D25" s="163"/>
      <c r="E25" s="163"/>
      <c r="F25" s="163"/>
      <c r="G25" s="163"/>
      <c r="H25" s="163"/>
      <c r="I25" s="163"/>
      <c r="J25" s="164"/>
    </row>
    <row r="26" spans="1:10" ht="27" customHeight="1">
      <c r="A26" s="165" t="s">
        <v>633</v>
      </c>
      <c r="B26" s="165"/>
      <c r="C26" s="165"/>
      <c r="D26" s="165"/>
      <c r="E26" s="165"/>
      <c r="F26" s="165"/>
      <c r="G26" s="165"/>
      <c r="H26" s="165"/>
      <c r="I26" s="165"/>
      <c r="J26" s="165"/>
    </row>
    <row r="27" spans="1:10" ht="19.149999999999999" customHeight="1">
      <c r="A27" s="165" t="s">
        <v>634</v>
      </c>
      <c r="B27" s="165"/>
      <c r="C27" s="165"/>
      <c r="D27" s="165"/>
      <c r="E27" s="165"/>
      <c r="F27" s="165"/>
      <c r="G27" s="165"/>
      <c r="H27" s="165"/>
      <c r="I27" s="165"/>
      <c r="J27" s="165"/>
    </row>
    <row r="28" spans="1:10" ht="18" customHeight="1">
      <c r="A28" s="165" t="s">
        <v>635</v>
      </c>
      <c r="B28" s="165"/>
      <c r="C28" s="165"/>
      <c r="D28" s="165"/>
      <c r="E28" s="165"/>
      <c r="F28" s="165"/>
      <c r="G28" s="165"/>
      <c r="H28" s="165"/>
      <c r="I28" s="165"/>
      <c r="J28" s="165"/>
    </row>
    <row r="29" spans="1:10" ht="18" customHeight="1">
      <c r="A29" s="165" t="s">
        <v>636</v>
      </c>
      <c r="B29" s="165"/>
      <c r="C29" s="165"/>
      <c r="D29" s="165"/>
      <c r="E29" s="165"/>
      <c r="F29" s="165"/>
      <c r="G29" s="165"/>
      <c r="H29" s="165"/>
      <c r="I29" s="165"/>
      <c r="J29" s="165"/>
    </row>
    <row r="30" spans="1:10" s="120" customFormat="1" ht="18" customHeight="1">
      <c r="A30" s="165" t="s">
        <v>637</v>
      </c>
      <c r="B30" s="165"/>
      <c r="C30" s="165"/>
      <c r="D30" s="165"/>
      <c r="E30" s="165"/>
      <c r="F30" s="165"/>
      <c r="G30" s="165"/>
      <c r="H30" s="165"/>
      <c r="I30" s="165"/>
      <c r="J30" s="165"/>
    </row>
    <row r="31" spans="1:10" ht="24" customHeight="1">
      <c r="A31" s="165" t="s">
        <v>638</v>
      </c>
      <c r="B31" s="165"/>
      <c r="C31" s="165"/>
      <c r="D31" s="165"/>
      <c r="E31" s="165"/>
      <c r="F31" s="165"/>
      <c r="G31" s="165"/>
      <c r="H31" s="165"/>
      <c r="I31" s="165"/>
      <c r="J31" s="165"/>
    </row>
    <row r="32" spans="1:10" ht="24" customHeight="1">
      <c r="A32" s="165" t="s">
        <v>639</v>
      </c>
      <c r="B32" s="165"/>
      <c r="C32" s="165"/>
      <c r="D32" s="165"/>
      <c r="E32" s="165"/>
      <c r="F32" s="165"/>
      <c r="G32" s="165"/>
      <c r="H32" s="165"/>
      <c r="I32" s="165"/>
      <c r="J32" s="165"/>
    </row>
    <row r="33" spans="1:10" ht="24" customHeight="1">
      <c r="A33" s="165" t="s">
        <v>640</v>
      </c>
      <c r="B33" s="165"/>
      <c r="C33" s="165"/>
      <c r="D33" s="165"/>
      <c r="E33" s="165"/>
      <c r="F33" s="165"/>
      <c r="G33" s="165"/>
      <c r="H33" s="165"/>
      <c r="I33" s="165"/>
      <c r="J33" s="165"/>
    </row>
    <row r="34" spans="1:10">
      <c r="A34" s="165"/>
      <c r="B34" s="165"/>
      <c r="C34" s="165"/>
      <c r="D34" s="165"/>
      <c r="E34" s="165"/>
      <c r="F34" s="165"/>
      <c r="G34" s="165"/>
      <c r="H34" s="165"/>
      <c r="I34" s="165"/>
      <c r="J34" s="165"/>
    </row>
  </sheetData>
  <mergeCells count="37">
    <mergeCell ref="A6:B10"/>
    <mergeCell ref="A33:J33"/>
    <mergeCell ref="A34:J34"/>
    <mergeCell ref="A11:A12"/>
    <mergeCell ref="A15:A17"/>
    <mergeCell ref="A18:A20"/>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2">
    <dataValidation type="list" allowBlank="1" showInputMessage="1" sqref="D15 D18 D19 D21 D16:D17">
      <formula1>"＝,＞,＜,≥,≤"</formula1>
    </dataValidation>
    <dataValidation type="list" allowBlank="1" showInputMessage="1" sqref="J23">
      <formula1>"优,良,中,差"</formula1>
    </dataValidation>
  </dataValidations>
  <pageMargins left="0.75" right="0.75" top="1" bottom="1" header="0.5" footer="0.5"/>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L28"/>
  <sheetViews>
    <sheetView workbookViewId="0">
      <pane xSplit="4" ySplit="9" topLeftCell="E10" activePane="bottomRight" state="frozen"/>
      <selection pane="topRight"/>
      <selection pane="bottomLeft"/>
      <selection pane="bottomRight" activeCell="E65" sqref="E65"/>
    </sheetView>
  </sheetViews>
  <sheetFormatPr defaultColWidth="9" defaultRowHeight="13.5"/>
  <cols>
    <col min="1" max="3" width="3.25" style="8" customWidth="1"/>
    <col min="4" max="4" width="32.75" style="8" customWidth="1"/>
    <col min="5" max="8" width="18.75" style="8" customWidth="1"/>
    <col min="9" max="9" width="17.875" style="8" customWidth="1"/>
    <col min="10" max="12" width="18.75" style="8" customWidth="1"/>
    <col min="13" max="16384" width="9" style="8"/>
  </cols>
  <sheetData>
    <row r="1" spans="1:12" ht="27">
      <c r="G1" s="5" t="s">
        <v>114</v>
      </c>
    </row>
    <row r="2" spans="1:12" ht="14.25">
      <c r="L2" s="9" t="s">
        <v>115</v>
      </c>
    </row>
    <row r="3" spans="1:12" ht="14.25">
      <c r="A3" s="9" t="s">
        <v>2</v>
      </c>
      <c r="L3" s="9" t="s">
        <v>3</v>
      </c>
    </row>
    <row r="4" spans="1:12" ht="19.5" customHeight="1">
      <c r="A4" s="10" t="s">
        <v>6</v>
      </c>
      <c r="B4" s="10"/>
      <c r="C4" s="10"/>
      <c r="D4" s="10"/>
      <c r="E4" s="16" t="s">
        <v>97</v>
      </c>
      <c r="F4" s="16" t="s">
        <v>116</v>
      </c>
      <c r="G4" s="16" t="s">
        <v>117</v>
      </c>
      <c r="H4" s="16" t="s">
        <v>118</v>
      </c>
      <c r="I4" s="16"/>
      <c r="J4" s="16" t="s">
        <v>119</v>
      </c>
      <c r="K4" s="16" t="s">
        <v>120</v>
      </c>
      <c r="L4" s="16" t="s">
        <v>121</v>
      </c>
    </row>
    <row r="5" spans="1:12" ht="19.5" customHeight="1">
      <c r="A5" s="16" t="s">
        <v>122</v>
      </c>
      <c r="B5" s="16"/>
      <c r="C5" s="16"/>
      <c r="D5" s="10" t="s">
        <v>123</v>
      </c>
      <c r="E5" s="16"/>
      <c r="F5" s="16"/>
      <c r="G5" s="16"/>
      <c r="H5" s="16" t="s">
        <v>124</v>
      </c>
      <c r="I5" s="16" t="s">
        <v>125</v>
      </c>
      <c r="J5" s="16"/>
      <c r="K5" s="16"/>
      <c r="L5" s="16" t="s">
        <v>124</v>
      </c>
    </row>
    <row r="6" spans="1:12" ht="19.5" customHeight="1">
      <c r="A6" s="16"/>
      <c r="B6" s="16"/>
      <c r="C6" s="16"/>
      <c r="D6" s="10"/>
      <c r="E6" s="16"/>
      <c r="F6" s="16"/>
      <c r="G6" s="16"/>
      <c r="H6" s="16"/>
      <c r="I6" s="16"/>
      <c r="J6" s="16"/>
      <c r="K6" s="16"/>
      <c r="L6" s="16"/>
    </row>
    <row r="7" spans="1:12" ht="19.5" customHeight="1">
      <c r="A7" s="16"/>
      <c r="B7" s="16"/>
      <c r="C7" s="16"/>
      <c r="D7" s="10"/>
      <c r="E7" s="16"/>
      <c r="F7" s="16"/>
      <c r="G7" s="16"/>
      <c r="H7" s="16"/>
      <c r="I7" s="16"/>
      <c r="J7" s="16"/>
      <c r="K7" s="16"/>
      <c r="L7" s="16"/>
    </row>
    <row r="8" spans="1:12" ht="19.5" customHeight="1">
      <c r="A8" s="10" t="s">
        <v>126</v>
      </c>
      <c r="B8" s="10" t="s">
        <v>127</v>
      </c>
      <c r="C8" s="10" t="s">
        <v>128</v>
      </c>
      <c r="D8" s="11" t="s">
        <v>10</v>
      </c>
      <c r="E8" s="17" t="s">
        <v>11</v>
      </c>
      <c r="F8" s="17" t="s">
        <v>12</v>
      </c>
      <c r="G8" s="17" t="s">
        <v>20</v>
      </c>
      <c r="H8" s="17" t="s">
        <v>24</v>
      </c>
      <c r="I8" s="17" t="s">
        <v>28</v>
      </c>
      <c r="J8" s="17" t="s">
        <v>32</v>
      </c>
      <c r="K8" s="17" t="s">
        <v>36</v>
      </c>
      <c r="L8" s="17" t="s">
        <v>40</v>
      </c>
    </row>
    <row r="9" spans="1:12" ht="19.5" customHeight="1">
      <c r="A9" s="10"/>
      <c r="B9" s="10"/>
      <c r="C9" s="10"/>
      <c r="D9" s="11" t="s">
        <v>129</v>
      </c>
      <c r="E9" s="13">
        <v>4666299.5199999996</v>
      </c>
      <c r="F9" s="13">
        <v>4666299.5199999996</v>
      </c>
      <c r="G9" s="13">
        <v>0</v>
      </c>
      <c r="H9" s="13">
        <v>0</v>
      </c>
      <c r="I9" s="13"/>
      <c r="J9" s="13">
        <v>0</v>
      </c>
      <c r="K9" s="13">
        <v>0</v>
      </c>
      <c r="L9" s="13">
        <v>0</v>
      </c>
    </row>
    <row r="10" spans="1:12" ht="19.5" customHeight="1">
      <c r="A10" s="15" t="s">
        <v>130</v>
      </c>
      <c r="B10" s="15"/>
      <c r="C10" s="15"/>
      <c r="D10" s="12" t="s">
        <v>131</v>
      </c>
      <c r="E10" s="13">
        <v>3777086.84</v>
      </c>
      <c r="F10" s="13">
        <v>3777086.84</v>
      </c>
      <c r="G10" s="13">
        <v>0</v>
      </c>
      <c r="H10" s="13">
        <v>0</v>
      </c>
      <c r="I10" s="13"/>
      <c r="J10" s="13">
        <v>0</v>
      </c>
      <c r="K10" s="13">
        <v>0</v>
      </c>
      <c r="L10" s="13">
        <v>0</v>
      </c>
    </row>
    <row r="11" spans="1:12" ht="19.5" customHeight="1">
      <c r="A11" s="15" t="s">
        <v>132</v>
      </c>
      <c r="B11" s="15"/>
      <c r="C11" s="15"/>
      <c r="D11" s="12" t="s">
        <v>133</v>
      </c>
      <c r="E11" s="13">
        <v>3777086.84</v>
      </c>
      <c r="F11" s="13">
        <v>3777086.84</v>
      </c>
      <c r="G11" s="13">
        <v>0</v>
      </c>
      <c r="H11" s="13">
        <v>0</v>
      </c>
      <c r="I11" s="13"/>
      <c r="J11" s="13">
        <v>0</v>
      </c>
      <c r="K11" s="13">
        <v>0</v>
      </c>
      <c r="L11" s="13">
        <v>0</v>
      </c>
    </row>
    <row r="12" spans="1:12" ht="19.5" customHeight="1">
      <c r="A12" s="15" t="s">
        <v>134</v>
      </c>
      <c r="B12" s="15"/>
      <c r="C12" s="15"/>
      <c r="D12" s="12" t="s">
        <v>135</v>
      </c>
      <c r="E12" s="13">
        <v>3716246.84</v>
      </c>
      <c r="F12" s="13">
        <v>3716246.84</v>
      </c>
      <c r="G12" s="13">
        <v>0</v>
      </c>
      <c r="H12" s="13">
        <v>0</v>
      </c>
      <c r="I12" s="13"/>
      <c r="J12" s="13">
        <v>0</v>
      </c>
      <c r="K12" s="13">
        <v>0</v>
      </c>
      <c r="L12" s="13">
        <v>0</v>
      </c>
    </row>
    <row r="13" spans="1:12" ht="19.5" customHeight="1">
      <c r="A13" s="15" t="s">
        <v>136</v>
      </c>
      <c r="B13" s="15"/>
      <c r="C13" s="15"/>
      <c r="D13" s="12" t="s">
        <v>137</v>
      </c>
      <c r="E13" s="13">
        <v>60840</v>
      </c>
      <c r="F13" s="13">
        <v>60840</v>
      </c>
      <c r="G13" s="13">
        <v>0</v>
      </c>
      <c r="H13" s="13">
        <v>0</v>
      </c>
      <c r="I13" s="13"/>
      <c r="J13" s="13">
        <v>0</v>
      </c>
      <c r="K13" s="13">
        <v>0</v>
      </c>
      <c r="L13" s="13">
        <v>0</v>
      </c>
    </row>
    <row r="14" spans="1:12" ht="19.5" customHeight="1">
      <c r="A14" s="15" t="s">
        <v>138</v>
      </c>
      <c r="B14" s="15"/>
      <c r="C14" s="15"/>
      <c r="D14" s="12" t="s">
        <v>139</v>
      </c>
      <c r="E14" s="13">
        <v>259680.8</v>
      </c>
      <c r="F14" s="13">
        <v>259680.8</v>
      </c>
      <c r="G14" s="13">
        <v>0</v>
      </c>
      <c r="H14" s="13">
        <v>0</v>
      </c>
      <c r="I14" s="13"/>
      <c r="J14" s="13">
        <v>0</v>
      </c>
      <c r="K14" s="13">
        <v>0</v>
      </c>
      <c r="L14" s="13">
        <v>0</v>
      </c>
    </row>
    <row r="15" spans="1:12" ht="19.5" customHeight="1">
      <c r="A15" s="15" t="s">
        <v>140</v>
      </c>
      <c r="B15" s="15"/>
      <c r="C15" s="15"/>
      <c r="D15" s="12" t="s">
        <v>141</v>
      </c>
      <c r="E15" s="13">
        <v>255104.8</v>
      </c>
      <c r="F15" s="13">
        <v>255104.8</v>
      </c>
      <c r="G15" s="13">
        <v>0</v>
      </c>
      <c r="H15" s="13">
        <v>0</v>
      </c>
      <c r="I15" s="13"/>
      <c r="J15" s="13">
        <v>0</v>
      </c>
      <c r="K15" s="13">
        <v>0</v>
      </c>
      <c r="L15" s="13">
        <v>0</v>
      </c>
    </row>
    <row r="16" spans="1:12" ht="19.5" customHeight="1">
      <c r="A16" s="15" t="s">
        <v>142</v>
      </c>
      <c r="B16" s="15"/>
      <c r="C16" s="15"/>
      <c r="D16" s="12" t="s">
        <v>143</v>
      </c>
      <c r="E16" s="13">
        <v>4300</v>
      </c>
      <c r="F16" s="13">
        <v>4300</v>
      </c>
      <c r="G16" s="13">
        <v>0</v>
      </c>
      <c r="H16" s="13">
        <v>0</v>
      </c>
      <c r="I16" s="13"/>
      <c r="J16" s="13">
        <v>0</v>
      </c>
      <c r="K16" s="13">
        <v>0</v>
      </c>
      <c r="L16" s="13">
        <v>0</v>
      </c>
    </row>
    <row r="17" spans="1:12" ht="19.5" customHeight="1">
      <c r="A17" s="15" t="s">
        <v>144</v>
      </c>
      <c r="B17" s="15"/>
      <c r="C17" s="15"/>
      <c r="D17" s="12" t="s">
        <v>145</v>
      </c>
      <c r="E17" s="13">
        <v>250804.8</v>
      </c>
      <c r="F17" s="13">
        <v>250804.8</v>
      </c>
      <c r="G17" s="13">
        <v>0</v>
      </c>
      <c r="H17" s="13">
        <v>0</v>
      </c>
      <c r="I17" s="13"/>
      <c r="J17" s="13">
        <v>0</v>
      </c>
      <c r="K17" s="13">
        <v>0</v>
      </c>
      <c r="L17" s="13">
        <v>0</v>
      </c>
    </row>
    <row r="18" spans="1:12" ht="19.5" customHeight="1">
      <c r="A18" s="15" t="s">
        <v>146</v>
      </c>
      <c r="B18" s="15"/>
      <c r="C18" s="15"/>
      <c r="D18" s="12" t="s">
        <v>147</v>
      </c>
      <c r="E18" s="13">
        <v>4576</v>
      </c>
      <c r="F18" s="13">
        <v>4576</v>
      </c>
      <c r="G18" s="13">
        <v>0</v>
      </c>
      <c r="H18" s="13">
        <v>0</v>
      </c>
      <c r="I18" s="13"/>
      <c r="J18" s="13">
        <v>0</v>
      </c>
      <c r="K18" s="13">
        <v>0</v>
      </c>
      <c r="L18" s="13">
        <v>0</v>
      </c>
    </row>
    <row r="19" spans="1:12" ht="19.5" customHeight="1">
      <c r="A19" s="15" t="s">
        <v>148</v>
      </c>
      <c r="B19" s="15"/>
      <c r="C19" s="15"/>
      <c r="D19" s="12" t="s">
        <v>149</v>
      </c>
      <c r="E19" s="13">
        <v>4576</v>
      </c>
      <c r="F19" s="13">
        <v>4576</v>
      </c>
      <c r="G19" s="13">
        <v>0</v>
      </c>
      <c r="H19" s="13">
        <v>0</v>
      </c>
      <c r="I19" s="13"/>
      <c r="J19" s="13">
        <v>0</v>
      </c>
      <c r="K19" s="13">
        <v>0</v>
      </c>
      <c r="L19" s="13">
        <v>0</v>
      </c>
    </row>
    <row r="20" spans="1:12" ht="19.5" customHeight="1">
      <c r="A20" s="15" t="s">
        <v>150</v>
      </c>
      <c r="B20" s="15"/>
      <c r="C20" s="15"/>
      <c r="D20" s="12" t="s">
        <v>151</v>
      </c>
      <c r="E20" s="13">
        <v>341801.88</v>
      </c>
      <c r="F20" s="13">
        <v>341801.88</v>
      </c>
      <c r="G20" s="13">
        <v>0</v>
      </c>
      <c r="H20" s="13">
        <v>0</v>
      </c>
      <c r="I20" s="13"/>
      <c r="J20" s="13">
        <v>0</v>
      </c>
      <c r="K20" s="13">
        <v>0</v>
      </c>
      <c r="L20" s="13">
        <v>0</v>
      </c>
    </row>
    <row r="21" spans="1:12" ht="19.5" customHeight="1">
      <c r="A21" s="15" t="s">
        <v>152</v>
      </c>
      <c r="B21" s="15"/>
      <c r="C21" s="15"/>
      <c r="D21" s="12" t="s">
        <v>153</v>
      </c>
      <c r="E21" s="13">
        <v>341801.88</v>
      </c>
      <c r="F21" s="13">
        <v>341801.88</v>
      </c>
      <c r="G21" s="13">
        <v>0</v>
      </c>
      <c r="H21" s="13">
        <v>0</v>
      </c>
      <c r="I21" s="13"/>
      <c r="J21" s="13">
        <v>0</v>
      </c>
      <c r="K21" s="13">
        <v>0</v>
      </c>
      <c r="L21" s="13">
        <v>0</v>
      </c>
    </row>
    <row r="22" spans="1:12" ht="19.5" customHeight="1">
      <c r="A22" s="15" t="s">
        <v>154</v>
      </c>
      <c r="B22" s="15"/>
      <c r="C22" s="15"/>
      <c r="D22" s="12" t="s">
        <v>155</v>
      </c>
      <c r="E22" s="13">
        <v>207705</v>
      </c>
      <c r="F22" s="13">
        <v>207705</v>
      </c>
      <c r="G22" s="13">
        <v>0</v>
      </c>
      <c r="H22" s="13">
        <v>0</v>
      </c>
      <c r="I22" s="13"/>
      <c r="J22" s="13">
        <v>0</v>
      </c>
      <c r="K22" s="13">
        <v>0</v>
      </c>
      <c r="L22" s="13">
        <v>0</v>
      </c>
    </row>
    <row r="23" spans="1:12" ht="19.5" customHeight="1">
      <c r="A23" s="15" t="s">
        <v>156</v>
      </c>
      <c r="B23" s="15"/>
      <c r="C23" s="15"/>
      <c r="D23" s="12" t="s">
        <v>157</v>
      </c>
      <c r="E23" s="13">
        <v>126800.16</v>
      </c>
      <c r="F23" s="13">
        <v>126800.16</v>
      </c>
      <c r="G23" s="13">
        <v>0</v>
      </c>
      <c r="H23" s="13">
        <v>0</v>
      </c>
      <c r="I23" s="13"/>
      <c r="J23" s="13">
        <v>0</v>
      </c>
      <c r="K23" s="13">
        <v>0</v>
      </c>
      <c r="L23" s="13">
        <v>0</v>
      </c>
    </row>
    <row r="24" spans="1:12" ht="19.5" customHeight="1">
      <c r="A24" s="15" t="s">
        <v>158</v>
      </c>
      <c r="B24" s="15"/>
      <c r="C24" s="15"/>
      <c r="D24" s="12" t="s">
        <v>159</v>
      </c>
      <c r="E24" s="13">
        <v>7296.72</v>
      </c>
      <c r="F24" s="13">
        <v>7296.72</v>
      </c>
      <c r="G24" s="13">
        <v>0</v>
      </c>
      <c r="H24" s="13">
        <v>0</v>
      </c>
      <c r="I24" s="13"/>
      <c r="J24" s="13">
        <v>0</v>
      </c>
      <c r="K24" s="13">
        <v>0</v>
      </c>
      <c r="L24" s="13">
        <v>0</v>
      </c>
    </row>
    <row r="25" spans="1:12" ht="19.5" customHeight="1">
      <c r="A25" s="15" t="s">
        <v>160</v>
      </c>
      <c r="B25" s="15"/>
      <c r="C25" s="15"/>
      <c r="D25" s="12" t="s">
        <v>161</v>
      </c>
      <c r="E25" s="13">
        <v>287730</v>
      </c>
      <c r="F25" s="13">
        <v>287730</v>
      </c>
      <c r="G25" s="13">
        <v>0</v>
      </c>
      <c r="H25" s="13">
        <v>0</v>
      </c>
      <c r="I25" s="13"/>
      <c r="J25" s="13">
        <v>0</v>
      </c>
      <c r="K25" s="13">
        <v>0</v>
      </c>
      <c r="L25" s="13">
        <v>0</v>
      </c>
    </row>
    <row r="26" spans="1:12" ht="19.5" customHeight="1">
      <c r="A26" s="15" t="s">
        <v>162</v>
      </c>
      <c r="B26" s="15"/>
      <c r="C26" s="15"/>
      <c r="D26" s="12" t="s">
        <v>163</v>
      </c>
      <c r="E26" s="13">
        <v>287730</v>
      </c>
      <c r="F26" s="13">
        <v>287730</v>
      </c>
      <c r="G26" s="13">
        <v>0</v>
      </c>
      <c r="H26" s="13">
        <v>0</v>
      </c>
      <c r="I26" s="13"/>
      <c r="J26" s="13">
        <v>0</v>
      </c>
      <c r="K26" s="13">
        <v>0</v>
      </c>
      <c r="L26" s="13">
        <v>0</v>
      </c>
    </row>
    <row r="27" spans="1:12" ht="19.5" customHeight="1">
      <c r="A27" s="15" t="s">
        <v>164</v>
      </c>
      <c r="B27" s="15"/>
      <c r="C27" s="15"/>
      <c r="D27" s="12" t="s">
        <v>165</v>
      </c>
      <c r="E27" s="13">
        <v>287730</v>
      </c>
      <c r="F27" s="13">
        <v>287730</v>
      </c>
      <c r="G27" s="13">
        <v>0</v>
      </c>
      <c r="H27" s="13">
        <v>0</v>
      </c>
      <c r="I27" s="13"/>
      <c r="J27" s="13">
        <v>0</v>
      </c>
      <c r="K27" s="13">
        <v>0</v>
      </c>
      <c r="L27" s="13">
        <v>0</v>
      </c>
    </row>
    <row r="28" spans="1:12" ht="19.5" customHeight="1">
      <c r="A28" s="15" t="s">
        <v>166</v>
      </c>
      <c r="B28" s="15"/>
      <c r="C28" s="15"/>
      <c r="D28" s="15"/>
      <c r="E28" s="15"/>
      <c r="F28" s="15"/>
      <c r="G28" s="15"/>
      <c r="H28" s="15"/>
      <c r="I28" s="15"/>
      <c r="J28" s="15"/>
      <c r="K28" s="15"/>
      <c r="L28" s="15"/>
    </row>
  </sheetData>
  <mergeCells count="34">
    <mergeCell ref="A28:L28"/>
    <mergeCell ref="A8:A9"/>
    <mergeCell ref="B8:B9"/>
    <mergeCell ref="C8:C9"/>
    <mergeCell ref="D5:D7"/>
    <mergeCell ref="E4:E7"/>
    <mergeCell ref="F4:F7"/>
    <mergeCell ref="G4:G7"/>
    <mergeCell ref="H5:H7"/>
    <mergeCell ref="I5:I7"/>
    <mergeCell ref="J4:J7"/>
    <mergeCell ref="K4:K7"/>
    <mergeCell ref="L4:L7"/>
    <mergeCell ref="A5:C7"/>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15" type="noConversion"/>
  <pageMargins left="0.7" right="0.7" top="0.75" bottom="0.75" header="0.3" footer="0.3"/>
  <pageSetup paperSize="9" scale="6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4"/>
  <sheetViews>
    <sheetView workbookViewId="0">
      <selection activeCell="C19" sqref="C19"/>
    </sheetView>
  </sheetViews>
  <sheetFormatPr defaultColWidth="9" defaultRowHeight="14.25"/>
  <cols>
    <col min="1" max="2" width="11.125" style="25" customWidth="1"/>
    <col min="3" max="3" width="14.625" style="25" customWidth="1"/>
    <col min="4" max="6" width="11.25" style="25" customWidth="1"/>
    <col min="7" max="7" width="10" style="25" customWidth="1"/>
    <col min="8" max="8" width="9" style="25"/>
    <col min="9" max="9" width="8.625" style="25" customWidth="1"/>
    <col min="10" max="10" width="11.5" style="25" customWidth="1"/>
    <col min="11" max="16384" width="9" style="25"/>
  </cols>
  <sheetData>
    <row r="1" spans="1:256">
      <c r="A1" s="120" t="s">
        <v>595</v>
      </c>
    </row>
    <row r="2" spans="1:256" ht="25.9" customHeight="1">
      <c r="A2" s="121" t="s">
        <v>596</v>
      </c>
      <c r="B2" s="121"/>
      <c r="C2" s="121"/>
      <c r="D2" s="121"/>
      <c r="E2" s="121"/>
      <c r="F2" s="121"/>
      <c r="G2" s="121"/>
      <c r="H2" s="121"/>
      <c r="I2" s="121"/>
      <c r="J2" s="121"/>
    </row>
    <row r="3" spans="1:256" s="123" customFormat="1" ht="13.15" customHeight="1">
      <c r="A3" s="122"/>
      <c r="B3" s="122"/>
      <c r="C3" s="122"/>
      <c r="D3" s="122"/>
      <c r="E3" s="122"/>
      <c r="F3" s="122"/>
      <c r="G3" s="122"/>
      <c r="H3" s="122"/>
      <c r="I3" s="122"/>
      <c r="J3" s="69" t="s">
        <v>597</v>
      </c>
    </row>
    <row r="4" spans="1:256" s="26" customFormat="1" ht="18" customHeight="1">
      <c r="A4" s="124" t="s">
        <v>598</v>
      </c>
      <c r="B4" s="124"/>
      <c r="C4" s="125" t="s">
        <v>657</v>
      </c>
      <c r="D4" s="125"/>
      <c r="E4" s="125"/>
      <c r="F4" s="125"/>
      <c r="G4" s="125"/>
      <c r="H4" s="125"/>
      <c r="I4" s="125"/>
      <c r="J4" s="125"/>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pans="1:256" s="128" customFormat="1" ht="18" customHeight="1">
      <c r="A5" s="124" t="s">
        <v>600</v>
      </c>
      <c r="B5" s="124"/>
      <c r="C5" s="126" t="s">
        <v>537</v>
      </c>
      <c r="D5" s="126"/>
      <c r="E5" s="126"/>
      <c r="F5" s="127" t="s">
        <v>601</v>
      </c>
      <c r="G5" s="125" t="s">
        <v>537</v>
      </c>
      <c r="H5" s="125"/>
      <c r="I5" s="125"/>
      <c r="J5" s="125"/>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pans="1:256" s="128" customFormat="1" ht="36" customHeight="1">
      <c r="A6" s="124" t="s">
        <v>602</v>
      </c>
      <c r="B6" s="124"/>
      <c r="C6" s="127"/>
      <c r="D6" s="127" t="s">
        <v>540</v>
      </c>
      <c r="E6" s="127" t="s">
        <v>446</v>
      </c>
      <c r="F6" s="127" t="s">
        <v>603</v>
      </c>
      <c r="G6" s="127" t="s">
        <v>604</v>
      </c>
      <c r="H6" s="127" t="s">
        <v>605</v>
      </c>
      <c r="I6" s="124" t="s">
        <v>606</v>
      </c>
      <c r="J6" s="124"/>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pans="1:256" s="128" customFormat="1" ht="36" customHeight="1">
      <c r="A7" s="124"/>
      <c r="B7" s="124"/>
      <c r="C7" s="129" t="s">
        <v>549</v>
      </c>
      <c r="D7" s="130">
        <f>SUM(D8:D10)</f>
        <v>0</v>
      </c>
      <c r="E7" s="130">
        <v>9046</v>
      </c>
      <c r="F7" s="130">
        <v>9046</v>
      </c>
      <c r="G7" s="131">
        <v>10</v>
      </c>
      <c r="H7" s="132" t="str">
        <f t="shared" ref="H7:H10" si="0">IF(E7&gt;0,ROUND(F7/E7,3)*100&amp;"%","—")</f>
        <v>100%</v>
      </c>
      <c r="I7" s="133">
        <v>10</v>
      </c>
      <c r="J7" s="133"/>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0"/>
    </row>
    <row r="8" spans="1:256" s="128" customFormat="1" ht="36" customHeight="1">
      <c r="A8" s="124"/>
      <c r="B8" s="124"/>
      <c r="C8" s="129" t="s">
        <v>607</v>
      </c>
      <c r="D8" s="134">
        <v>0</v>
      </c>
      <c r="E8" s="134">
        <v>0</v>
      </c>
      <c r="F8" s="134">
        <v>0</v>
      </c>
      <c r="G8" s="127" t="s">
        <v>450</v>
      </c>
      <c r="H8" s="132" t="str">
        <f t="shared" si="0"/>
        <v>—</v>
      </c>
      <c r="I8" s="133" t="s">
        <v>450</v>
      </c>
      <c r="J8" s="133"/>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0"/>
    </row>
    <row r="9" spans="1:256" s="128" customFormat="1" ht="36" customHeight="1">
      <c r="A9" s="124"/>
      <c r="B9" s="124"/>
      <c r="C9" s="129" t="s">
        <v>608</v>
      </c>
      <c r="D9" s="134">
        <v>0</v>
      </c>
      <c r="E9" s="134">
        <v>9046</v>
      </c>
      <c r="F9" s="134">
        <v>9046</v>
      </c>
      <c r="G9" s="127" t="s">
        <v>450</v>
      </c>
      <c r="H9" s="132" t="str">
        <f t="shared" si="0"/>
        <v>100%</v>
      </c>
      <c r="I9" s="133" t="s">
        <v>450</v>
      </c>
      <c r="J9" s="133"/>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0"/>
    </row>
    <row r="10" spans="1:256" ht="36" customHeight="1">
      <c r="A10" s="124"/>
      <c r="B10" s="124"/>
      <c r="C10" s="129" t="s">
        <v>609</v>
      </c>
      <c r="D10" s="134">
        <v>0</v>
      </c>
      <c r="E10" s="134">
        <v>0</v>
      </c>
      <c r="F10" s="134">
        <v>0</v>
      </c>
      <c r="G10" s="127" t="s">
        <v>450</v>
      </c>
      <c r="H10" s="132" t="str">
        <f t="shared" si="0"/>
        <v>—</v>
      </c>
      <c r="I10" s="133" t="s">
        <v>450</v>
      </c>
      <c r="J10" s="133"/>
    </row>
    <row r="11" spans="1:256" ht="18" customHeight="1">
      <c r="A11" s="124" t="s">
        <v>610</v>
      </c>
      <c r="B11" s="124" t="s">
        <v>611</v>
      </c>
      <c r="C11" s="124"/>
      <c r="D11" s="124"/>
      <c r="E11" s="124"/>
      <c r="F11" s="133" t="s">
        <v>612</v>
      </c>
      <c r="G11" s="133"/>
      <c r="H11" s="133"/>
      <c r="I11" s="133"/>
      <c r="J11" s="133"/>
    </row>
    <row r="12" spans="1:256" ht="69" customHeight="1">
      <c r="A12" s="124"/>
      <c r="B12" s="135" t="s">
        <v>654</v>
      </c>
      <c r="C12" s="136"/>
      <c r="D12" s="136"/>
      <c r="E12" s="137"/>
      <c r="F12" s="133" t="s">
        <v>655</v>
      </c>
      <c r="G12" s="133"/>
      <c r="H12" s="133"/>
      <c r="I12" s="133"/>
      <c r="J12" s="133"/>
    </row>
    <row r="13" spans="1:256" ht="36" customHeight="1">
      <c r="A13" s="138" t="s">
        <v>556</v>
      </c>
      <c r="B13" s="139"/>
      <c r="C13" s="140"/>
      <c r="D13" s="138" t="s">
        <v>615</v>
      </c>
      <c r="E13" s="139"/>
      <c r="F13" s="140"/>
      <c r="G13" s="141" t="s">
        <v>560</v>
      </c>
      <c r="H13" s="141" t="s">
        <v>658</v>
      </c>
      <c r="I13" s="141" t="s">
        <v>606</v>
      </c>
      <c r="J13" s="141" t="s">
        <v>561</v>
      </c>
    </row>
    <row r="14" spans="1:256" ht="36" customHeight="1">
      <c r="A14" s="142" t="s">
        <v>562</v>
      </c>
      <c r="B14" s="127" t="s">
        <v>563</v>
      </c>
      <c r="C14" s="127" t="s">
        <v>564</v>
      </c>
      <c r="D14" s="127" t="s">
        <v>557</v>
      </c>
      <c r="E14" s="127" t="s">
        <v>558</v>
      </c>
      <c r="F14" s="127" t="s">
        <v>559</v>
      </c>
      <c r="G14" s="143"/>
      <c r="H14" s="143"/>
      <c r="I14" s="143"/>
      <c r="J14" s="143"/>
    </row>
    <row r="15" spans="1:256" ht="30.95" customHeight="1">
      <c r="A15" s="124" t="s">
        <v>565</v>
      </c>
      <c r="B15" s="144" t="s">
        <v>566</v>
      </c>
      <c r="C15" s="145" t="s">
        <v>656</v>
      </c>
      <c r="D15" s="146" t="s">
        <v>568</v>
      </c>
      <c r="E15" s="127">
        <v>10</v>
      </c>
      <c r="F15" s="127" t="s">
        <v>569</v>
      </c>
      <c r="G15" s="147">
        <v>5</v>
      </c>
      <c r="H15" s="148">
        <v>15</v>
      </c>
      <c r="I15" s="149">
        <v>8</v>
      </c>
      <c r="J15" s="147"/>
    </row>
    <row r="16" spans="1:256" ht="29.1" customHeight="1">
      <c r="A16" s="124"/>
      <c r="B16" s="144" t="s">
        <v>574</v>
      </c>
      <c r="C16" s="145" t="s">
        <v>617</v>
      </c>
      <c r="D16" s="146" t="s">
        <v>568</v>
      </c>
      <c r="E16" s="150">
        <v>0.5</v>
      </c>
      <c r="F16" s="127" t="s">
        <v>572</v>
      </c>
      <c r="G16" s="147" t="s">
        <v>652</v>
      </c>
      <c r="H16" s="148">
        <v>15</v>
      </c>
      <c r="I16" s="149">
        <v>15</v>
      </c>
      <c r="J16" s="147"/>
    </row>
    <row r="17" spans="1:10" ht="27" customHeight="1">
      <c r="A17" s="124"/>
      <c r="B17" s="144" t="s">
        <v>577</v>
      </c>
      <c r="C17" s="145" t="s">
        <v>618</v>
      </c>
      <c r="D17" s="146" t="s">
        <v>568</v>
      </c>
      <c r="E17" s="150">
        <v>0.8</v>
      </c>
      <c r="F17" s="127" t="s">
        <v>572</v>
      </c>
      <c r="G17" s="151">
        <v>1</v>
      </c>
      <c r="H17" s="148">
        <v>10</v>
      </c>
      <c r="I17" s="149">
        <v>10</v>
      </c>
      <c r="J17" s="147"/>
    </row>
    <row r="18" spans="1:10" ht="30" customHeight="1">
      <c r="A18" s="124" t="s">
        <v>620</v>
      </c>
      <c r="B18" s="127" t="s">
        <v>621</v>
      </c>
      <c r="C18" s="145" t="s">
        <v>622</v>
      </c>
      <c r="D18" s="146" t="s">
        <v>579</v>
      </c>
      <c r="E18" s="127" t="s">
        <v>586</v>
      </c>
      <c r="F18" s="127"/>
      <c r="G18" s="127" t="s">
        <v>586</v>
      </c>
      <c r="H18" s="148">
        <v>15</v>
      </c>
      <c r="I18" s="149">
        <v>15</v>
      </c>
      <c r="J18" s="147"/>
    </row>
    <row r="19" spans="1:10" ht="47.1" customHeight="1">
      <c r="A19" s="124"/>
      <c r="B19" s="127" t="s">
        <v>623</v>
      </c>
      <c r="C19" s="145" t="s">
        <v>649</v>
      </c>
      <c r="D19" s="146" t="s">
        <v>579</v>
      </c>
      <c r="E19" s="127" t="s">
        <v>650</v>
      </c>
      <c r="F19" s="127"/>
      <c r="G19" s="127" t="s">
        <v>650</v>
      </c>
      <c r="H19" s="148">
        <v>15</v>
      </c>
      <c r="I19" s="149">
        <v>15</v>
      </c>
      <c r="J19" s="147"/>
    </row>
    <row r="20" spans="1:10" ht="30" customHeight="1">
      <c r="A20" s="124"/>
      <c r="B20" s="154" t="s">
        <v>645</v>
      </c>
      <c r="C20" s="166" t="s">
        <v>622</v>
      </c>
      <c r="D20" s="170" t="s">
        <v>646</v>
      </c>
      <c r="E20" s="168" t="s">
        <v>586</v>
      </c>
      <c r="F20" s="168"/>
      <c r="G20" s="168" t="s">
        <v>586</v>
      </c>
      <c r="H20" s="168">
        <v>10</v>
      </c>
      <c r="I20" s="168">
        <v>8</v>
      </c>
      <c r="J20" s="147"/>
    </row>
    <row r="21" spans="1:10" s="60" customFormat="1" ht="30" customHeight="1">
      <c r="A21" s="152" t="s">
        <v>590</v>
      </c>
      <c r="B21" s="153" t="s">
        <v>591</v>
      </c>
      <c r="C21" s="127" t="s">
        <v>626</v>
      </c>
      <c r="D21" s="146" t="s">
        <v>568</v>
      </c>
      <c r="E21" s="154" t="s">
        <v>627</v>
      </c>
      <c r="F21" s="127" t="s">
        <v>572</v>
      </c>
      <c r="G21" s="154" t="s">
        <v>627</v>
      </c>
      <c r="H21" s="155">
        <v>10</v>
      </c>
      <c r="I21" s="156">
        <v>10</v>
      </c>
      <c r="J21" s="171" t="s">
        <v>628</v>
      </c>
    </row>
    <row r="22" spans="1:10" ht="54" customHeight="1">
      <c r="A22" s="124" t="s">
        <v>629</v>
      </c>
      <c r="B22" s="124"/>
      <c r="C22" s="124"/>
      <c r="D22" s="138" t="s">
        <v>432</v>
      </c>
      <c r="E22" s="139"/>
      <c r="F22" s="139"/>
      <c r="G22" s="139"/>
      <c r="H22" s="139"/>
      <c r="I22" s="140"/>
      <c r="J22" s="158" t="s">
        <v>630</v>
      </c>
    </row>
    <row r="23" spans="1:10" ht="25.5" customHeight="1">
      <c r="A23" s="159" t="s">
        <v>631</v>
      </c>
      <c r="B23" s="159"/>
      <c r="C23" s="159"/>
      <c r="D23" s="159"/>
      <c r="E23" s="159"/>
      <c r="F23" s="159"/>
      <c r="G23" s="159"/>
      <c r="H23" s="131">
        <v>100</v>
      </c>
      <c r="I23" s="160">
        <f>SUM(I7,I15:I21)</f>
        <v>91</v>
      </c>
      <c r="J23" s="161" t="s">
        <v>647</v>
      </c>
    </row>
    <row r="24" spans="1:10" ht="16.899999999999999" customHeight="1"/>
    <row r="25" spans="1:10" ht="28.9" customHeight="1">
      <c r="A25" s="162" t="s">
        <v>594</v>
      </c>
      <c r="B25" s="163"/>
      <c r="C25" s="163"/>
      <c r="D25" s="163"/>
      <c r="E25" s="163"/>
      <c r="F25" s="163"/>
      <c r="G25" s="163"/>
      <c r="H25" s="163"/>
      <c r="I25" s="163"/>
      <c r="J25" s="164"/>
    </row>
    <row r="26" spans="1:10" ht="27" customHeight="1">
      <c r="A26" s="165" t="s">
        <v>633</v>
      </c>
      <c r="B26" s="165"/>
      <c r="C26" s="165"/>
      <c r="D26" s="165"/>
      <c r="E26" s="165"/>
      <c r="F26" s="165"/>
      <c r="G26" s="165"/>
      <c r="H26" s="165"/>
      <c r="I26" s="165"/>
      <c r="J26" s="165"/>
    </row>
    <row r="27" spans="1:10" ht="19.149999999999999" customHeight="1">
      <c r="A27" s="165" t="s">
        <v>634</v>
      </c>
      <c r="B27" s="165"/>
      <c r="C27" s="165"/>
      <c r="D27" s="165"/>
      <c r="E27" s="165"/>
      <c r="F27" s="165"/>
      <c r="G27" s="165"/>
      <c r="H27" s="165"/>
      <c r="I27" s="165"/>
      <c r="J27" s="165"/>
    </row>
    <row r="28" spans="1:10" ht="18" customHeight="1">
      <c r="A28" s="165" t="s">
        <v>635</v>
      </c>
      <c r="B28" s="165"/>
      <c r="C28" s="165"/>
      <c r="D28" s="165"/>
      <c r="E28" s="165"/>
      <c r="F28" s="165"/>
      <c r="G28" s="165"/>
      <c r="H28" s="165"/>
      <c r="I28" s="165"/>
      <c r="J28" s="165"/>
    </row>
    <row r="29" spans="1:10" ht="18" customHeight="1">
      <c r="A29" s="165" t="s">
        <v>636</v>
      </c>
      <c r="B29" s="165"/>
      <c r="C29" s="165"/>
      <c r="D29" s="165"/>
      <c r="E29" s="165"/>
      <c r="F29" s="165"/>
      <c r="G29" s="165"/>
      <c r="H29" s="165"/>
      <c r="I29" s="165"/>
      <c r="J29" s="165"/>
    </row>
    <row r="30" spans="1:10" s="120" customFormat="1" ht="18" customHeight="1">
      <c r="A30" s="165" t="s">
        <v>637</v>
      </c>
      <c r="B30" s="165"/>
      <c r="C30" s="165"/>
      <c r="D30" s="165"/>
      <c r="E30" s="165"/>
      <c r="F30" s="165"/>
      <c r="G30" s="165"/>
      <c r="H30" s="165"/>
      <c r="I30" s="165"/>
      <c r="J30" s="165"/>
    </row>
    <row r="31" spans="1:10" ht="24" customHeight="1">
      <c r="A31" s="165" t="s">
        <v>638</v>
      </c>
      <c r="B31" s="165"/>
      <c r="C31" s="165"/>
      <c r="D31" s="165"/>
      <c r="E31" s="165"/>
      <c r="F31" s="165"/>
      <c r="G31" s="165"/>
      <c r="H31" s="165"/>
      <c r="I31" s="165"/>
      <c r="J31" s="165"/>
    </row>
    <row r="32" spans="1:10" ht="24" customHeight="1">
      <c r="A32" s="165" t="s">
        <v>639</v>
      </c>
      <c r="B32" s="165"/>
      <c r="C32" s="165"/>
      <c r="D32" s="165"/>
      <c r="E32" s="165"/>
      <c r="F32" s="165"/>
      <c r="G32" s="165"/>
      <c r="H32" s="165"/>
      <c r="I32" s="165"/>
      <c r="J32" s="165"/>
    </row>
    <row r="33" spans="1:10" ht="24" customHeight="1">
      <c r="A33" s="165" t="s">
        <v>640</v>
      </c>
      <c r="B33" s="165"/>
      <c r="C33" s="165"/>
      <c r="D33" s="165"/>
      <c r="E33" s="165"/>
      <c r="F33" s="165"/>
      <c r="G33" s="165"/>
      <c r="H33" s="165"/>
      <c r="I33" s="165"/>
      <c r="J33" s="165"/>
    </row>
    <row r="34" spans="1:10">
      <c r="A34" s="165"/>
      <c r="B34" s="165"/>
      <c r="C34" s="165"/>
      <c r="D34" s="165"/>
      <c r="E34" s="165"/>
      <c r="F34" s="165"/>
      <c r="G34" s="165"/>
      <c r="H34" s="165"/>
      <c r="I34" s="165"/>
      <c r="J34" s="165"/>
    </row>
  </sheetData>
  <mergeCells count="37">
    <mergeCell ref="A6:B10"/>
    <mergeCell ref="A33:J33"/>
    <mergeCell ref="A34:J34"/>
    <mergeCell ref="A11:A12"/>
    <mergeCell ref="A15:A17"/>
    <mergeCell ref="A18:A20"/>
    <mergeCell ref="G13:G14"/>
    <mergeCell ref="H13:H14"/>
    <mergeCell ref="I13:I14"/>
    <mergeCell ref="J13:J14"/>
    <mergeCell ref="A28:J28"/>
    <mergeCell ref="A29:J29"/>
    <mergeCell ref="A30:J30"/>
    <mergeCell ref="A31:J31"/>
    <mergeCell ref="A32:J32"/>
    <mergeCell ref="A22:C22"/>
    <mergeCell ref="D22:I22"/>
    <mergeCell ref="A23:G23"/>
    <mergeCell ref="A26:J26"/>
    <mergeCell ref="A27:J27"/>
    <mergeCell ref="B11:E11"/>
    <mergeCell ref="F11:J11"/>
    <mergeCell ref="B12:E12"/>
    <mergeCell ref="F12:J12"/>
    <mergeCell ref="A13:C13"/>
    <mergeCell ref="D13:F13"/>
    <mergeCell ref="I6:J6"/>
    <mergeCell ref="I7:J7"/>
    <mergeCell ref="I8:J8"/>
    <mergeCell ref="I9:J9"/>
    <mergeCell ref="I10:J10"/>
    <mergeCell ref="A2:J2"/>
    <mergeCell ref="A4:B4"/>
    <mergeCell ref="C4:J4"/>
    <mergeCell ref="A5:B5"/>
    <mergeCell ref="C5:E5"/>
    <mergeCell ref="G5:J5"/>
  </mergeCells>
  <phoneticPr fontId="15" type="noConversion"/>
  <dataValidations count="2">
    <dataValidation type="list" allowBlank="1" showInputMessage="1" sqref="D15 D18 D19 D21 D16:D17">
      <formula1>"＝,＞,＜,≥,≤"</formula1>
    </dataValidation>
    <dataValidation type="list" allowBlank="1" showInputMessage="1" sqref="J23">
      <formula1>"优,良,中,差"</formula1>
    </dataValidation>
  </dataValidation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31"/>
  <sheetViews>
    <sheetView workbookViewId="0">
      <pane xSplit="4" ySplit="9" topLeftCell="E10" activePane="bottomRight" state="frozen"/>
      <selection pane="topRight"/>
      <selection pane="bottomLeft"/>
      <selection pane="bottomRight" activeCell="F9" sqref="F9:G9"/>
    </sheetView>
  </sheetViews>
  <sheetFormatPr defaultColWidth="9" defaultRowHeight="13.5"/>
  <cols>
    <col min="1" max="3" width="3.25" style="8" customWidth="1"/>
    <col min="4" max="4" width="32.75" style="8" customWidth="1"/>
    <col min="5" max="10" width="18.75" style="8" customWidth="1"/>
    <col min="11" max="16384" width="9" style="8"/>
  </cols>
  <sheetData>
    <row r="1" spans="1:10" ht="27">
      <c r="F1" s="5" t="s">
        <v>167</v>
      </c>
    </row>
    <row r="2" spans="1:10" ht="14.25">
      <c r="J2" s="9" t="s">
        <v>168</v>
      </c>
    </row>
    <row r="3" spans="1:10" ht="14.25">
      <c r="A3" s="9" t="s">
        <v>2</v>
      </c>
      <c r="J3" s="9" t="s">
        <v>3</v>
      </c>
    </row>
    <row r="4" spans="1:10" ht="19.5" customHeight="1">
      <c r="A4" s="10" t="s">
        <v>6</v>
      </c>
      <c r="B4" s="10"/>
      <c r="C4" s="10"/>
      <c r="D4" s="10"/>
      <c r="E4" s="16" t="s">
        <v>99</v>
      </c>
      <c r="F4" s="16" t="s">
        <v>169</v>
      </c>
      <c r="G4" s="16" t="s">
        <v>170</v>
      </c>
      <c r="H4" s="16" t="s">
        <v>171</v>
      </c>
      <c r="I4" s="16" t="s">
        <v>172</v>
      </c>
      <c r="J4" s="16" t="s">
        <v>173</v>
      </c>
    </row>
    <row r="5" spans="1:10" ht="19.5" customHeight="1">
      <c r="A5" s="16" t="s">
        <v>122</v>
      </c>
      <c r="B5" s="16"/>
      <c r="C5" s="16"/>
      <c r="D5" s="10" t="s">
        <v>123</v>
      </c>
      <c r="E5" s="16"/>
      <c r="F5" s="16"/>
      <c r="G5" s="16"/>
      <c r="H5" s="16"/>
      <c r="I5" s="16"/>
      <c r="J5" s="16"/>
    </row>
    <row r="6" spans="1:10" ht="19.5" customHeight="1">
      <c r="A6" s="16"/>
      <c r="B6" s="16"/>
      <c r="C6" s="16"/>
      <c r="D6" s="10"/>
      <c r="E6" s="16"/>
      <c r="F6" s="16"/>
      <c r="G6" s="16"/>
      <c r="H6" s="16"/>
      <c r="I6" s="16"/>
      <c r="J6" s="16"/>
    </row>
    <row r="7" spans="1:10" ht="19.5" customHeight="1">
      <c r="A7" s="16"/>
      <c r="B7" s="16"/>
      <c r="C7" s="16"/>
      <c r="D7" s="10"/>
      <c r="E7" s="16"/>
      <c r="F7" s="16"/>
      <c r="G7" s="16"/>
      <c r="H7" s="16"/>
      <c r="I7" s="16"/>
      <c r="J7" s="16"/>
    </row>
    <row r="8" spans="1:10" ht="19.5" customHeight="1">
      <c r="A8" s="10" t="s">
        <v>126</v>
      </c>
      <c r="B8" s="10" t="s">
        <v>127</v>
      </c>
      <c r="C8" s="10" t="s">
        <v>128</v>
      </c>
      <c r="D8" s="11" t="s">
        <v>10</v>
      </c>
      <c r="E8" s="17" t="s">
        <v>11</v>
      </c>
      <c r="F8" s="17" t="s">
        <v>12</v>
      </c>
      <c r="G8" s="17" t="s">
        <v>20</v>
      </c>
      <c r="H8" s="17" t="s">
        <v>24</v>
      </c>
      <c r="I8" s="17" t="s">
        <v>28</v>
      </c>
      <c r="J8" s="17" t="s">
        <v>32</v>
      </c>
    </row>
    <row r="9" spans="1:10" ht="19.5" customHeight="1">
      <c r="A9" s="10"/>
      <c r="B9" s="10"/>
      <c r="C9" s="10"/>
      <c r="D9" s="11" t="s">
        <v>129</v>
      </c>
      <c r="E9" s="13">
        <v>4682713.5199999996</v>
      </c>
      <c r="F9" s="13">
        <v>4511408.0199999996</v>
      </c>
      <c r="G9" s="13">
        <v>171305.5</v>
      </c>
      <c r="H9" s="13"/>
      <c r="I9" s="13"/>
      <c r="J9" s="13"/>
    </row>
    <row r="10" spans="1:10" ht="19.5" customHeight="1">
      <c r="A10" s="15" t="s">
        <v>130</v>
      </c>
      <c r="B10" s="15"/>
      <c r="C10" s="15"/>
      <c r="D10" s="12" t="s">
        <v>131</v>
      </c>
      <c r="E10" s="13">
        <v>3777086.84</v>
      </c>
      <c r="F10" s="13">
        <v>3622195.34</v>
      </c>
      <c r="G10" s="13">
        <v>154891.5</v>
      </c>
      <c r="H10" s="13"/>
      <c r="I10" s="13"/>
      <c r="J10" s="13"/>
    </row>
    <row r="11" spans="1:10" ht="19.5" customHeight="1">
      <c r="A11" s="15" t="s">
        <v>132</v>
      </c>
      <c r="B11" s="15"/>
      <c r="C11" s="15"/>
      <c r="D11" s="12" t="s">
        <v>133</v>
      </c>
      <c r="E11" s="13">
        <v>3777086.84</v>
      </c>
      <c r="F11" s="13">
        <v>3622195.34</v>
      </c>
      <c r="G11" s="13">
        <v>154891.5</v>
      </c>
      <c r="H11" s="13"/>
      <c r="I11" s="13"/>
      <c r="J11" s="13"/>
    </row>
    <row r="12" spans="1:10" ht="19.5" customHeight="1">
      <c r="A12" s="15" t="s">
        <v>134</v>
      </c>
      <c r="B12" s="15"/>
      <c r="C12" s="15"/>
      <c r="D12" s="12" t="s">
        <v>135</v>
      </c>
      <c r="E12" s="13">
        <v>3716246.84</v>
      </c>
      <c r="F12" s="13">
        <v>3622195.34</v>
      </c>
      <c r="G12" s="13">
        <v>94051.5</v>
      </c>
      <c r="H12" s="13"/>
      <c r="I12" s="13"/>
      <c r="J12" s="13"/>
    </row>
    <row r="13" spans="1:10" ht="19.5" customHeight="1">
      <c r="A13" s="15" t="s">
        <v>136</v>
      </c>
      <c r="B13" s="15"/>
      <c r="C13" s="15"/>
      <c r="D13" s="12" t="s">
        <v>137</v>
      </c>
      <c r="E13" s="13">
        <v>60840</v>
      </c>
      <c r="F13" s="13"/>
      <c r="G13" s="13">
        <v>60840</v>
      </c>
      <c r="H13" s="13"/>
      <c r="I13" s="13"/>
      <c r="J13" s="13"/>
    </row>
    <row r="14" spans="1:10" ht="19.5" customHeight="1">
      <c r="A14" s="15" t="s">
        <v>138</v>
      </c>
      <c r="B14" s="15"/>
      <c r="C14" s="15"/>
      <c r="D14" s="12" t="s">
        <v>139</v>
      </c>
      <c r="E14" s="13">
        <v>259680.8</v>
      </c>
      <c r="F14" s="13">
        <v>259680.8</v>
      </c>
      <c r="G14" s="13"/>
      <c r="H14" s="13"/>
      <c r="I14" s="13"/>
      <c r="J14" s="13"/>
    </row>
    <row r="15" spans="1:10" ht="19.5" customHeight="1">
      <c r="A15" s="15" t="s">
        <v>140</v>
      </c>
      <c r="B15" s="15"/>
      <c r="C15" s="15"/>
      <c r="D15" s="12" t="s">
        <v>141</v>
      </c>
      <c r="E15" s="13">
        <v>255104.8</v>
      </c>
      <c r="F15" s="13">
        <v>255104.8</v>
      </c>
      <c r="G15" s="13"/>
      <c r="H15" s="13"/>
      <c r="I15" s="13"/>
      <c r="J15" s="13"/>
    </row>
    <row r="16" spans="1:10" ht="19.5" customHeight="1">
      <c r="A16" s="15" t="s">
        <v>142</v>
      </c>
      <c r="B16" s="15"/>
      <c r="C16" s="15"/>
      <c r="D16" s="12" t="s">
        <v>143</v>
      </c>
      <c r="E16" s="13">
        <v>4300</v>
      </c>
      <c r="F16" s="13">
        <v>4300</v>
      </c>
      <c r="G16" s="13"/>
      <c r="H16" s="13"/>
      <c r="I16" s="13"/>
      <c r="J16" s="13"/>
    </row>
    <row r="17" spans="1:10" ht="19.5" customHeight="1">
      <c r="A17" s="15" t="s">
        <v>144</v>
      </c>
      <c r="B17" s="15"/>
      <c r="C17" s="15"/>
      <c r="D17" s="12" t="s">
        <v>145</v>
      </c>
      <c r="E17" s="13">
        <v>250804.8</v>
      </c>
      <c r="F17" s="13">
        <v>250804.8</v>
      </c>
      <c r="G17" s="13"/>
      <c r="H17" s="13"/>
      <c r="I17" s="13"/>
      <c r="J17" s="13"/>
    </row>
    <row r="18" spans="1:10" ht="19.5" customHeight="1">
      <c r="A18" s="15" t="s">
        <v>146</v>
      </c>
      <c r="B18" s="15"/>
      <c r="C18" s="15"/>
      <c r="D18" s="12" t="s">
        <v>147</v>
      </c>
      <c r="E18" s="13">
        <v>4576</v>
      </c>
      <c r="F18" s="13">
        <v>4576</v>
      </c>
      <c r="G18" s="13"/>
      <c r="H18" s="13"/>
      <c r="I18" s="13"/>
      <c r="J18" s="13"/>
    </row>
    <row r="19" spans="1:10" ht="19.5" customHeight="1">
      <c r="A19" s="15" t="s">
        <v>148</v>
      </c>
      <c r="B19" s="15"/>
      <c r="C19" s="15"/>
      <c r="D19" s="12" t="s">
        <v>149</v>
      </c>
      <c r="E19" s="13">
        <v>4576</v>
      </c>
      <c r="F19" s="13">
        <v>4576</v>
      </c>
      <c r="G19" s="13"/>
      <c r="H19" s="13"/>
      <c r="I19" s="13"/>
      <c r="J19" s="13"/>
    </row>
    <row r="20" spans="1:10" ht="19.5" customHeight="1">
      <c r="A20" s="15" t="s">
        <v>150</v>
      </c>
      <c r="B20" s="15"/>
      <c r="C20" s="15"/>
      <c r="D20" s="12" t="s">
        <v>151</v>
      </c>
      <c r="E20" s="13">
        <v>341801.88</v>
      </c>
      <c r="F20" s="13">
        <v>341801.88</v>
      </c>
      <c r="G20" s="13"/>
      <c r="H20" s="13"/>
      <c r="I20" s="13"/>
      <c r="J20" s="13"/>
    </row>
    <row r="21" spans="1:10" ht="19.5" customHeight="1">
      <c r="A21" s="15" t="s">
        <v>152</v>
      </c>
      <c r="B21" s="15"/>
      <c r="C21" s="15"/>
      <c r="D21" s="12" t="s">
        <v>153</v>
      </c>
      <c r="E21" s="13">
        <v>341801.88</v>
      </c>
      <c r="F21" s="13">
        <v>341801.88</v>
      </c>
      <c r="G21" s="13"/>
      <c r="H21" s="13"/>
      <c r="I21" s="13"/>
      <c r="J21" s="13"/>
    </row>
    <row r="22" spans="1:10" ht="19.5" customHeight="1">
      <c r="A22" s="15" t="s">
        <v>154</v>
      </c>
      <c r="B22" s="15"/>
      <c r="C22" s="15"/>
      <c r="D22" s="12" t="s">
        <v>155</v>
      </c>
      <c r="E22" s="13">
        <v>207705</v>
      </c>
      <c r="F22" s="13">
        <v>207705</v>
      </c>
      <c r="G22" s="13"/>
      <c r="H22" s="13"/>
      <c r="I22" s="13"/>
      <c r="J22" s="13"/>
    </row>
    <row r="23" spans="1:10" ht="19.5" customHeight="1">
      <c r="A23" s="15" t="s">
        <v>156</v>
      </c>
      <c r="B23" s="15"/>
      <c r="C23" s="15"/>
      <c r="D23" s="12" t="s">
        <v>157</v>
      </c>
      <c r="E23" s="13">
        <v>126800.16</v>
      </c>
      <c r="F23" s="13">
        <v>126800.16</v>
      </c>
      <c r="G23" s="13"/>
      <c r="H23" s="13"/>
      <c r="I23" s="13"/>
      <c r="J23" s="13"/>
    </row>
    <row r="24" spans="1:10" ht="19.5" customHeight="1">
      <c r="A24" s="15" t="s">
        <v>158</v>
      </c>
      <c r="B24" s="15"/>
      <c r="C24" s="15"/>
      <c r="D24" s="12" t="s">
        <v>159</v>
      </c>
      <c r="E24" s="13">
        <v>7296.72</v>
      </c>
      <c r="F24" s="13">
        <v>7296.72</v>
      </c>
      <c r="G24" s="13"/>
      <c r="H24" s="13"/>
      <c r="I24" s="13"/>
      <c r="J24" s="13"/>
    </row>
    <row r="25" spans="1:10" ht="19.5" customHeight="1">
      <c r="A25" s="15" t="s">
        <v>174</v>
      </c>
      <c r="B25" s="15"/>
      <c r="C25" s="15"/>
      <c r="D25" s="12" t="s">
        <v>175</v>
      </c>
      <c r="E25" s="13">
        <v>16414</v>
      </c>
      <c r="F25" s="13"/>
      <c r="G25" s="13">
        <v>16414</v>
      </c>
      <c r="H25" s="13"/>
      <c r="I25" s="13"/>
      <c r="J25" s="13"/>
    </row>
    <row r="26" spans="1:10" ht="19.5" customHeight="1">
      <c r="A26" s="15" t="s">
        <v>176</v>
      </c>
      <c r="B26" s="15"/>
      <c r="C26" s="15"/>
      <c r="D26" s="12" t="s">
        <v>177</v>
      </c>
      <c r="E26" s="13">
        <v>16414</v>
      </c>
      <c r="F26" s="13"/>
      <c r="G26" s="13">
        <v>16414</v>
      </c>
      <c r="H26" s="13"/>
      <c r="I26" s="13"/>
      <c r="J26" s="13"/>
    </row>
    <row r="27" spans="1:10" ht="19.5" customHeight="1">
      <c r="A27" s="15" t="s">
        <v>178</v>
      </c>
      <c r="B27" s="15"/>
      <c r="C27" s="15"/>
      <c r="D27" s="12" t="s">
        <v>179</v>
      </c>
      <c r="E27" s="13">
        <v>16414</v>
      </c>
      <c r="F27" s="13"/>
      <c r="G27" s="13">
        <v>16414</v>
      </c>
      <c r="H27" s="13"/>
      <c r="I27" s="13"/>
      <c r="J27" s="13"/>
    </row>
    <row r="28" spans="1:10" ht="19.5" customHeight="1">
      <c r="A28" s="15" t="s">
        <v>160</v>
      </c>
      <c r="B28" s="15"/>
      <c r="C28" s="15"/>
      <c r="D28" s="12" t="s">
        <v>161</v>
      </c>
      <c r="E28" s="13">
        <v>287730</v>
      </c>
      <c r="F28" s="13">
        <v>287730</v>
      </c>
      <c r="G28" s="13"/>
      <c r="H28" s="13"/>
      <c r="I28" s="13"/>
      <c r="J28" s="13"/>
    </row>
    <row r="29" spans="1:10" ht="19.5" customHeight="1">
      <c r="A29" s="15" t="s">
        <v>162</v>
      </c>
      <c r="B29" s="15"/>
      <c r="C29" s="15"/>
      <c r="D29" s="12" t="s">
        <v>163</v>
      </c>
      <c r="E29" s="13">
        <v>287730</v>
      </c>
      <c r="F29" s="13">
        <v>287730</v>
      </c>
      <c r="G29" s="13"/>
      <c r="H29" s="13"/>
      <c r="I29" s="13"/>
      <c r="J29" s="13"/>
    </row>
    <row r="30" spans="1:10" ht="19.5" customHeight="1">
      <c r="A30" s="15" t="s">
        <v>164</v>
      </c>
      <c r="B30" s="15"/>
      <c r="C30" s="15"/>
      <c r="D30" s="12" t="s">
        <v>165</v>
      </c>
      <c r="E30" s="13">
        <v>287730</v>
      </c>
      <c r="F30" s="13">
        <v>287730</v>
      </c>
      <c r="G30" s="13"/>
      <c r="H30" s="13"/>
      <c r="I30" s="13"/>
      <c r="J30" s="13"/>
    </row>
    <row r="31" spans="1:10" ht="19.5" customHeight="1">
      <c r="A31" s="15" t="s">
        <v>180</v>
      </c>
      <c r="B31" s="15"/>
      <c r="C31" s="15"/>
      <c r="D31" s="15"/>
      <c r="E31" s="15"/>
      <c r="F31" s="15"/>
      <c r="G31" s="15"/>
      <c r="H31" s="15"/>
      <c r="I31" s="15"/>
      <c r="J31" s="15"/>
    </row>
  </sheetData>
  <mergeCells count="34">
    <mergeCell ref="J4:J7"/>
    <mergeCell ref="A5:C7"/>
    <mergeCell ref="E4:E7"/>
    <mergeCell ref="F4:F7"/>
    <mergeCell ref="G4:G7"/>
    <mergeCell ref="H4:H7"/>
    <mergeCell ref="I4:I7"/>
    <mergeCell ref="A29:C29"/>
    <mergeCell ref="A30:C30"/>
    <mergeCell ref="A31:J31"/>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15" type="noConversion"/>
  <pageMargins left="0.7" right="0.7" top="0.75" bottom="0.75" header="0.3" footer="0.3"/>
  <pageSetup paperSize="9" scale="8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40"/>
  <sheetViews>
    <sheetView workbookViewId="0">
      <pane ySplit="7" topLeftCell="A23" activePane="bottomLeft" state="frozen"/>
      <selection pane="bottomLeft" activeCell="A35" sqref="A35:XFD35"/>
    </sheetView>
  </sheetViews>
  <sheetFormatPr defaultColWidth="9" defaultRowHeight="13.5"/>
  <cols>
    <col min="1" max="1" width="28.625" style="8" customWidth="1"/>
    <col min="2" max="2" width="4.75" style="8" customWidth="1"/>
    <col min="3" max="3" width="18.75" style="8" customWidth="1"/>
    <col min="4" max="4" width="30.5" style="8" customWidth="1"/>
    <col min="5" max="5" width="4.75" style="8" customWidth="1"/>
    <col min="6" max="9" width="18.75" style="8" customWidth="1"/>
    <col min="10" max="16384" width="9" style="8"/>
  </cols>
  <sheetData>
    <row r="1" spans="1:9" ht="27">
      <c r="D1" s="5" t="s">
        <v>181</v>
      </c>
    </row>
    <row r="2" spans="1:9" ht="14.25">
      <c r="I2" s="9" t="s">
        <v>182</v>
      </c>
    </row>
    <row r="3" spans="1:9" ht="14.25">
      <c r="A3" s="9" t="s">
        <v>2</v>
      </c>
      <c r="I3" s="9" t="s">
        <v>3</v>
      </c>
    </row>
    <row r="4" spans="1:9" ht="19.5" customHeight="1">
      <c r="A4" s="10" t="s">
        <v>183</v>
      </c>
      <c r="B4" s="10"/>
      <c r="C4" s="10"/>
      <c r="D4" s="10" t="s">
        <v>184</v>
      </c>
      <c r="E4" s="10"/>
      <c r="F4" s="10"/>
      <c r="G4" s="10"/>
      <c r="H4" s="10"/>
      <c r="I4" s="10"/>
    </row>
    <row r="5" spans="1:9" ht="19.5" customHeight="1">
      <c r="A5" s="16" t="s">
        <v>185</v>
      </c>
      <c r="B5" s="16" t="s">
        <v>7</v>
      </c>
      <c r="C5" s="16" t="s">
        <v>186</v>
      </c>
      <c r="D5" s="16" t="s">
        <v>187</v>
      </c>
      <c r="E5" s="16" t="s">
        <v>7</v>
      </c>
      <c r="F5" s="10" t="s">
        <v>129</v>
      </c>
      <c r="G5" s="16" t="s">
        <v>188</v>
      </c>
      <c r="H5" s="16" t="s">
        <v>189</v>
      </c>
      <c r="I5" s="16" t="s">
        <v>190</v>
      </c>
    </row>
    <row r="6" spans="1:9" ht="19.5" customHeight="1">
      <c r="A6" s="16"/>
      <c r="B6" s="16"/>
      <c r="C6" s="16"/>
      <c r="D6" s="16"/>
      <c r="E6" s="16"/>
      <c r="F6" s="10" t="s">
        <v>124</v>
      </c>
      <c r="G6" s="16" t="s">
        <v>188</v>
      </c>
      <c r="H6" s="16"/>
      <c r="I6" s="16"/>
    </row>
    <row r="7" spans="1:9" ht="19.5" customHeight="1">
      <c r="A7" s="11" t="s">
        <v>191</v>
      </c>
      <c r="B7" s="11"/>
      <c r="C7" s="11" t="s">
        <v>11</v>
      </c>
      <c r="D7" s="11" t="s">
        <v>191</v>
      </c>
      <c r="E7" s="11"/>
      <c r="F7" s="11" t="s">
        <v>12</v>
      </c>
      <c r="G7" s="11" t="s">
        <v>20</v>
      </c>
      <c r="H7" s="11" t="s">
        <v>24</v>
      </c>
      <c r="I7" s="11" t="s">
        <v>28</v>
      </c>
    </row>
    <row r="8" spans="1:9" ht="19.5" customHeight="1">
      <c r="A8" s="12" t="s">
        <v>192</v>
      </c>
      <c r="B8" s="11" t="s">
        <v>11</v>
      </c>
      <c r="C8" s="13">
        <v>4666299.5199999996</v>
      </c>
      <c r="D8" s="12" t="s">
        <v>14</v>
      </c>
      <c r="E8" s="11" t="s">
        <v>22</v>
      </c>
      <c r="F8" s="13"/>
      <c r="G8" s="13"/>
      <c r="H8" s="13"/>
      <c r="I8" s="13"/>
    </row>
    <row r="9" spans="1:9" ht="19.5" customHeight="1">
      <c r="A9" s="12" t="s">
        <v>193</v>
      </c>
      <c r="B9" s="11" t="s">
        <v>12</v>
      </c>
      <c r="C9" s="13"/>
      <c r="D9" s="12" t="s">
        <v>17</v>
      </c>
      <c r="E9" s="11" t="s">
        <v>26</v>
      </c>
      <c r="F9" s="13"/>
      <c r="G9" s="13"/>
      <c r="H9" s="13"/>
      <c r="I9" s="13"/>
    </row>
    <row r="10" spans="1:9" ht="19.5" customHeight="1">
      <c r="A10" s="12" t="s">
        <v>194</v>
      </c>
      <c r="B10" s="11" t="s">
        <v>20</v>
      </c>
      <c r="C10" s="13"/>
      <c r="D10" s="12" t="s">
        <v>21</v>
      </c>
      <c r="E10" s="11" t="s">
        <v>30</v>
      </c>
      <c r="F10" s="13"/>
      <c r="G10" s="13"/>
      <c r="H10" s="13"/>
      <c r="I10" s="13"/>
    </row>
    <row r="11" spans="1:9" ht="19.5" customHeight="1">
      <c r="A11" s="12"/>
      <c r="B11" s="11" t="s">
        <v>24</v>
      </c>
      <c r="C11" s="14"/>
      <c r="D11" s="12" t="s">
        <v>25</v>
      </c>
      <c r="E11" s="11" t="s">
        <v>34</v>
      </c>
      <c r="F11" s="13">
        <v>3777086.84</v>
      </c>
      <c r="G11" s="13">
        <v>3777086.84</v>
      </c>
      <c r="H11" s="13"/>
      <c r="I11" s="13"/>
    </row>
    <row r="12" spans="1:9" ht="19.5" customHeight="1">
      <c r="A12" s="12"/>
      <c r="B12" s="11" t="s">
        <v>28</v>
      </c>
      <c r="C12" s="14"/>
      <c r="D12" s="12" t="s">
        <v>29</v>
      </c>
      <c r="E12" s="11" t="s">
        <v>38</v>
      </c>
      <c r="F12" s="13"/>
      <c r="G12" s="13"/>
      <c r="H12" s="13"/>
      <c r="I12" s="13"/>
    </row>
    <row r="13" spans="1:9" ht="19.5" customHeight="1">
      <c r="A13" s="12"/>
      <c r="B13" s="11" t="s">
        <v>32</v>
      </c>
      <c r="C13" s="14"/>
      <c r="D13" s="12" t="s">
        <v>33</v>
      </c>
      <c r="E13" s="11" t="s">
        <v>42</v>
      </c>
      <c r="F13" s="13"/>
      <c r="G13" s="13"/>
      <c r="H13" s="13"/>
      <c r="I13" s="13"/>
    </row>
    <row r="14" spans="1:9" ht="19.5" customHeight="1">
      <c r="A14" s="12"/>
      <c r="B14" s="11" t="s">
        <v>36</v>
      </c>
      <c r="C14" s="14"/>
      <c r="D14" s="12" t="s">
        <v>37</v>
      </c>
      <c r="E14" s="11" t="s">
        <v>45</v>
      </c>
      <c r="F14" s="13"/>
      <c r="G14" s="13"/>
      <c r="H14" s="13"/>
      <c r="I14" s="13"/>
    </row>
    <row r="15" spans="1:9" ht="19.5" customHeight="1">
      <c r="A15" s="12"/>
      <c r="B15" s="11" t="s">
        <v>40</v>
      </c>
      <c r="C15" s="14"/>
      <c r="D15" s="12" t="s">
        <v>41</v>
      </c>
      <c r="E15" s="11" t="s">
        <v>48</v>
      </c>
      <c r="F15" s="13">
        <v>259680.8</v>
      </c>
      <c r="G15" s="13">
        <v>259680.8</v>
      </c>
      <c r="H15" s="13"/>
      <c r="I15" s="13"/>
    </row>
    <row r="16" spans="1:9" ht="19.5" customHeight="1">
      <c r="A16" s="12"/>
      <c r="B16" s="11" t="s">
        <v>43</v>
      </c>
      <c r="C16" s="14"/>
      <c r="D16" s="12" t="s">
        <v>44</v>
      </c>
      <c r="E16" s="11" t="s">
        <v>51</v>
      </c>
      <c r="F16" s="13">
        <v>341801.88</v>
      </c>
      <c r="G16" s="13">
        <v>341801.88</v>
      </c>
      <c r="H16" s="13"/>
      <c r="I16" s="13"/>
    </row>
    <row r="17" spans="1:9" ht="19.5" customHeight="1">
      <c r="A17" s="12"/>
      <c r="B17" s="11" t="s">
        <v>46</v>
      </c>
      <c r="C17" s="14"/>
      <c r="D17" s="12" t="s">
        <v>47</v>
      </c>
      <c r="E17" s="11" t="s">
        <v>54</v>
      </c>
      <c r="F17" s="13"/>
      <c r="G17" s="13"/>
      <c r="H17" s="13"/>
      <c r="I17" s="13"/>
    </row>
    <row r="18" spans="1:9" ht="19.5" customHeight="1">
      <c r="A18" s="12"/>
      <c r="B18" s="11" t="s">
        <v>49</v>
      </c>
      <c r="C18" s="14"/>
      <c r="D18" s="12" t="s">
        <v>50</v>
      </c>
      <c r="E18" s="11" t="s">
        <v>57</v>
      </c>
      <c r="F18" s="13"/>
      <c r="G18" s="13"/>
      <c r="H18" s="13"/>
      <c r="I18" s="13"/>
    </row>
    <row r="19" spans="1:9" ht="19.5" customHeight="1">
      <c r="A19" s="12"/>
      <c r="B19" s="11" t="s">
        <v>52</v>
      </c>
      <c r="C19" s="14"/>
      <c r="D19" s="12" t="s">
        <v>53</v>
      </c>
      <c r="E19" s="11" t="s">
        <v>60</v>
      </c>
      <c r="F19" s="13"/>
      <c r="G19" s="13"/>
      <c r="H19" s="13"/>
      <c r="I19" s="13"/>
    </row>
    <row r="20" spans="1:9" ht="19.5" customHeight="1">
      <c r="A20" s="12"/>
      <c r="B20" s="11" t="s">
        <v>55</v>
      </c>
      <c r="C20" s="14"/>
      <c r="D20" s="12" t="s">
        <v>56</v>
      </c>
      <c r="E20" s="11" t="s">
        <v>63</v>
      </c>
      <c r="F20" s="13"/>
      <c r="G20" s="13"/>
      <c r="H20" s="13"/>
      <c r="I20" s="13"/>
    </row>
    <row r="21" spans="1:9" ht="19.5" customHeight="1">
      <c r="A21" s="12"/>
      <c r="B21" s="11" t="s">
        <v>58</v>
      </c>
      <c r="C21" s="14"/>
      <c r="D21" s="12" t="s">
        <v>59</v>
      </c>
      <c r="E21" s="11" t="s">
        <v>66</v>
      </c>
      <c r="F21" s="13"/>
      <c r="G21" s="13"/>
      <c r="H21" s="13"/>
      <c r="I21" s="13"/>
    </row>
    <row r="22" spans="1:9" ht="19.5" customHeight="1">
      <c r="A22" s="12"/>
      <c r="B22" s="11" t="s">
        <v>61</v>
      </c>
      <c r="C22" s="14"/>
      <c r="D22" s="12" t="s">
        <v>62</v>
      </c>
      <c r="E22" s="11" t="s">
        <v>69</v>
      </c>
      <c r="F22" s="13"/>
      <c r="G22" s="13"/>
      <c r="H22" s="13"/>
      <c r="I22" s="13"/>
    </row>
    <row r="23" spans="1:9" ht="19.5" customHeight="1">
      <c r="A23" s="12"/>
      <c r="B23" s="11" t="s">
        <v>64</v>
      </c>
      <c r="C23" s="14"/>
      <c r="D23" s="12" t="s">
        <v>65</v>
      </c>
      <c r="E23" s="11" t="s">
        <v>72</v>
      </c>
      <c r="F23" s="13"/>
      <c r="G23" s="13"/>
      <c r="H23" s="13"/>
      <c r="I23" s="13"/>
    </row>
    <row r="24" spans="1:9" ht="19.5" customHeight="1">
      <c r="A24" s="12"/>
      <c r="B24" s="11" t="s">
        <v>67</v>
      </c>
      <c r="C24" s="14"/>
      <c r="D24" s="12" t="s">
        <v>68</v>
      </c>
      <c r="E24" s="11" t="s">
        <v>75</v>
      </c>
      <c r="F24" s="13"/>
      <c r="G24" s="13"/>
      <c r="H24" s="13"/>
      <c r="I24" s="13"/>
    </row>
    <row r="25" spans="1:9" ht="19.5" customHeight="1">
      <c r="A25" s="12"/>
      <c r="B25" s="11" t="s">
        <v>70</v>
      </c>
      <c r="C25" s="14"/>
      <c r="D25" s="12" t="s">
        <v>71</v>
      </c>
      <c r="E25" s="11" t="s">
        <v>78</v>
      </c>
      <c r="F25" s="13"/>
      <c r="G25" s="13"/>
      <c r="H25" s="13"/>
      <c r="I25" s="13"/>
    </row>
    <row r="26" spans="1:9" ht="19.5" customHeight="1">
      <c r="A26" s="12"/>
      <c r="B26" s="11" t="s">
        <v>73</v>
      </c>
      <c r="C26" s="14"/>
      <c r="D26" s="12" t="s">
        <v>74</v>
      </c>
      <c r="E26" s="11" t="s">
        <v>81</v>
      </c>
      <c r="F26" s="13">
        <v>287730</v>
      </c>
      <c r="G26" s="13">
        <v>287730</v>
      </c>
      <c r="H26" s="13"/>
      <c r="I26" s="13"/>
    </row>
    <row r="27" spans="1:9" ht="19.5" customHeight="1">
      <c r="A27" s="12"/>
      <c r="B27" s="11" t="s">
        <v>76</v>
      </c>
      <c r="C27" s="14"/>
      <c r="D27" s="12" t="s">
        <v>77</v>
      </c>
      <c r="E27" s="11" t="s">
        <v>84</v>
      </c>
      <c r="F27" s="13"/>
      <c r="G27" s="13"/>
      <c r="H27" s="13"/>
      <c r="I27" s="13"/>
    </row>
    <row r="28" spans="1:9" ht="19.5" customHeight="1">
      <c r="A28" s="12"/>
      <c r="B28" s="11" t="s">
        <v>79</v>
      </c>
      <c r="C28" s="14"/>
      <c r="D28" s="12" t="s">
        <v>80</v>
      </c>
      <c r="E28" s="11" t="s">
        <v>87</v>
      </c>
      <c r="F28" s="13"/>
      <c r="G28" s="13"/>
      <c r="H28" s="13"/>
      <c r="I28" s="13"/>
    </row>
    <row r="29" spans="1:9" ht="19.5" customHeight="1">
      <c r="A29" s="12"/>
      <c r="B29" s="11" t="s">
        <v>82</v>
      </c>
      <c r="C29" s="14"/>
      <c r="D29" s="12" t="s">
        <v>83</v>
      </c>
      <c r="E29" s="11" t="s">
        <v>90</v>
      </c>
      <c r="F29" s="13"/>
      <c r="G29" s="13"/>
      <c r="H29" s="13"/>
      <c r="I29" s="13"/>
    </row>
    <row r="30" spans="1:9" ht="19.5" customHeight="1">
      <c r="A30" s="12"/>
      <c r="B30" s="11" t="s">
        <v>85</v>
      </c>
      <c r="C30" s="14"/>
      <c r="D30" s="12" t="s">
        <v>86</v>
      </c>
      <c r="E30" s="11" t="s">
        <v>93</v>
      </c>
      <c r="F30" s="13"/>
      <c r="G30" s="13"/>
      <c r="H30" s="13"/>
      <c r="I30" s="13"/>
    </row>
    <row r="31" spans="1:9" ht="19.5" customHeight="1">
      <c r="A31" s="12"/>
      <c r="B31" s="11" t="s">
        <v>88</v>
      </c>
      <c r="C31" s="14"/>
      <c r="D31" s="12" t="s">
        <v>89</v>
      </c>
      <c r="E31" s="11" t="s">
        <v>96</v>
      </c>
      <c r="F31" s="13"/>
      <c r="G31" s="13"/>
      <c r="H31" s="13"/>
      <c r="I31" s="13"/>
    </row>
    <row r="32" spans="1:9" ht="19.5" customHeight="1">
      <c r="A32" s="12"/>
      <c r="B32" s="11" t="s">
        <v>91</v>
      </c>
      <c r="C32" s="14"/>
      <c r="D32" s="12" t="s">
        <v>92</v>
      </c>
      <c r="E32" s="11" t="s">
        <v>100</v>
      </c>
      <c r="F32" s="13"/>
      <c r="G32" s="13"/>
      <c r="H32" s="13"/>
      <c r="I32" s="13"/>
    </row>
    <row r="33" spans="1:9" ht="19.5" customHeight="1">
      <c r="A33" s="12"/>
      <c r="B33" s="11" t="s">
        <v>94</v>
      </c>
      <c r="C33" s="14"/>
      <c r="D33" s="12" t="s">
        <v>95</v>
      </c>
      <c r="E33" s="11" t="s">
        <v>104</v>
      </c>
      <c r="F33" s="13"/>
      <c r="G33" s="13"/>
      <c r="H33" s="13"/>
      <c r="I33" s="13"/>
    </row>
    <row r="34" spans="1:9" ht="19.5" customHeight="1">
      <c r="A34" s="11" t="s">
        <v>97</v>
      </c>
      <c r="B34" s="11" t="s">
        <v>98</v>
      </c>
      <c r="C34" s="13">
        <v>4666299.5199999996</v>
      </c>
      <c r="D34" s="11" t="s">
        <v>99</v>
      </c>
      <c r="E34" s="11" t="s">
        <v>108</v>
      </c>
      <c r="F34" s="13">
        <v>4666299.5199999996</v>
      </c>
      <c r="G34" s="13">
        <v>4666299.5199999996</v>
      </c>
      <c r="H34" s="13"/>
      <c r="I34" s="13"/>
    </row>
    <row r="35" spans="1:9" ht="19.5" customHeight="1">
      <c r="A35" s="12" t="s">
        <v>195</v>
      </c>
      <c r="B35" s="11" t="s">
        <v>102</v>
      </c>
      <c r="C35" s="13">
        <v>0</v>
      </c>
      <c r="D35" s="12" t="s">
        <v>196</v>
      </c>
      <c r="E35" s="11" t="s">
        <v>111</v>
      </c>
      <c r="F35" s="13">
        <v>0</v>
      </c>
      <c r="G35" s="13">
        <v>0</v>
      </c>
      <c r="H35" s="13"/>
      <c r="I35" s="13"/>
    </row>
    <row r="36" spans="1:9" ht="19.5" customHeight="1">
      <c r="A36" s="12" t="s">
        <v>192</v>
      </c>
      <c r="B36" s="11" t="s">
        <v>106</v>
      </c>
      <c r="C36" s="13">
        <v>0</v>
      </c>
      <c r="D36" s="12"/>
      <c r="E36" s="11" t="s">
        <v>197</v>
      </c>
      <c r="F36" s="14"/>
      <c r="G36" s="14"/>
      <c r="H36" s="14"/>
      <c r="I36" s="14"/>
    </row>
    <row r="37" spans="1:9" ht="19.5" customHeight="1">
      <c r="A37" s="12" t="s">
        <v>193</v>
      </c>
      <c r="B37" s="11" t="s">
        <v>110</v>
      </c>
      <c r="C37" s="13"/>
      <c r="D37" s="11"/>
      <c r="E37" s="11" t="s">
        <v>198</v>
      </c>
      <c r="F37" s="14"/>
      <c r="G37" s="14"/>
      <c r="H37" s="14"/>
      <c r="I37" s="14"/>
    </row>
    <row r="38" spans="1:9" ht="19.5" customHeight="1">
      <c r="A38" s="12" t="s">
        <v>194</v>
      </c>
      <c r="B38" s="11" t="s">
        <v>15</v>
      </c>
      <c r="C38" s="13"/>
      <c r="D38" s="12"/>
      <c r="E38" s="11" t="s">
        <v>199</v>
      </c>
      <c r="F38" s="14"/>
      <c r="G38" s="14"/>
      <c r="H38" s="14"/>
      <c r="I38" s="14"/>
    </row>
    <row r="39" spans="1:9" ht="19.5" customHeight="1">
      <c r="A39" s="11" t="s">
        <v>109</v>
      </c>
      <c r="B39" s="11" t="s">
        <v>18</v>
      </c>
      <c r="C39" s="13">
        <v>4666299.5199999996</v>
      </c>
      <c r="D39" s="11" t="s">
        <v>109</v>
      </c>
      <c r="E39" s="11" t="s">
        <v>200</v>
      </c>
      <c r="F39" s="13">
        <v>4666299.5199999996</v>
      </c>
      <c r="G39" s="13">
        <v>4666299.5199999996</v>
      </c>
      <c r="H39" s="13"/>
      <c r="I39" s="13"/>
    </row>
    <row r="40" spans="1:9" ht="19.5" customHeight="1">
      <c r="A40" s="15" t="s">
        <v>201</v>
      </c>
      <c r="B40" s="15"/>
      <c r="C40" s="15"/>
      <c r="D40" s="15"/>
      <c r="E40" s="15"/>
      <c r="F40" s="15"/>
      <c r="G40" s="15"/>
      <c r="H40" s="15"/>
      <c r="I40" s="15"/>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5" type="noConversion"/>
  <pageMargins left="0.7" right="0.7" top="0.75" bottom="0.75" header="0.3" footer="0.3"/>
  <pageSetup paperSize="9" scale="6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T31"/>
  <sheetViews>
    <sheetView workbookViewId="0">
      <pane xSplit="4" ySplit="9" topLeftCell="E10" activePane="bottomRight" state="frozen"/>
      <selection pane="topRight"/>
      <selection pane="bottomLeft"/>
      <selection pane="bottomRight" activeCell="D25" sqref="D25"/>
    </sheetView>
  </sheetViews>
  <sheetFormatPr defaultColWidth="9" defaultRowHeight="13.5"/>
  <cols>
    <col min="1" max="3" width="2.75" style="8" customWidth="1"/>
    <col min="4" max="4" width="26.25" style="8" customWidth="1"/>
    <col min="5" max="8" width="14" style="8" customWidth="1"/>
    <col min="9" max="10" width="15" style="8" customWidth="1"/>
    <col min="11" max="11" width="14" style="8" customWidth="1"/>
    <col min="12" max="13" width="15" style="8" customWidth="1"/>
    <col min="14" max="17" width="14" style="8" customWidth="1"/>
    <col min="18" max="18" width="15" style="8" customWidth="1"/>
    <col min="19" max="20" width="14" style="8" customWidth="1"/>
    <col min="21" max="16384" width="9" style="8"/>
  </cols>
  <sheetData>
    <row r="1" spans="1:20" ht="27">
      <c r="K1" s="5" t="s">
        <v>202</v>
      </c>
    </row>
    <row r="2" spans="1:20" ht="14.25">
      <c r="T2" s="9" t="s">
        <v>203</v>
      </c>
    </row>
    <row r="3" spans="1:20" ht="14.25">
      <c r="A3" s="9" t="s">
        <v>2</v>
      </c>
      <c r="T3" s="9" t="s">
        <v>3</v>
      </c>
    </row>
    <row r="4" spans="1:20" ht="19.5" customHeight="1">
      <c r="A4" s="16" t="s">
        <v>6</v>
      </c>
      <c r="B4" s="16"/>
      <c r="C4" s="16"/>
      <c r="D4" s="16"/>
      <c r="E4" s="16" t="s">
        <v>204</v>
      </c>
      <c r="F4" s="16"/>
      <c r="G4" s="16"/>
      <c r="H4" s="16" t="s">
        <v>205</v>
      </c>
      <c r="I4" s="16"/>
      <c r="J4" s="16"/>
      <c r="K4" s="16" t="s">
        <v>206</v>
      </c>
      <c r="L4" s="16"/>
      <c r="M4" s="16"/>
      <c r="N4" s="16"/>
      <c r="O4" s="16"/>
      <c r="P4" s="16" t="s">
        <v>107</v>
      </c>
      <c r="Q4" s="16"/>
      <c r="R4" s="16"/>
      <c r="S4" s="16"/>
      <c r="T4" s="16"/>
    </row>
    <row r="5" spans="1:20" ht="19.5" customHeight="1">
      <c r="A5" s="16" t="s">
        <v>122</v>
      </c>
      <c r="B5" s="16"/>
      <c r="C5" s="16"/>
      <c r="D5" s="16" t="s">
        <v>123</v>
      </c>
      <c r="E5" s="16" t="s">
        <v>129</v>
      </c>
      <c r="F5" s="16" t="s">
        <v>207</v>
      </c>
      <c r="G5" s="16" t="s">
        <v>208</v>
      </c>
      <c r="H5" s="16" t="s">
        <v>129</v>
      </c>
      <c r="I5" s="16" t="s">
        <v>169</v>
      </c>
      <c r="J5" s="16" t="s">
        <v>170</v>
      </c>
      <c r="K5" s="16" t="s">
        <v>129</v>
      </c>
      <c r="L5" s="16" t="s">
        <v>169</v>
      </c>
      <c r="M5" s="16"/>
      <c r="N5" s="16" t="s">
        <v>169</v>
      </c>
      <c r="O5" s="16" t="s">
        <v>170</v>
      </c>
      <c r="P5" s="16" t="s">
        <v>129</v>
      </c>
      <c r="Q5" s="16" t="s">
        <v>207</v>
      </c>
      <c r="R5" s="16" t="s">
        <v>208</v>
      </c>
      <c r="S5" s="16" t="s">
        <v>208</v>
      </c>
      <c r="T5" s="16"/>
    </row>
    <row r="6" spans="1:20" ht="19.5" customHeight="1">
      <c r="A6" s="16"/>
      <c r="B6" s="16"/>
      <c r="C6" s="16"/>
      <c r="D6" s="16"/>
      <c r="E6" s="16"/>
      <c r="F6" s="16"/>
      <c r="G6" s="16" t="s">
        <v>124</v>
      </c>
      <c r="H6" s="16"/>
      <c r="I6" s="16" t="s">
        <v>209</v>
      </c>
      <c r="J6" s="16" t="s">
        <v>124</v>
      </c>
      <c r="K6" s="16"/>
      <c r="L6" s="16" t="s">
        <v>124</v>
      </c>
      <c r="M6" s="16" t="s">
        <v>210</v>
      </c>
      <c r="N6" s="16" t="s">
        <v>209</v>
      </c>
      <c r="O6" s="16" t="s">
        <v>124</v>
      </c>
      <c r="P6" s="16"/>
      <c r="Q6" s="16"/>
      <c r="R6" s="16" t="s">
        <v>124</v>
      </c>
      <c r="S6" s="16" t="s">
        <v>211</v>
      </c>
      <c r="T6" s="16" t="s">
        <v>212</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126</v>
      </c>
      <c r="B8" s="16" t="s">
        <v>127</v>
      </c>
      <c r="C8" s="16" t="s">
        <v>128</v>
      </c>
      <c r="D8" s="17" t="s">
        <v>10</v>
      </c>
      <c r="E8" s="11" t="s">
        <v>11</v>
      </c>
      <c r="F8" s="11" t="s">
        <v>12</v>
      </c>
      <c r="G8" s="11" t="s">
        <v>20</v>
      </c>
      <c r="H8" s="11" t="s">
        <v>24</v>
      </c>
      <c r="I8" s="11" t="s">
        <v>28</v>
      </c>
      <c r="J8" s="11" t="s">
        <v>32</v>
      </c>
      <c r="K8" s="11" t="s">
        <v>36</v>
      </c>
      <c r="L8" s="11" t="s">
        <v>40</v>
      </c>
      <c r="M8" s="11" t="s">
        <v>43</v>
      </c>
      <c r="N8" s="11" t="s">
        <v>46</v>
      </c>
      <c r="O8" s="11" t="s">
        <v>49</v>
      </c>
      <c r="P8" s="11" t="s">
        <v>52</v>
      </c>
      <c r="Q8" s="11" t="s">
        <v>55</v>
      </c>
      <c r="R8" s="11" t="s">
        <v>58</v>
      </c>
      <c r="S8" s="11" t="s">
        <v>61</v>
      </c>
      <c r="T8" s="11" t="s">
        <v>64</v>
      </c>
    </row>
    <row r="9" spans="1:20" ht="19.5" customHeight="1">
      <c r="A9" s="16"/>
      <c r="B9" s="16"/>
      <c r="C9" s="16"/>
      <c r="D9" s="17" t="s">
        <v>129</v>
      </c>
      <c r="E9" s="13">
        <v>0</v>
      </c>
      <c r="F9" s="13">
        <v>0</v>
      </c>
      <c r="G9" s="13">
        <v>0</v>
      </c>
      <c r="H9" s="13">
        <v>4666299.5199999996</v>
      </c>
      <c r="I9" s="13">
        <v>4511408.0199999996</v>
      </c>
      <c r="J9" s="13">
        <v>154891.5</v>
      </c>
      <c r="K9" s="13">
        <v>4666299.5199999996</v>
      </c>
      <c r="L9" s="13">
        <v>4511408.0199999996</v>
      </c>
      <c r="M9" s="13">
        <v>3866465.68</v>
      </c>
      <c r="N9" s="13">
        <v>644942.34</v>
      </c>
      <c r="O9" s="13">
        <v>154891.5</v>
      </c>
      <c r="P9" s="13">
        <v>0</v>
      </c>
      <c r="Q9" s="13">
        <v>0</v>
      </c>
      <c r="R9" s="13">
        <v>0</v>
      </c>
      <c r="S9" s="13">
        <v>0</v>
      </c>
      <c r="T9" s="13">
        <v>0</v>
      </c>
    </row>
    <row r="10" spans="1:20" ht="19.5" customHeight="1">
      <c r="A10" s="15" t="s">
        <v>130</v>
      </c>
      <c r="B10" s="15"/>
      <c r="C10" s="15"/>
      <c r="D10" s="12" t="s">
        <v>131</v>
      </c>
      <c r="E10" s="13">
        <v>0</v>
      </c>
      <c r="F10" s="13">
        <v>0</v>
      </c>
      <c r="G10" s="13">
        <v>0</v>
      </c>
      <c r="H10" s="13">
        <v>3777086.84</v>
      </c>
      <c r="I10" s="13">
        <v>3622195.34</v>
      </c>
      <c r="J10" s="13">
        <v>154891.5</v>
      </c>
      <c r="K10" s="13">
        <v>3777086.84</v>
      </c>
      <c r="L10" s="13">
        <v>3622195.34</v>
      </c>
      <c r="M10" s="13">
        <v>2977253</v>
      </c>
      <c r="N10" s="13">
        <v>644942.34</v>
      </c>
      <c r="O10" s="13">
        <v>154891.5</v>
      </c>
      <c r="P10" s="13">
        <v>0</v>
      </c>
      <c r="Q10" s="13">
        <v>0</v>
      </c>
      <c r="R10" s="13">
        <v>0</v>
      </c>
      <c r="S10" s="13">
        <v>0</v>
      </c>
      <c r="T10" s="13">
        <v>0</v>
      </c>
    </row>
    <row r="11" spans="1:20" ht="19.5" customHeight="1">
      <c r="A11" s="15" t="s">
        <v>132</v>
      </c>
      <c r="B11" s="15"/>
      <c r="C11" s="15"/>
      <c r="D11" s="12" t="s">
        <v>133</v>
      </c>
      <c r="E11" s="13">
        <v>0</v>
      </c>
      <c r="F11" s="13">
        <v>0</v>
      </c>
      <c r="G11" s="13">
        <v>0</v>
      </c>
      <c r="H11" s="13">
        <v>3777086.84</v>
      </c>
      <c r="I11" s="13">
        <v>3622195.34</v>
      </c>
      <c r="J11" s="13">
        <v>154891.5</v>
      </c>
      <c r="K11" s="13">
        <v>3777086.84</v>
      </c>
      <c r="L11" s="13">
        <v>3622195.34</v>
      </c>
      <c r="M11" s="13">
        <v>2977253</v>
      </c>
      <c r="N11" s="13">
        <v>644942.34</v>
      </c>
      <c r="O11" s="13">
        <v>154891.5</v>
      </c>
      <c r="P11" s="13">
        <v>0</v>
      </c>
      <c r="Q11" s="13">
        <v>0</v>
      </c>
      <c r="R11" s="13">
        <v>0</v>
      </c>
      <c r="S11" s="13">
        <v>0</v>
      </c>
      <c r="T11" s="13">
        <v>0</v>
      </c>
    </row>
    <row r="12" spans="1:20" ht="19.5" customHeight="1">
      <c r="A12" s="15" t="s">
        <v>134</v>
      </c>
      <c r="B12" s="15"/>
      <c r="C12" s="15"/>
      <c r="D12" s="12" t="s">
        <v>135</v>
      </c>
      <c r="E12" s="13">
        <v>0</v>
      </c>
      <c r="F12" s="13">
        <v>0</v>
      </c>
      <c r="G12" s="13">
        <v>0</v>
      </c>
      <c r="H12" s="13">
        <v>3716246.84</v>
      </c>
      <c r="I12" s="13">
        <v>3622195.34</v>
      </c>
      <c r="J12" s="13">
        <v>94051.5</v>
      </c>
      <c r="K12" s="13">
        <v>3716246.84</v>
      </c>
      <c r="L12" s="13">
        <v>3622195.34</v>
      </c>
      <c r="M12" s="13">
        <v>2977253</v>
      </c>
      <c r="N12" s="13">
        <v>644942.34</v>
      </c>
      <c r="O12" s="13">
        <v>94051.5</v>
      </c>
      <c r="P12" s="13">
        <v>0</v>
      </c>
      <c r="Q12" s="13">
        <v>0</v>
      </c>
      <c r="R12" s="13">
        <v>0</v>
      </c>
      <c r="S12" s="13">
        <v>0</v>
      </c>
      <c r="T12" s="13">
        <v>0</v>
      </c>
    </row>
    <row r="13" spans="1:20" ht="19.5" customHeight="1">
      <c r="A13" s="15" t="s">
        <v>136</v>
      </c>
      <c r="B13" s="15"/>
      <c r="C13" s="15"/>
      <c r="D13" s="12" t="s">
        <v>137</v>
      </c>
      <c r="E13" s="13">
        <v>0</v>
      </c>
      <c r="F13" s="13">
        <v>0</v>
      </c>
      <c r="G13" s="13">
        <v>0</v>
      </c>
      <c r="H13" s="13">
        <v>60840</v>
      </c>
      <c r="I13" s="13"/>
      <c r="J13" s="13">
        <v>60840</v>
      </c>
      <c r="K13" s="13">
        <v>60840</v>
      </c>
      <c r="L13" s="13"/>
      <c r="M13" s="13"/>
      <c r="N13" s="13"/>
      <c r="O13" s="13">
        <v>60840</v>
      </c>
      <c r="P13" s="13">
        <v>0</v>
      </c>
      <c r="Q13" s="13">
        <v>0</v>
      </c>
      <c r="R13" s="13">
        <v>0</v>
      </c>
      <c r="S13" s="13">
        <v>0</v>
      </c>
      <c r="T13" s="13">
        <v>0</v>
      </c>
    </row>
    <row r="14" spans="1:20" ht="19.5" customHeight="1">
      <c r="A14" s="15" t="s">
        <v>138</v>
      </c>
      <c r="B14" s="15"/>
      <c r="C14" s="15"/>
      <c r="D14" s="12" t="s">
        <v>139</v>
      </c>
      <c r="E14" s="13">
        <v>0</v>
      </c>
      <c r="F14" s="13">
        <v>0</v>
      </c>
      <c r="G14" s="13">
        <v>0</v>
      </c>
      <c r="H14" s="13">
        <v>259680.8</v>
      </c>
      <c r="I14" s="13">
        <v>259680.8</v>
      </c>
      <c r="J14" s="13"/>
      <c r="K14" s="13">
        <v>259680.8</v>
      </c>
      <c r="L14" s="13">
        <v>259680.8</v>
      </c>
      <c r="M14" s="13">
        <v>259680.8</v>
      </c>
      <c r="N14" s="13">
        <v>0</v>
      </c>
      <c r="O14" s="13"/>
      <c r="P14" s="13">
        <v>0</v>
      </c>
      <c r="Q14" s="13">
        <v>0</v>
      </c>
      <c r="R14" s="13">
        <v>0</v>
      </c>
      <c r="S14" s="13">
        <v>0</v>
      </c>
      <c r="T14" s="13">
        <v>0</v>
      </c>
    </row>
    <row r="15" spans="1:20" ht="19.5" customHeight="1">
      <c r="A15" s="15" t="s">
        <v>140</v>
      </c>
      <c r="B15" s="15"/>
      <c r="C15" s="15"/>
      <c r="D15" s="12" t="s">
        <v>141</v>
      </c>
      <c r="E15" s="13">
        <v>0</v>
      </c>
      <c r="F15" s="13">
        <v>0</v>
      </c>
      <c r="G15" s="13">
        <v>0</v>
      </c>
      <c r="H15" s="13">
        <v>255104.8</v>
      </c>
      <c r="I15" s="13">
        <v>255104.8</v>
      </c>
      <c r="J15" s="13"/>
      <c r="K15" s="13">
        <v>255104.8</v>
      </c>
      <c r="L15" s="13">
        <v>255104.8</v>
      </c>
      <c r="M15" s="13">
        <v>255104.8</v>
      </c>
      <c r="N15" s="13">
        <v>0</v>
      </c>
      <c r="O15" s="13"/>
      <c r="P15" s="13">
        <v>0</v>
      </c>
      <c r="Q15" s="13">
        <v>0</v>
      </c>
      <c r="R15" s="13">
        <v>0</v>
      </c>
      <c r="S15" s="13">
        <v>0</v>
      </c>
      <c r="T15" s="13">
        <v>0</v>
      </c>
    </row>
    <row r="16" spans="1:20" ht="19.5" customHeight="1">
      <c r="A16" s="15" t="s">
        <v>142</v>
      </c>
      <c r="B16" s="15"/>
      <c r="C16" s="15"/>
      <c r="D16" s="12" t="s">
        <v>143</v>
      </c>
      <c r="E16" s="13"/>
      <c r="F16" s="13"/>
      <c r="G16" s="13"/>
      <c r="H16" s="13">
        <v>4300</v>
      </c>
      <c r="I16" s="13">
        <v>4300</v>
      </c>
      <c r="J16" s="13"/>
      <c r="K16" s="13">
        <v>4300</v>
      </c>
      <c r="L16" s="13">
        <v>4300</v>
      </c>
      <c r="M16" s="13">
        <v>4300</v>
      </c>
      <c r="N16" s="13">
        <v>0</v>
      </c>
      <c r="O16" s="13"/>
      <c r="P16" s="13">
        <v>0</v>
      </c>
      <c r="Q16" s="13">
        <v>0</v>
      </c>
      <c r="R16" s="13">
        <v>0</v>
      </c>
      <c r="S16" s="13">
        <v>0</v>
      </c>
      <c r="T16" s="13">
        <v>0</v>
      </c>
    </row>
    <row r="17" spans="1:20" ht="19.5" customHeight="1">
      <c r="A17" s="15" t="s">
        <v>144</v>
      </c>
      <c r="B17" s="15"/>
      <c r="C17" s="15"/>
      <c r="D17" s="12" t="s">
        <v>145</v>
      </c>
      <c r="E17" s="13">
        <v>0</v>
      </c>
      <c r="F17" s="13">
        <v>0</v>
      </c>
      <c r="G17" s="13">
        <v>0</v>
      </c>
      <c r="H17" s="13">
        <v>250804.8</v>
      </c>
      <c r="I17" s="13">
        <v>250804.8</v>
      </c>
      <c r="J17" s="13"/>
      <c r="K17" s="13">
        <v>250804.8</v>
      </c>
      <c r="L17" s="13">
        <v>250804.8</v>
      </c>
      <c r="M17" s="13">
        <v>250804.8</v>
      </c>
      <c r="N17" s="13">
        <v>0</v>
      </c>
      <c r="O17" s="13"/>
      <c r="P17" s="13">
        <v>0</v>
      </c>
      <c r="Q17" s="13">
        <v>0</v>
      </c>
      <c r="R17" s="13">
        <v>0</v>
      </c>
      <c r="S17" s="13">
        <v>0</v>
      </c>
      <c r="T17" s="13">
        <v>0</v>
      </c>
    </row>
    <row r="18" spans="1:20" ht="19.5" customHeight="1">
      <c r="A18" s="15" t="s">
        <v>146</v>
      </c>
      <c r="B18" s="15"/>
      <c r="C18" s="15"/>
      <c r="D18" s="12" t="s">
        <v>147</v>
      </c>
      <c r="E18" s="13">
        <v>0</v>
      </c>
      <c r="F18" s="13">
        <v>0</v>
      </c>
      <c r="G18" s="13">
        <v>0</v>
      </c>
      <c r="H18" s="13">
        <v>4576</v>
      </c>
      <c r="I18" s="13">
        <v>4576</v>
      </c>
      <c r="J18" s="13"/>
      <c r="K18" s="13">
        <v>4576</v>
      </c>
      <c r="L18" s="13">
        <v>4576</v>
      </c>
      <c r="M18" s="13">
        <v>4576</v>
      </c>
      <c r="N18" s="13">
        <v>0</v>
      </c>
      <c r="O18" s="13"/>
      <c r="P18" s="13">
        <v>0</v>
      </c>
      <c r="Q18" s="13">
        <v>0</v>
      </c>
      <c r="R18" s="13">
        <v>0</v>
      </c>
      <c r="S18" s="13">
        <v>0</v>
      </c>
      <c r="T18" s="13">
        <v>0</v>
      </c>
    </row>
    <row r="19" spans="1:20" ht="19.5" customHeight="1">
      <c r="A19" s="15" t="s">
        <v>148</v>
      </c>
      <c r="B19" s="15"/>
      <c r="C19" s="15"/>
      <c r="D19" s="12" t="s">
        <v>149</v>
      </c>
      <c r="E19" s="13">
        <v>0</v>
      </c>
      <c r="F19" s="13">
        <v>0</v>
      </c>
      <c r="G19" s="13">
        <v>0</v>
      </c>
      <c r="H19" s="13">
        <v>4576</v>
      </c>
      <c r="I19" s="13">
        <v>4576</v>
      </c>
      <c r="J19" s="13"/>
      <c r="K19" s="13">
        <v>4576</v>
      </c>
      <c r="L19" s="13">
        <v>4576</v>
      </c>
      <c r="M19" s="13">
        <v>4576</v>
      </c>
      <c r="N19" s="13">
        <v>0</v>
      </c>
      <c r="O19" s="13"/>
      <c r="P19" s="13">
        <v>0</v>
      </c>
      <c r="Q19" s="13">
        <v>0</v>
      </c>
      <c r="R19" s="13">
        <v>0</v>
      </c>
      <c r="S19" s="13">
        <v>0</v>
      </c>
      <c r="T19" s="13">
        <v>0</v>
      </c>
    </row>
    <row r="20" spans="1:20" ht="19.5" customHeight="1">
      <c r="A20" s="15" t="s">
        <v>150</v>
      </c>
      <c r="B20" s="15"/>
      <c r="C20" s="15"/>
      <c r="D20" s="12" t="s">
        <v>151</v>
      </c>
      <c r="E20" s="13">
        <v>0</v>
      </c>
      <c r="F20" s="13">
        <v>0</v>
      </c>
      <c r="G20" s="13">
        <v>0</v>
      </c>
      <c r="H20" s="13">
        <v>341801.88</v>
      </c>
      <c r="I20" s="13">
        <v>341801.88</v>
      </c>
      <c r="J20" s="13"/>
      <c r="K20" s="13">
        <v>341801.88</v>
      </c>
      <c r="L20" s="13">
        <v>341801.88</v>
      </c>
      <c r="M20" s="13">
        <v>341801.88</v>
      </c>
      <c r="N20" s="13">
        <v>0</v>
      </c>
      <c r="O20" s="13"/>
      <c r="P20" s="13">
        <v>0</v>
      </c>
      <c r="Q20" s="13">
        <v>0</v>
      </c>
      <c r="R20" s="13">
        <v>0</v>
      </c>
      <c r="S20" s="13">
        <v>0</v>
      </c>
      <c r="T20" s="13">
        <v>0</v>
      </c>
    </row>
    <row r="21" spans="1:20" ht="19.5" customHeight="1">
      <c r="A21" s="15" t="s">
        <v>152</v>
      </c>
      <c r="B21" s="15"/>
      <c r="C21" s="15"/>
      <c r="D21" s="12" t="s">
        <v>153</v>
      </c>
      <c r="E21" s="13">
        <v>0</v>
      </c>
      <c r="F21" s="13">
        <v>0</v>
      </c>
      <c r="G21" s="13">
        <v>0</v>
      </c>
      <c r="H21" s="13">
        <v>341801.88</v>
      </c>
      <c r="I21" s="13">
        <v>341801.88</v>
      </c>
      <c r="J21" s="13"/>
      <c r="K21" s="13">
        <v>341801.88</v>
      </c>
      <c r="L21" s="13">
        <v>341801.88</v>
      </c>
      <c r="M21" s="13">
        <v>341801.88</v>
      </c>
      <c r="N21" s="13">
        <v>0</v>
      </c>
      <c r="O21" s="13"/>
      <c r="P21" s="13">
        <v>0</v>
      </c>
      <c r="Q21" s="13">
        <v>0</v>
      </c>
      <c r="R21" s="13">
        <v>0</v>
      </c>
      <c r="S21" s="13">
        <v>0</v>
      </c>
      <c r="T21" s="13">
        <v>0</v>
      </c>
    </row>
    <row r="22" spans="1:20" ht="19.5" customHeight="1">
      <c r="A22" s="15" t="s">
        <v>154</v>
      </c>
      <c r="B22" s="15"/>
      <c r="C22" s="15"/>
      <c r="D22" s="12" t="s">
        <v>155</v>
      </c>
      <c r="E22" s="13">
        <v>0</v>
      </c>
      <c r="F22" s="13">
        <v>0</v>
      </c>
      <c r="G22" s="13">
        <v>0</v>
      </c>
      <c r="H22" s="13">
        <v>207705</v>
      </c>
      <c r="I22" s="13">
        <v>207705</v>
      </c>
      <c r="J22" s="13"/>
      <c r="K22" s="13">
        <v>207705</v>
      </c>
      <c r="L22" s="13">
        <v>207705</v>
      </c>
      <c r="M22" s="13">
        <v>207705</v>
      </c>
      <c r="N22" s="13">
        <v>0</v>
      </c>
      <c r="O22" s="13"/>
      <c r="P22" s="13">
        <v>0</v>
      </c>
      <c r="Q22" s="13">
        <v>0</v>
      </c>
      <c r="R22" s="13">
        <v>0</v>
      </c>
      <c r="S22" s="13">
        <v>0</v>
      </c>
      <c r="T22" s="13">
        <v>0</v>
      </c>
    </row>
    <row r="23" spans="1:20" ht="19.5" customHeight="1">
      <c r="A23" s="15" t="s">
        <v>156</v>
      </c>
      <c r="B23" s="15"/>
      <c r="C23" s="15"/>
      <c r="D23" s="12" t="s">
        <v>157</v>
      </c>
      <c r="E23" s="13"/>
      <c r="F23" s="13"/>
      <c r="G23" s="13"/>
      <c r="H23" s="13">
        <v>126800.16</v>
      </c>
      <c r="I23" s="13">
        <v>126800.16</v>
      </c>
      <c r="J23" s="13"/>
      <c r="K23" s="13">
        <v>126800.16</v>
      </c>
      <c r="L23" s="13">
        <v>126800.16</v>
      </c>
      <c r="M23" s="13">
        <v>126800.16</v>
      </c>
      <c r="N23" s="13">
        <v>0</v>
      </c>
      <c r="O23" s="13"/>
      <c r="P23" s="13">
        <v>0</v>
      </c>
      <c r="Q23" s="13">
        <v>0</v>
      </c>
      <c r="R23" s="13">
        <v>0</v>
      </c>
      <c r="S23" s="13">
        <v>0</v>
      </c>
      <c r="T23" s="13">
        <v>0</v>
      </c>
    </row>
    <row r="24" spans="1:20" ht="19.5" customHeight="1">
      <c r="A24" s="15" t="s">
        <v>158</v>
      </c>
      <c r="B24" s="15"/>
      <c r="C24" s="15"/>
      <c r="D24" s="12" t="s">
        <v>159</v>
      </c>
      <c r="E24" s="13"/>
      <c r="F24" s="13"/>
      <c r="G24" s="13"/>
      <c r="H24" s="13">
        <v>7296.72</v>
      </c>
      <c r="I24" s="13">
        <v>7296.72</v>
      </c>
      <c r="J24" s="13"/>
      <c r="K24" s="13">
        <v>7296.72</v>
      </c>
      <c r="L24" s="13">
        <v>7296.72</v>
      </c>
      <c r="M24" s="13">
        <v>7296.72</v>
      </c>
      <c r="N24" s="13">
        <v>0</v>
      </c>
      <c r="O24" s="13"/>
      <c r="P24" s="13">
        <v>0</v>
      </c>
      <c r="Q24" s="13">
        <v>0</v>
      </c>
      <c r="R24" s="13">
        <v>0</v>
      </c>
      <c r="S24" s="13">
        <v>0</v>
      </c>
      <c r="T24" s="13">
        <v>0</v>
      </c>
    </row>
    <row r="25" spans="1:20" ht="19.5" customHeight="1">
      <c r="A25" s="15" t="s">
        <v>174</v>
      </c>
      <c r="B25" s="15"/>
      <c r="C25" s="15"/>
      <c r="D25" s="12" t="s">
        <v>175</v>
      </c>
      <c r="E25" s="13">
        <v>0</v>
      </c>
      <c r="F25" s="13">
        <v>0</v>
      </c>
      <c r="G25" s="13">
        <v>0</v>
      </c>
      <c r="H25" s="13"/>
      <c r="I25" s="13"/>
      <c r="J25" s="13"/>
      <c r="K25" s="13"/>
      <c r="L25" s="13"/>
      <c r="M25" s="13"/>
      <c r="N25" s="13"/>
      <c r="O25" s="13"/>
      <c r="P25" s="13">
        <v>0</v>
      </c>
      <c r="Q25" s="13">
        <v>0</v>
      </c>
      <c r="R25" s="13"/>
      <c r="S25" s="13"/>
      <c r="T25" s="13"/>
    </row>
    <row r="26" spans="1:20" ht="19.5" customHeight="1">
      <c r="A26" s="15" t="s">
        <v>176</v>
      </c>
      <c r="B26" s="15"/>
      <c r="C26" s="15"/>
      <c r="D26" s="12" t="s">
        <v>177</v>
      </c>
      <c r="E26" s="13">
        <v>0</v>
      </c>
      <c r="F26" s="13">
        <v>0</v>
      </c>
      <c r="G26" s="13">
        <v>0</v>
      </c>
      <c r="H26" s="13"/>
      <c r="I26" s="13"/>
      <c r="J26" s="13"/>
      <c r="K26" s="13"/>
      <c r="L26" s="13"/>
      <c r="M26" s="13"/>
      <c r="N26" s="13"/>
      <c r="O26" s="13"/>
      <c r="P26" s="13">
        <v>0</v>
      </c>
      <c r="Q26" s="13">
        <v>0</v>
      </c>
      <c r="R26" s="13"/>
      <c r="S26" s="13"/>
      <c r="T26" s="13"/>
    </row>
    <row r="27" spans="1:20" ht="19.5" customHeight="1">
      <c r="A27" s="15" t="s">
        <v>178</v>
      </c>
      <c r="B27" s="15"/>
      <c r="C27" s="15"/>
      <c r="D27" s="12" t="s">
        <v>179</v>
      </c>
      <c r="E27" s="13">
        <v>0</v>
      </c>
      <c r="F27" s="13">
        <v>0</v>
      </c>
      <c r="G27" s="13">
        <v>0</v>
      </c>
      <c r="H27" s="13"/>
      <c r="I27" s="13"/>
      <c r="J27" s="13"/>
      <c r="K27" s="13"/>
      <c r="L27" s="13"/>
      <c r="M27" s="13"/>
      <c r="N27" s="13"/>
      <c r="O27" s="13"/>
      <c r="P27" s="13">
        <v>0</v>
      </c>
      <c r="Q27" s="13">
        <v>0</v>
      </c>
      <c r="R27" s="13"/>
      <c r="S27" s="13"/>
      <c r="T27" s="13"/>
    </row>
    <row r="28" spans="1:20" ht="19.5" customHeight="1">
      <c r="A28" s="15" t="s">
        <v>160</v>
      </c>
      <c r="B28" s="15"/>
      <c r="C28" s="15"/>
      <c r="D28" s="12" t="s">
        <v>161</v>
      </c>
      <c r="E28" s="13">
        <v>0</v>
      </c>
      <c r="F28" s="13">
        <v>0</v>
      </c>
      <c r="G28" s="13">
        <v>0</v>
      </c>
      <c r="H28" s="13">
        <v>287730</v>
      </c>
      <c r="I28" s="13">
        <v>287730</v>
      </c>
      <c r="J28" s="13"/>
      <c r="K28" s="13">
        <v>287730</v>
      </c>
      <c r="L28" s="13">
        <v>287730</v>
      </c>
      <c r="M28" s="13">
        <v>287730</v>
      </c>
      <c r="N28" s="13">
        <v>0</v>
      </c>
      <c r="O28" s="13"/>
      <c r="P28" s="13">
        <v>0</v>
      </c>
      <c r="Q28" s="13">
        <v>0</v>
      </c>
      <c r="R28" s="13">
        <v>0</v>
      </c>
      <c r="S28" s="13">
        <v>0</v>
      </c>
      <c r="T28" s="13">
        <v>0</v>
      </c>
    </row>
    <row r="29" spans="1:20" ht="19.5" customHeight="1">
      <c r="A29" s="15" t="s">
        <v>162</v>
      </c>
      <c r="B29" s="15"/>
      <c r="C29" s="15"/>
      <c r="D29" s="12" t="s">
        <v>163</v>
      </c>
      <c r="E29" s="13">
        <v>0</v>
      </c>
      <c r="F29" s="13">
        <v>0</v>
      </c>
      <c r="G29" s="13">
        <v>0</v>
      </c>
      <c r="H29" s="13">
        <v>287730</v>
      </c>
      <c r="I29" s="13">
        <v>287730</v>
      </c>
      <c r="J29" s="13"/>
      <c r="K29" s="13">
        <v>287730</v>
      </c>
      <c r="L29" s="13">
        <v>287730</v>
      </c>
      <c r="M29" s="13">
        <v>287730</v>
      </c>
      <c r="N29" s="13">
        <v>0</v>
      </c>
      <c r="O29" s="13"/>
      <c r="P29" s="13">
        <v>0</v>
      </c>
      <c r="Q29" s="13">
        <v>0</v>
      </c>
      <c r="R29" s="13">
        <v>0</v>
      </c>
      <c r="S29" s="13">
        <v>0</v>
      </c>
      <c r="T29" s="13">
        <v>0</v>
      </c>
    </row>
    <row r="30" spans="1:20" ht="19.5" customHeight="1">
      <c r="A30" s="15" t="s">
        <v>164</v>
      </c>
      <c r="B30" s="15"/>
      <c r="C30" s="15"/>
      <c r="D30" s="12" t="s">
        <v>165</v>
      </c>
      <c r="E30" s="13">
        <v>0</v>
      </c>
      <c r="F30" s="13">
        <v>0</v>
      </c>
      <c r="G30" s="13">
        <v>0</v>
      </c>
      <c r="H30" s="13">
        <v>287730</v>
      </c>
      <c r="I30" s="13">
        <v>287730</v>
      </c>
      <c r="J30" s="13"/>
      <c r="K30" s="13">
        <v>287730</v>
      </c>
      <c r="L30" s="13">
        <v>287730</v>
      </c>
      <c r="M30" s="13">
        <v>287730</v>
      </c>
      <c r="N30" s="13">
        <v>0</v>
      </c>
      <c r="O30" s="13"/>
      <c r="P30" s="13">
        <v>0</v>
      </c>
      <c r="Q30" s="13">
        <v>0</v>
      </c>
      <c r="R30" s="13">
        <v>0</v>
      </c>
      <c r="S30" s="13">
        <v>0</v>
      </c>
      <c r="T30" s="13">
        <v>0</v>
      </c>
    </row>
    <row r="31" spans="1:20" ht="19.5" customHeight="1">
      <c r="A31" s="15" t="s">
        <v>213</v>
      </c>
      <c r="B31" s="15"/>
      <c r="C31" s="15"/>
      <c r="D31" s="15"/>
      <c r="E31" s="15"/>
      <c r="F31" s="15"/>
      <c r="G31" s="15"/>
      <c r="H31" s="15"/>
      <c r="I31" s="15"/>
      <c r="J31" s="15"/>
      <c r="K31" s="15"/>
      <c r="L31" s="15"/>
      <c r="M31" s="15"/>
      <c r="N31" s="15"/>
      <c r="O31" s="15"/>
      <c r="P31" s="15"/>
      <c r="Q31" s="15"/>
      <c r="R31" s="15"/>
      <c r="S31" s="15"/>
      <c r="T31" s="15"/>
    </row>
  </sheetData>
  <mergeCells count="50">
    <mergeCell ref="T6:T7"/>
    <mergeCell ref="A5:C7"/>
    <mergeCell ref="O5:O7"/>
    <mergeCell ref="P5:P7"/>
    <mergeCell ref="Q5:Q7"/>
    <mergeCell ref="R6:R7"/>
    <mergeCell ref="S6:S7"/>
    <mergeCell ref="A28:C28"/>
    <mergeCell ref="A29:C29"/>
    <mergeCell ref="A30:C30"/>
    <mergeCell ref="A31:T31"/>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5" type="noConversion"/>
  <pageMargins left="0.7" right="0.7" top="0.75" bottom="0.75" header="0.3" footer="0.3"/>
  <pageSetup paperSize="9"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41"/>
  <sheetViews>
    <sheetView workbookViewId="0">
      <selection sqref="A1:XFD1048576"/>
    </sheetView>
  </sheetViews>
  <sheetFormatPr defaultColWidth="9" defaultRowHeight="13.5"/>
  <cols>
    <col min="1" max="1" width="6.125" style="8" customWidth="1"/>
    <col min="2" max="2" width="32.875" style="8" customWidth="1"/>
    <col min="3" max="3" width="20.125" style="8" customWidth="1"/>
    <col min="4" max="4" width="6.125" style="8" customWidth="1"/>
    <col min="5" max="5" width="22.75" style="8" customWidth="1"/>
    <col min="6" max="6" width="19.375" style="8" customWidth="1"/>
    <col min="7" max="7" width="6.125" style="8" customWidth="1"/>
    <col min="8" max="8" width="36.875" style="8" customWidth="1"/>
    <col min="9" max="9" width="17.125" style="8" customWidth="1"/>
    <col min="10" max="16384" width="9" style="8"/>
  </cols>
  <sheetData>
    <row r="1" spans="1:9" ht="27">
      <c r="E1" s="5" t="s">
        <v>214</v>
      </c>
    </row>
    <row r="2" spans="1:9">
      <c r="I2" s="18" t="s">
        <v>215</v>
      </c>
    </row>
    <row r="3" spans="1:9">
      <c r="A3" s="18" t="s">
        <v>2</v>
      </c>
      <c r="I3" s="18" t="s">
        <v>3</v>
      </c>
    </row>
    <row r="4" spans="1:9" ht="19.5" customHeight="1">
      <c r="A4" s="16" t="s">
        <v>210</v>
      </c>
      <c r="B4" s="16"/>
      <c r="C4" s="16"/>
      <c r="D4" s="16" t="s">
        <v>209</v>
      </c>
      <c r="E4" s="16"/>
      <c r="F4" s="16"/>
      <c r="G4" s="16"/>
      <c r="H4" s="16"/>
      <c r="I4" s="16"/>
    </row>
    <row r="5" spans="1:9" ht="19.5" customHeight="1">
      <c r="A5" s="16" t="s">
        <v>216</v>
      </c>
      <c r="B5" s="16" t="s">
        <v>123</v>
      </c>
      <c r="C5" s="16" t="s">
        <v>8</v>
      </c>
      <c r="D5" s="16" t="s">
        <v>216</v>
      </c>
      <c r="E5" s="16" t="s">
        <v>123</v>
      </c>
      <c r="F5" s="16" t="s">
        <v>8</v>
      </c>
      <c r="G5" s="16" t="s">
        <v>216</v>
      </c>
      <c r="H5" s="16" t="s">
        <v>123</v>
      </c>
      <c r="I5" s="16" t="s">
        <v>8</v>
      </c>
    </row>
    <row r="6" spans="1:9" ht="19.5" customHeight="1">
      <c r="A6" s="16"/>
      <c r="B6" s="16"/>
      <c r="C6" s="16"/>
      <c r="D6" s="16"/>
      <c r="E6" s="16"/>
      <c r="F6" s="16"/>
      <c r="G6" s="16"/>
      <c r="H6" s="16"/>
      <c r="I6" s="16"/>
    </row>
    <row r="7" spans="1:9" ht="19.5" customHeight="1">
      <c r="A7" s="12" t="s">
        <v>217</v>
      </c>
      <c r="B7" s="12" t="s">
        <v>218</v>
      </c>
      <c r="C7" s="13">
        <v>3857589.68</v>
      </c>
      <c r="D7" s="12" t="s">
        <v>219</v>
      </c>
      <c r="E7" s="12" t="s">
        <v>220</v>
      </c>
      <c r="F7" s="13">
        <v>644942.34</v>
      </c>
      <c r="G7" s="12" t="s">
        <v>221</v>
      </c>
      <c r="H7" s="12" t="s">
        <v>222</v>
      </c>
      <c r="I7" s="13">
        <v>0</v>
      </c>
    </row>
    <row r="8" spans="1:9" ht="19.5" customHeight="1">
      <c r="A8" s="12" t="s">
        <v>223</v>
      </c>
      <c r="B8" s="12" t="s">
        <v>224</v>
      </c>
      <c r="C8" s="13">
        <v>844254</v>
      </c>
      <c r="D8" s="12" t="s">
        <v>225</v>
      </c>
      <c r="E8" s="12" t="s">
        <v>226</v>
      </c>
      <c r="F8" s="13">
        <v>17053</v>
      </c>
      <c r="G8" s="12" t="s">
        <v>227</v>
      </c>
      <c r="H8" s="12" t="s">
        <v>228</v>
      </c>
      <c r="I8" s="13">
        <v>0</v>
      </c>
    </row>
    <row r="9" spans="1:9" ht="19.5" customHeight="1">
      <c r="A9" s="12" t="s">
        <v>229</v>
      </c>
      <c r="B9" s="12" t="s">
        <v>230</v>
      </c>
      <c r="C9" s="13">
        <v>1804980</v>
      </c>
      <c r="D9" s="12" t="s">
        <v>231</v>
      </c>
      <c r="E9" s="12" t="s">
        <v>232</v>
      </c>
      <c r="F9" s="13">
        <v>0</v>
      </c>
      <c r="G9" s="12" t="s">
        <v>233</v>
      </c>
      <c r="H9" s="12" t="s">
        <v>234</v>
      </c>
      <c r="I9" s="13">
        <v>0</v>
      </c>
    </row>
    <row r="10" spans="1:9" ht="19.5" customHeight="1">
      <c r="A10" s="12" t="s">
        <v>235</v>
      </c>
      <c r="B10" s="12" t="s">
        <v>236</v>
      </c>
      <c r="C10" s="13">
        <v>328019</v>
      </c>
      <c r="D10" s="12" t="s">
        <v>237</v>
      </c>
      <c r="E10" s="12" t="s">
        <v>238</v>
      </c>
      <c r="F10" s="13">
        <v>0</v>
      </c>
      <c r="G10" s="12" t="s">
        <v>239</v>
      </c>
      <c r="H10" s="12" t="s">
        <v>240</v>
      </c>
      <c r="I10" s="13">
        <v>0</v>
      </c>
    </row>
    <row r="11" spans="1:9" ht="19.5" customHeight="1">
      <c r="A11" s="12" t="s">
        <v>241</v>
      </c>
      <c r="B11" s="12" t="s">
        <v>242</v>
      </c>
      <c r="C11" s="13">
        <v>0</v>
      </c>
      <c r="D11" s="12" t="s">
        <v>243</v>
      </c>
      <c r="E11" s="12" t="s">
        <v>244</v>
      </c>
      <c r="F11" s="13">
        <v>0</v>
      </c>
      <c r="G11" s="12" t="s">
        <v>245</v>
      </c>
      <c r="H11" s="12" t="s">
        <v>246</v>
      </c>
      <c r="I11" s="13">
        <v>0</v>
      </c>
    </row>
    <row r="12" spans="1:9" ht="19.5" customHeight="1">
      <c r="A12" s="12" t="s">
        <v>247</v>
      </c>
      <c r="B12" s="12" t="s">
        <v>248</v>
      </c>
      <c r="C12" s="13">
        <v>0</v>
      </c>
      <c r="D12" s="12" t="s">
        <v>249</v>
      </c>
      <c r="E12" s="12" t="s">
        <v>250</v>
      </c>
      <c r="F12" s="13">
        <v>3244.4</v>
      </c>
      <c r="G12" s="12" t="s">
        <v>251</v>
      </c>
      <c r="H12" s="12" t="s">
        <v>252</v>
      </c>
      <c r="I12" s="13">
        <v>0</v>
      </c>
    </row>
    <row r="13" spans="1:9" ht="19.5" customHeight="1">
      <c r="A13" s="12" t="s">
        <v>253</v>
      </c>
      <c r="B13" s="12" t="s">
        <v>254</v>
      </c>
      <c r="C13" s="13">
        <v>250804.8</v>
      </c>
      <c r="D13" s="12" t="s">
        <v>255</v>
      </c>
      <c r="E13" s="12" t="s">
        <v>256</v>
      </c>
      <c r="F13" s="13">
        <v>7258.94</v>
      </c>
      <c r="G13" s="12" t="s">
        <v>257</v>
      </c>
      <c r="H13" s="12" t="s">
        <v>258</v>
      </c>
      <c r="I13" s="13">
        <v>0</v>
      </c>
    </row>
    <row r="14" spans="1:9" ht="19.5" customHeight="1">
      <c r="A14" s="12" t="s">
        <v>259</v>
      </c>
      <c r="B14" s="12" t="s">
        <v>260</v>
      </c>
      <c r="C14" s="13">
        <v>0</v>
      </c>
      <c r="D14" s="12" t="s">
        <v>261</v>
      </c>
      <c r="E14" s="12" t="s">
        <v>262</v>
      </c>
      <c r="F14" s="13">
        <v>104255.12</v>
      </c>
      <c r="G14" s="12" t="s">
        <v>263</v>
      </c>
      <c r="H14" s="12" t="s">
        <v>264</v>
      </c>
      <c r="I14" s="13">
        <v>0</v>
      </c>
    </row>
    <row r="15" spans="1:9" ht="19.5" customHeight="1">
      <c r="A15" s="12" t="s">
        <v>265</v>
      </c>
      <c r="B15" s="12" t="s">
        <v>266</v>
      </c>
      <c r="C15" s="13">
        <v>207705</v>
      </c>
      <c r="D15" s="12" t="s">
        <v>267</v>
      </c>
      <c r="E15" s="12" t="s">
        <v>268</v>
      </c>
      <c r="F15" s="13">
        <v>0</v>
      </c>
      <c r="G15" s="12" t="s">
        <v>269</v>
      </c>
      <c r="H15" s="12" t="s">
        <v>270</v>
      </c>
      <c r="I15" s="13">
        <v>0</v>
      </c>
    </row>
    <row r="16" spans="1:9" ht="19.5" customHeight="1">
      <c r="A16" s="12" t="s">
        <v>271</v>
      </c>
      <c r="B16" s="12" t="s">
        <v>272</v>
      </c>
      <c r="C16" s="13">
        <v>126800.16</v>
      </c>
      <c r="D16" s="12" t="s">
        <v>273</v>
      </c>
      <c r="E16" s="12" t="s">
        <v>274</v>
      </c>
      <c r="F16" s="13">
        <v>0</v>
      </c>
      <c r="G16" s="12" t="s">
        <v>275</v>
      </c>
      <c r="H16" s="12" t="s">
        <v>276</v>
      </c>
      <c r="I16" s="13">
        <v>0</v>
      </c>
    </row>
    <row r="17" spans="1:9" ht="19.5" customHeight="1">
      <c r="A17" s="12" t="s">
        <v>277</v>
      </c>
      <c r="B17" s="12" t="s">
        <v>278</v>
      </c>
      <c r="C17" s="13">
        <v>7296.72</v>
      </c>
      <c r="D17" s="12" t="s">
        <v>279</v>
      </c>
      <c r="E17" s="12" t="s">
        <v>280</v>
      </c>
      <c r="F17" s="13">
        <v>23946</v>
      </c>
      <c r="G17" s="12" t="s">
        <v>281</v>
      </c>
      <c r="H17" s="12" t="s">
        <v>282</v>
      </c>
      <c r="I17" s="13">
        <v>0</v>
      </c>
    </row>
    <row r="18" spans="1:9" ht="19.5" customHeight="1">
      <c r="A18" s="12" t="s">
        <v>283</v>
      </c>
      <c r="B18" s="12" t="s">
        <v>284</v>
      </c>
      <c r="C18" s="13">
        <v>287730</v>
      </c>
      <c r="D18" s="12" t="s">
        <v>285</v>
      </c>
      <c r="E18" s="12" t="s">
        <v>286</v>
      </c>
      <c r="F18" s="13">
        <v>0</v>
      </c>
      <c r="G18" s="12" t="s">
        <v>287</v>
      </c>
      <c r="H18" s="12" t="s">
        <v>288</v>
      </c>
      <c r="I18" s="13">
        <v>0</v>
      </c>
    </row>
    <row r="19" spans="1:9" ht="19.5" customHeight="1">
      <c r="A19" s="12" t="s">
        <v>289</v>
      </c>
      <c r="B19" s="12" t="s">
        <v>290</v>
      </c>
      <c r="C19" s="13">
        <v>0</v>
      </c>
      <c r="D19" s="12" t="s">
        <v>291</v>
      </c>
      <c r="E19" s="12" t="s">
        <v>292</v>
      </c>
      <c r="F19" s="13">
        <v>4680</v>
      </c>
      <c r="G19" s="12" t="s">
        <v>293</v>
      </c>
      <c r="H19" s="12" t="s">
        <v>294</v>
      </c>
      <c r="I19" s="13">
        <v>0</v>
      </c>
    </row>
    <row r="20" spans="1:9" ht="19.5" customHeight="1">
      <c r="A20" s="12" t="s">
        <v>295</v>
      </c>
      <c r="B20" s="12" t="s">
        <v>296</v>
      </c>
      <c r="C20" s="13">
        <v>0</v>
      </c>
      <c r="D20" s="12" t="s">
        <v>297</v>
      </c>
      <c r="E20" s="12" t="s">
        <v>298</v>
      </c>
      <c r="F20" s="13">
        <v>0</v>
      </c>
      <c r="G20" s="12" t="s">
        <v>299</v>
      </c>
      <c r="H20" s="12" t="s">
        <v>300</v>
      </c>
      <c r="I20" s="13">
        <v>0</v>
      </c>
    </row>
    <row r="21" spans="1:9" ht="19.5" customHeight="1">
      <c r="A21" s="12" t="s">
        <v>301</v>
      </c>
      <c r="B21" s="12" t="s">
        <v>302</v>
      </c>
      <c r="C21" s="13">
        <v>8876</v>
      </c>
      <c r="D21" s="12" t="s">
        <v>303</v>
      </c>
      <c r="E21" s="12" t="s">
        <v>304</v>
      </c>
      <c r="F21" s="13">
        <v>0</v>
      </c>
      <c r="G21" s="12" t="s">
        <v>305</v>
      </c>
      <c r="H21" s="12" t="s">
        <v>306</v>
      </c>
      <c r="I21" s="13">
        <v>0</v>
      </c>
    </row>
    <row r="22" spans="1:9" ht="19.5" customHeight="1">
      <c r="A22" s="12" t="s">
        <v>307</v>
      </c>
      <c r="B22" s="12" t="s">
        <v>308</v>
      </c>
      <c r="C22" s="13">
        <v>0</v>
      </c>
      <c r="D22" s="12" t="s">
        <v>309</v>
      </c>
      <c r="E22" s="12" t="s">
        <v>310</v>
      </c>
      <c r="F22" s="13">
        <v>0</v>
      </c>
      <c r="G22" s="12" t="s">
        <v>311</v>
      </c>
      <c r="H22" s="12" t="s">
        <v>312</v>
      </c>
      <c r="I22" s="13">
        <v>0</v>
      </c>
    </row>
    <row r="23" spans="1:9" ht="19.5" customHeight="1">
      <c r="A23" s="12" t="s">
        <v>313</v>
      </c>
      <c r="B23" s="12" t="s">
        <v>314</v>
      </c>
      <c r="C23" s="13">
        <v>4300</v>
      </c>
      <c r="D23" s="12" t="s">
        <v>315</v>
      </c>
      <c r="E23" s="12" t="s">
        <v>316</v>
      </c>
      <c r="F23" s="13">
        <v>450</v>
      </c>
      <c r="G23" s="12" t="s">
        <v>317</v>
      </c>
      <c r="H23" s="12" t="s">
        <v>318</v>
      </c>
      <c r="I23" s="13">
        <v>0</v>
      </c>
    </row>
    <row r="24" spans="1:9" ht="19.5" customHeight="1">
      <c r="A24" s="12" t="s">
        <v>319</v>
      </c>
      <c r="B24" s="12" t="s">
        <v>320</v>
      </c>
      <c r="C24" s="13">
        <v>0</v>
      </c>
      <c r="D24" s="12" t="s">
        <v>321</v>
      </c>
      <c r="E24" s="12" t="s">
        <v>322</v>
      </c>
      <c r="F24" s="13">
        <v>0</v>
      </c>
      <c r="G24" s="12" t="s">
        <v>323</v>
      </c>
      <c r="H24" s="12" t="s">
        <v>324</v>
      </c>
      <c r="I24" s="13">
        <v>0</v>
      </c>
    </row>
    <row r="25" spans="1:9" ht="19.5" customHeight="1">
      <c r="A25" s="12" t="s">
        <v>325</v>
      </c>
      <c r="B25" s="12" t="s">
        <v>326</v>
      </c>
      <c r="C25" s="13">
        <v>0</v>
      </c>
      <c r="D25" s="12" t="s">
        <v>327</v>
      </c>
      <c r="E25" s="12" t="s">
        <v>328</v>
      </c>
      <c r="F25" s="13">
        <v>0</v>
      </c>
      <c r="G25" s="12" t="s">
        <v>329</v>
      </c>
      <c r="H25" s="12" t="s">
        <v>330</v>
      </c>
      <c r="I25" s="13">
        <v>0</v>
      </c>
    </row>
    <row r="26" spans="1:9" ht="19.5" customHeight="1">
      <c r="A26" s="12" t="s">
        <v>331</v>
      </c>
      <c r="B26" s="12" t="s">
        <v>332</v>
      </c>
      <c r="C26" s="13">
        <v>4576</v>
      </c>
      <c r="D26" s="12" t="s">
        <v>333</v>
      </c>
      <c r="E26" s="12" t="s">
        <v>334</v>
      </c>
      <c r="F26" s="13">
        <v>0</v>
      </c>
      <c r="G26" s="12" t="s">
        <v>335</v>
      </c>
      <c r="H26" s="12" t="s">
        <v>336</v>
      </c>
      <c r="I26" s="13">
        <v>0</v>
      </c>
    </row>
    <row r="27" spans="1:9" ht="19.5" customHeight="1">
      <c r="A27" s="12" t="s">
        <v>337</v>
      </c>
      <c r="B27" s="12" t="s">
        <v>338</v>
      </c>
      <c r="C27" s="13">
        <v>0</v>
      </c>
      <c r="D27" s="12" t="s">
        <v>339</v>
      </c>
      <c r="E27" s="12" t="s">
        <v>340</v>
      </c>
      <c r="F27" s="13">
        <v>145972.62</v>
      </c>
      <c r="G27" s="12" t="s">
        <v>341</v>
      </c>
      <c r="H27" s="12" t="s">
        <v>342</v>
      </c>
      <c r="I27" s="13">
        <v>0</v>
      </c>
    </row>
    <row r="28" spans="1:9" ht="19.5" customHeight="1">
      <c r="A28" s="12" t="s">
        <v>343</v>
      </c>
      <c r="B28" s="12" t="s">
        <v>344</v>
      </c>
      <c r="C28" s="13">
        <v>0</v>
      </c>
      <c r="D28" s="12" t="s">
        <v>345</v>
      </c>
      <c r="E28" s="12" t="s">
        <v>346</v>
      </c>
      <c r="F28" s="13">
        <v>0</v>
      </c>
      <c r="G28" s="12" t="s">
        <v>347</v>
      </c>
      <c r="H28" s="12" t="s">
        <v>348</v>
      </c>
      <c r="I28" s="13">
        <v>0</v>
      </c>
    </row>
    <row r="29" spans="1:9" ht="19.5" customHeight="1">
      <c r="A29" s="12" t="s">
        <v>349</v>
      </c>
      <c r="B29" s="12" t="s">
        <v>350</v>
      </c>
      <c r="C29" s="13">
        <v>0</v>
      </c>
      <c r="D29" s="12" t="s">
        <v>351</v>
      </c>
      <c r="E29" s="12" t="s">
        <v>352</v>
      </c>
      <c r="F29" s="13">
        <v>49040.88</v>
      </c>
      <c r="G29" s="12" t="s">
        <v>353</v>
      </c>
      <c r="H29" s="12" t="s">
        <v>354</v>
      </c>
      <c r="I29" s="13">
        <v>0</v>
      </c>
    </row>
    <row r="30" spans="1:9" ht="19.5" customHeight="1">
      <c r="A30" s="12" t="s">
        <v>355</v>
      </c>
      <c r="B30" s="12" t="s">
        <v>356</v>
      </c>
      <c r="C30" s="13">
        <v>0</v>
      </c>
      <c r="D30" s="12" t="s">
        <v>357</v>
      </c>
      <c r="E30" s="12" t="s">
        <v>358</v>
      </c>
      <c r="F30" s="13">
        <v>0</v>
      </c>
      <c r="G30" s="12" t="s">
        <v>359</v>
      </c>
      <c r="H30" s="12" t="s">
        <v>360</v>
      </c>
      <c r="I30" s="13">
        <v>0</v>
      </c>
    </row>
    <row r="31" spans="1:9" ht="19.5" customHeight="1">
      <c r="A31" s="12" t="s">
        <v>361</v>
      </c>
      <c r="B31" s="12" t="s">
        <v>362</v>
      </c>
      <c r="C31" s="13">
        <v>0</v>
      </c>
      <c r="D31" s="12" t="s">
        <v>363</v>
      </c>
      <c r="E31" s="12" t="s">
        <v>364</v>
      </c>
      <c r="F31" s="13">
        <v>50522.79</v>
      </c>
      <c r="G31" s="12" t="s">
        <v>365</v>
      </c>
      <c r="H31" s="12" t="s">
        <v>366</v>
      </c>
      <c r="I31" s="13">
        <v>0</v>
      </c>
    </row>
    <row r="32" spans="1:9" ht="19.5" customHeight="1">
      <c r="A32" s="12" t="s">
        <v>367</v>
      </c>
      <c r="B32" s="12" t="s">
        <v>368</v>
      </c>
      <c r="C32" s="13">
        <v>0</v>
      </c>
      <c r="D32" s="12" t="s">
        <v>369</v>
      </c>
      <c r="E32" s="12" t="s">
        <v>370</v>
      </c>
      <c r="F32" s="13">
        <v>183596</v>
      </c>
      <c r="G32" s="12" t="s">
        <v>371</v>
      </c>
      <c r="H32" s="12" t="s">
        <v>372</v>
      </c>
      <c r="I32" s="13">
        <v>0</v>
      </c>
    </row>
    <row r="33" spans="1:9" ht="19.5" customHeight="1">
      <c r="A33" s="12" t="s">
        <v>373</v>
      </c>
      <c r="B33" s="12" t="s">
        <v>374</v>
      </c>
      <c r="C33" s="13">
        <v>0</v>
      </c>
      <c r="D33" s="12" t="s">
        <v>375</v>
      </c>
      <c r="E33" s="12" t="s">
        <v>376</v>
      </c>
      <c r="F33" s="13">
        <v>0</v>
      </c>
      <c r="G33" s="12" t="s">
        <v>377</v>
      </c>
      <c r="H33" s="12" t="s">
        <v>378</v>
      </c>
      <c r="I33" s="13">
        <v>0</v>
      </c>
    </row>
    <row r="34" spans="1:9" ht="19.5" customHeight="1">
      <c r="A34" s="12"/>
      <c r="B34" s="12"/>
      <c r="C34" s="14"/>
      <c r="D34" s="12" t="s">
        <v>379</v>
      </c>
      <c r="E34" s="12" t="s">
        <v>380</v>
      </c>
      <c r="F34" s="13">
        <v>54922.59</v>
      </c>
      <c r="G34" s="12" t="s">
        <v>381</v>
      </c>
      <c r="H34" s="12" t="s">
        <v>382</v>
      </c>
      <c r="I34" s="13">
        <v>0</v>
      </c>
    </row>
    <row r="35" spans="1:9" ht="19.5" customHeight="1">
      <c r="A35" s="12"/>
      <c r="B35" s="12"/>
      <c r="C35" s="14"/>
      <c r="D35" s="12" t="s">
        <v>383</v>
      </c>
      <c r="E35" s="12" t="s">
        <v>384</v>
      </c>
      <c r="F35" s="13">
        <v>0</v>
      </c>
      <c r="G35" s="12" t="s">
        <v>385</v>
      </c>
      <c r="H35" s="12" t="s">
        <v>386</v>
      </c>
      <c r="I35" s="13">
        <v>0</v>
      </c>
    </row>
    <row r="36" spans="1:9" ht="19.5" customHeight="1">
      <c r="A36" s="12"/>
      <c r="B36" s="12"/>
      <c r="C36" s="14"/>
      <c r="D36" s="12" t="s">
        <v>387</v>
      </c>
      <c r="E36" s="12" t="s">
        <v>388</v>
      </c>
      <c r="F36" s="13">
        <v>0</v>
      </c>
      <c r="G36" s="12"/>
      <c r="H36" s="12"/>
      <c r="I36" s="14"/>
    </row>
    <row r="37" spans="1:9" ht="19.5" customHeight="1">
      <c r="A37" s="12"/>
      <c r="B37" s="12"/>
      <c r="C37" s="14"/>
      <c r="D37" s="12" t="s">
        <v>389</v>
      </c>
      <c r="E37" s="12" t="s">
        <v>390</v>
      </c>
      <c r="F37" s="13">
        <v>0</v>
      </c>
      <c r="G37" s="12"/>
      <c r="H37" s="12"/>
      <c r="I37" s="14"/>
    </row>
    <row r="38" spans="1:9" ht="19.5" customHeight="1">
      <c r="A38" s="12"/>
      <c r="B38" s="12"/>
      <c r="C38" s="14"/>
      <c r="D38" s="12" t="s">
        <v>391</v>
      </c>
      <c r="E38" s="12" t="s">
        <v>392</v>
      </c>
      <c r="F38" s="13">
        <v>0</v>
      </c>
      <c r="G38" s="12"/>
      <c r="H38" s="12"/>
      <c r="I38" s="14"/>
    </row>
    <row r="39" spans="1:9" ht="19.5" customHeight="1">
      <c r="A39" s="12"/>
      <c r="B39" s="12"/>
      <c r="C39" s="14"/>
      <c r="D39" s="12" t="s">
        <v>393</v>
      </c>
      <c r="E39" s="12" t="s">
        <v>394</v>
      </c>
      <c r="F39" s="13">
        <v>0</v>
      </c>
      <c r="G39" s="12"/>
      <c r="H39" s="12"/>
      <c r="I39" s="14"/>
    </row>
    <row r="40" spans="1:9" ht="19.5" customHeight="1">
      <c r="A40" s="10" t="s">
        <v>395</v>
      </c>
      <c r="B40" s="10"/>
      <c r="C40" s="13">
        <v>3866465.68</v>
      </c>
      <c r="D40" s="10" t="s">
        <v>396</v>
      </c>
      <c r="E40" s="10"/>
      <c r="F40" s="10"/>
      <c r="G40" s="10"/>
      <c r="H40" s="10"/>
      <c r="I40" s="13">
        <v>644942.34</v>
      </c>
    </row>
    <row r="41" spans="1:9" ht="19.5" customHeight="1">
      <c r="A41" s="15" t="s">
        <v>397</v>
      </c>
      <c r="B41" s="15"/>
      <c r="C41" s="15"/>
      <c r="D41" s="15"/>
      <c r="E41" s="15"/>
      <c r="F41" s="15"/>
      <c r="G41" s="15"/>
      <c r="H41" s="15"/>
      <c r="I41" s="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5" type="noConversion"/>
  <pageMargins left="0.7" right="0.7" top="0.75" bottom="0.75" header="0.3" footer="0.3"/>
  <pageSetup paperSize="9" scale="6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L39"/>
  <sheetViews>
    <sheetView workbookViewId="0">
      <selection activeCell="A16" sqref="A1:XFD1048576"/>
    </sheetView>
  </sheetViews>
  <sheetFormatPr defaultColWidth="9" defaultRowHeight="13.5"/>
  <cols>
    <col min="1" max="1" width="8.375" style="8" customWidth="1"/>
    <col min="2" max="2" width="30" style="8" customWidth="1"/>
    <col min="3" max="3" width="15" style="8" customWidth="1"/>
    <col min="4" max="4" width="8.375" style="8" customWidth="1"/>
    <col min="5" max="5" width="20.625" style="8" customWidth="1"/>
    <col min="6" max="6" width="15" style="8" customWidth="1"/>
    <col min="7" max="7" width="8.375" style="8" customWidth="1"/>
    <col min="8" max="8" width="24.125" style="8" customWidth="1"/>
    <col min="9" max="9" width="15" style="8" customWidth="1"/>
    <col min="10" max="10" width="8.375" style="8" customWidth="1"/>
    <col min="11" max="11" width="36.875" style="8" customWidth="1"/>
    <col min="12" max="12" width="15" style="8" customWidth="1"/>
    <col min="13" max="16384" width="9" style="8"/>
  </cols>
  <sheetData>
    <row r="1" spans="1:12" ht="27">
      <c r="G1" s="6" t="s">
        <v>398</v>
      </c>
    </row>
    <row r="2" spans="1:12">
      <c r="L2" s="18" t="s">
        <v>399</v>
      </c>
    </row>
    <row r="3" spans="1:12">
      <c r="A3" s="18" t="s">
        <v>2</v>
      </c>
      <c r="L3" s="18" t="s">
        <v>3</v>
      </c>
    </row>
    <row r="4" spans="1:12" ht="15" customHeight="1">
      <c r="A4" s="10" t="s">
        <v>400</v>
      </c>
      <c r="B4" s="10"/>
      <c r="C4" s="10"/>
      <c r="D4" s="10"/>
      <c r="E4" s="10"/>
      <c r="F4" s="10"/>
      <c r="G4" s="10"/>
      <c r="H4" s="10"/>
      <c r="I4" s="10"/>
      <c r="J4" s="10"/>
      <c r="K4" s="10"/>
      <c r="L4" s="10"/>
    </row>
    <row r="5" spans="1:12" ht="15" customHeight="1">
      <c r="A5" s="11" t="s">
        <v>216</v>
      </c>
      <c r="B5" s="11" t="s">
        <v>123</v>
      </c>
      <c r="C5" s="11" t="s">
        <v>8</v>
      </c>
      <c r="D5" s="11" t="s">
        <v>216</v>
      </c>
      <c r="E5" s="11" t="s">
        <v>123</v>
      </c>
      <c r="F5" s="11" t="s">
        <v>8</v>
      </c>
      <c r="G5" s="11" t="s">
        <v>216</v>
      </c>
      <c r="H5" s="11" t="s">
        <v>123</v>
      </c>
      <c r="I5" s="11" t="s">
        <v>8</v>
      </c>
      <c r="J5" s="11" t="s">
        <v>216</v>
      </c>
      <c r="K5" s="11" t="s">
        <v>123</v>
      </c>
      <c r="L5" s="11" t="s">
        <v>8</v>
      </c>
    </row>
    <row r="6" spans="1:12" ht="15" customHeight="1">
      <c r="A6" s="12" t="s">
        <v>217</v>
      </c>
      <c r="B6" s="12" t="s">
        <v>218</v>
      </c>
      <c r="C6" s="13">
        <v>0</v>
      </c>
      <c r="D6" s="12" t="s">
        <v>219</v>
      </c>
      <c r="E6" s="12" t="s">
        <v>220</v>
      </c>
      <c r="F6" s="13">
        <v>154891.5</v>
      </c>
      <c r="G6" s="12" t="s">
        <v>401</v>
      </c>
      <c r="H6" s="12" t="s">
        <v>402</v>
      </c>
      <c r="I6" s="13">
        <v>0</v>
      </c>
      <c r="J6" s="12" t="s">
        <v>403</v>
      </c>
      <c r="K6" s="12" t="s">
        <v>404</v>
      </c>
      <c r="L6" s="13">
        <v>0</v>
      </c>
    </row>
    <row r="7" spans="1:12" ht="15" customHeight="1">
      <c r="A7" s="12" t="s">
        <v>223</v>
      </c>
      <c r="B7" s="12" t="s">
        <v>224</v>
      </c>
      <c r="C7" s="13">
        <v>0</v>
      </c>
      <c r="D7" s="12" t="s">
        <v>225</v>
      </c>
      <c r="E7" s="12" t="s">
        <v>226</v>
      </c>
      <c r="F7" s="13">
        <v>3305.9</v>
      </c>
      <c r="G7" s="12" t="s">
        <v>405</v>
      </c>
      <c r="H7" s="12" t="s">
        <v>228</v>
      </c>
      <c r="I7" s="13">
        <v>0</v>
      </c>
      <c r="J7" s="12" t="s">
        <v>406</v>
      </c>
      <c r="K7" s="12" t="s">
        <v>330</v>
      </c>
      <c r="L7" s="13">
        <v>0</v>
      </c>
    </row>
    <row r="8" spans="1:12" ht="15" customHeight="1">
      <c r="A8" s="12" t="s">
        <v>229</v>
      </c>
      <c r="B8" s="12" t="s">
        <v>230</v>
      </c>
      <c r="C8" s="13">
        <v>0</v>
      </c>
      <c r="D8" s="12" t="s">
        <v>231</v>
      </c>
      <c r="E8" s="12" t="s">
        <v>232</v>
      </c>
      <c r="F8" s="13">
        <v>0</v>
      </c>
      <c r="G8" s="12" t="s">
        <v>407</v>
      </c>
      <c r="H8" s="12" t="s">
        <v>234</v>
      </c>
      <c r="I8" s="13">
        <v>0</v>
      </c>
      <c r="J8" s="12" t="s">
        <v>408</v>
      </c>
      <c r="K8" s="12" t="s">
        <v>354</v>
      </c>
      <c r="L8" s="13">
        <v>0</v>
      </c>
    </row>
    <row r="9" spans="1:12" ht="15" customHeight="1">
      <c r="A9" s="12" t="s">
        <v>235</v>
      </c>
      <c r="B9" s="12" t="s">
        <v>236</v>
      </c>
      <c r="C9" s="13">
        <v>0</v>
      </c>
      <c r="D9" s="12" t="s">
        <v>237</v>
      </c>
      <c r="E9" s="12" t="s">
        <v>238</v>
      </c>
      <c r="F9" s="13">
        <v>0</v>
      </c>
      <c r="G9" s="12" t="s">
        <v>409</v>
      </c>
      <c r="H9" s="12" t="s">
        <v>240</v>
      </c>
      <c r="I9" s="13">
        <v>0</v>
      </c>
      <c r="J9" s="12" t="s">
        <v>323</v>
      </c>
      <c r="K9" s="12" t="s">
        <v>324</v>
      </c>
      <c r="L9" s="13">
        <v>0</v>
      </c>
    </row>
    <row r="10" spans="1:12" ht="15" customHeight="1">
      <c r="A10" s="12" t="s">
        <v>241</v>
      </c>
      <c r="B10" s="12" t="s">
        <v>242</v>
      </c>
      <c r="C10" s="13">
        <v>0</v>
      </c>
      <c r="D10" s="12" t="s">
        <v>243</v>
      </c>
      <c r="E10" s="12" t="s">
        <v>244</v>
      </c>
      <c r="F10" s="13">
        <v>0</v>
      </c>
      <c r="G10" s="12" t="s">
        <v>410</v>
      </c>
      <c r="H10" s="12" t="s">
        <v>246</v>
      </c>
      <c r="I10" s="13">
        <v>0</v>
      </c>
      <c r="J10" s="12" t="s">
        <v>329</v>
      </c>
      <c r="K10" s="12" t="s">
        <v>330</v>
      </c>
      <c r="L10" s="13">
        <v>0</v>
      </c>
    </row>
    <row r="11" spans="1:12" ht="15" customHeight="1">
      <c r="A11" s="12" t="s">
        <v>247</v>
      </c>
      <c r="B11" s="12" t="s">
        <v>248</v>
      </c>
      <c r="C11" s="13">
        <v>0</v>
      </c>
      <c r="D11" s="12" t="s">
        <v>249</v>
      </c>
      <c r="E11" s="12" t="s">
        <v>250</v>
      </c>
      <c r="F11" s="13">
        <v>0</v>
      </c>
      <c r="G11" s="12" t="s">
        <v>411</v>
      </c>
      <c r="H11" s="12" t="s">
        <v>252</v>
      </c>
      <c r="I11" s="13">
        <v>0</v>
      </c>
      <c r="J11" s="12" t="s">
        <v>335</v>
      </c>
      <c r="K11" s="12" t="s">
        <v>336</v>
      </c>
      <c r="L11" s="13">
        <v>0</v>
      </c>
    </row>
    <row r="12" spans="1:12" ht="15" customHeight="1">
      <c r="A12" s="12" t="s">
        <v>253</v>
      </c>
      <c r="B12" s="12" t="s">
        <v>254</v>
      </c>
      <c r="C12" s="13">
        <v>0</v>
      </c>
      <c r="D12" s="12" t="s">
        <v>255</v>
      </c>
      <c r="E12" s="12" t="s">
        <v>256</v>
      </c>
      <c r="F12" s="13">
        <v>0</v>
      </c>
      <c r="G12" s="12" t="s">
        <v>412</v>
      </c>
      <c r="H12" s="12" t="s">
        <v>258</v>
      </c>
      <c r="I12" s="13">
        <v>0</v>
      </c>
      <c r="J12" s="12" t="s">
        <v>341</v>
      </c>
      <c r="K12" s="12" t="s">
        <v>342</v>
      </c>
      <c r="L12" s="13">
        <v>0</v>
      </c>
    </row>
    <row r="13" spans="1:12" ht="15" customHeight="1">
      <c r="A13" s="12" t="s">
        <v>259</v>
      </c>
      <c r="B13" s="12" t="s">
        <v>260</v>
      </c>
      <c r="C13" s="13">
        <v>0</v>
      </c>
      <c r="D13" s="12" t="s">
        <v>261</v>
      </c>
      <c r="E13" s="12" t="s">
        <v>262</v>
      </c>
      <c r="F13" s="13">
        <v>0</v>
      </c>
      <c r="G13" s="12" t="s">
        <v>413</v>
      </c>
      <c r="H13" s="12" t="s">
        <v>264</v>
      </c>
      <c r="I13" s="13">
        <v>0</v>
      </c>
      <c r="J13" s="12" t="s">
        <v>347</v>
      </c>
      <c r="K13" s="12" t="s">
        <v>348</v>
      </c>
      <c r="L13" s="13">
        <v>0</v>
      </c>
    </row>
    <row r="14" spans="1:12" ht="15" customHeight="1">
      <c r="A14" s="12" t="s">
        <v>265</v>
      </c>
      <c r="B14" s="12" t="s">
        <v>266</v>
      </c>
      <c r="C14" s="13">
        <v>0</v>
      </c>
      <c r="D14" s="12" t="s">
        <v>267</v>
      </c>
      <c r="E14" s="12" t="s">
        <v>268</v>
      </c>
      <c r="F14" s="13">
        <v>0</v>
      </c>
      <c r="G14" s="12" t="s">
        <v>414</v>
      </c>
      <c r="H14" s="12" t="s">
        <v>294</v>
      </c>
      <c r="I14" s="13">
        <v>0</v>
      </c>
      <c r="J14" s="12" t="s">
        <v>353</v>
      </c>
      <c r="K14" s="12" t="s">
        <v>354</v>
      </c>
      <c r="L14" s="13">
        <v>0</v>
      </c>
    </row>
    <row r="15" spans="1:12" ht="15" customHeight="1">
      <c r="A15" s="12" t="s">
        <v>271</v>
      </c>
      <c r="B15" s="12" t="s">
        <v>272</v>
      </c>
      <c r="C15" s="13">
        <v>0</v>
      </c>
      <c r="D15" s="12" t="s">
        <v>273</v>
      </c>
      <c r="E15" s="12" t="s">
        <v>274</v>
      </c>
      <c r="F15" s="13">
        <v>0</v>
      </c>
      <c r="G15" s="12" t="s">
        <v>415</v>
      </c>
      <c r="H15" s="12" t="s">
        <v>300</v>
      </c>
      <c r="I15" s="13">
        <v>0</v>
      </c>
      <c r="J15" s="12" t="s">
        <v>416</v>
      </c>
      <c r="K15" s="12" t="s">
        <v>417</v>
      </c>
      <c r="L15" s="13">
        <v>0</v>
      </c>
    </row>
    <row r="16" spans="1:12" ht="15" customHeight="1">
      <c r="A16" s="12" t="s">
        <v>277</v>
      </c>
      <c r="B16" s="12" t="s">
        <v>278</v>
      </c>
      <c r="C16" s="13">
        <v>0</v>
      </c>
      <c r="D16" s="12" t="s">
        <v>279</v>
      </c>
      <c r="E16" s="12" t="s">
        <v>280</v>
      </c>
      <c r="F16" s="13">
        <v>79458</v>
      </c>
      <c r="G16" s="12" t="s">
        <v>418</v>
      </c>
      <c r="H16" s="12" t="s">
        <v>306</v>
      </c>
      <c r="I16" s="13">
        <v>0</v>
      </c>
      <c r="J16" s="12" t="s">
        <v>419</v>
      </c>
      <c r="K16" s="12" t="s">
        <v>420</v>
      </c>
      <c r="L16" s="13">
        <v>0</v>
      </c>
    </row>
    <row r="17" spans="1:12" ht="15" customHeight="1">
      <c r="A17" s="12" t="s">
        <v>283</v>
      </c>
      <c r="B17" s="12" t="s">
        <v>284</v>
      </c>
      <c r="C17" s="13">
        <v>0</v>
      </c>
      <c r="D17" s="12" t="s">
        <v>285</v>
      </c>
      <c r="E17" s="12" t="s">
        <v>286</v>
      </c>
      <c r="F17" s="13">
        <v>0</v>
      </c>
      <c r="G17" s="12" t="s">
        <v>421</v>
      </c>
      <c r="H17" s="12" t="s">
        <v>312</v>
      </c>
      <c r="I17" s="13">
        <v>0</v>
      </c>
      <c r="J17" s="12" t="s">
        <v>422</v>
      </c>
      <c r="K17" s="12" t="s">
        <v>423</v>
      </c>
      <c r="L17" s="13">
        <v>0</v>
      </c>
    </row>
    <row r="18" spans="1:12" ht="15" customHeight="1">
      <c r="A18" s="12" t="s">
        <v>289</v>
      </c>
      <c r="B18" s="12" t="s">
        <v>290</v>
      </c>
      <c r="C18" s="13">
        <v>0</v>
      </c>
      <c r="D18" s="12" t="s">
        <v>291</v>
      </c>
      <c r="E18" s="12" t="s">
        <v>292</v>
      </c>
      <c r="F18" s="13">
        <v>14900</v>
      </c>
      <c r="G18" s="12" t="s">
        <v>424</v>
      </c>
      <c r="H18" s="12" t="s">
        <v>425</v>
      </c>
      <c r="I18" s="13">
        <v>0</v>
      </c>
      <c r="J18" s="12" t="s">
        <v>426</v>
      </c>
      <c r="K18" s="12" t="s">
        <v>427</v>
      </c>
      <c r="L18" s="13">
        <v>0</v>
      </c>
    </row>
    <row r="19" spans="1:12" ht="15" customHeight="1">
      <c r="A19" s="12" t="s">
        <v>295</v>
      </c>
      <c r="B19" s="12" t="s">
        <v>296</v>
      </c>
      <c r="C19" s="13">
        <v>0</v>
      </c>
      <c r="D19" s="12" t="s">
        <v>297</v>
      </c>
      <c r="E19" s="12" t="s">
        <v>298</v>
      </c>
      <c r="F19" s="13">
        <v>0</v>
      </c>
      <c r="G19" s="12" t="s">
        <v>221</v>
      </c>
      <c r="H19" s="12" t="s">
        <v>222</v>
      </c>
      <c r="I19" s="13">
        <v>0</v>
      </c>
      <c r="J19" s="12" t="s">
        <v>359</v>
      </c>
      <c r="K19" s="12" t="s">
        <v>360</v>
      </c>
      <c r="L19" s="13">
        <v>0</v>
      </c>
    </row>
    <row r="20" spans="1:12" ht="15" customHeight="1">
      <c r="A20" s="12" t="s">
        <v>301</v>
      </c>
      <c r="B20" s="12" t="s">
        <v>302</v>
      </c>
      <c r="C20" s="13">
        <v>0</v>
      </c>
      <c r="D20" s="12" t="s">
        <v>303</v>
      </c>
      <c r="E20" s="12" t="s">
        <v>304</v>
      </c>
      <c r="F20" s="13">
        <v>0</v>
      </c>
      <c r="G20" s="12" t="s">
        <v>227</v>
      </c>
      <c r="H20" s="12" t="s">
        <v>228</v>
      </c>
      <c r="I20" s="13">
        <v>0</v>
      </c>
      <c r="J20" s="12" t="s">
        <v>365</v>
      </c>
      <c r="K20" s="12" t="s">
        <v>366</v>
      </c>
      <c r="L20" s="13">
        <v>0</v>
      </c>
    </row>
    <row r="21" spans="1:12" ht="15" customHeight="1">
      <c r="A21" s="12" t="s">
        <v>307</v>
      </c>
      <c r="B21" s="12" t="s">
        <v>308</v>
      </c>
      <c r="C21" s="13">
        <v>0</v>
      </c>
      <c r="D21" s="12" t="s">
        <v>309</v>
      </c>
      <c r="E21" s="12" t="s">
        <v>310</v>
      </c>
      <c r="F21" s="13">
        <v>1460</v>
      </c>
      <c r="G21" s="12" t="s">
        <v>233</v>
      </c>
      <c r="H21" s="12" t="s">
        <v>234</v>
      </c>
      <c r="I21" s="13">
        <v>0</v>
      </c>
      <c r="J21" s="12" t="s">
        <v>371</v>
      </c>
      <c r="K21" s="12" t="s">
        <v>372</v>
      </c>
      <c r="L21" s="13">
        <v>0</v>
      </c>
    </row>
    <row r="22" spans="1:12" ht="15" customHeight="1">
      <c r="A22" s="12" t="s">
        <v>313</v>
      </c>
      <c r="B22" s="12" t="s">
        <v>314</v>
      </c>
      <c r="C22" s="13">
        <v>0</v>
      </c>
      <c r="D22" s="12" t="s">
        <v>315</v>
      </c>
      <c r="E22" s="12" t="s">
        <v>316</v>
      </c>
      <c r="F22" s="13">
        <v>0</v>
      </c>
      <c r="G22" s="12" t="s">
        <v>239</v>
      </c>
      <c r="H22" s="12" t="s">
        <v>240</v>
      </c>
      <c r="I22" s="13">
        <v>0</v>
      </c>
      <c r="J22" s="12" t="s">
        <v>377</v>
      </c>
      <c r="K22" s="12" t="s">
        <v>378</v>
      </c>
      <c r="L22" s="13">
        <v>0</v>
      </c>
    </row>
    <row r="23" spans="1:12" ht="15" customHeight="1">
      <c r="A23" s="12" t="s">
        <v>319</v>
      </c>
      <c r="B23" s="12" t="s">
        <v>320</v>
      </c>
      <c r="C23" s="13">
        <v>0</v>
      </c>
      <c r="D23" s="12" t="s">
        <v>321</v>
      </c>
      <c r="E23" s="12" t="s">
        <v>322</v>
      </c>
      <c r="F23" s="13">
        <v>0</v>
      </c>
      <c r="G23" s="12" t="s">
        <v>245</v>
      </c>
      <c r="H23" s="12" t="s">
        <v>246</v>
      </c>
      <c r="I23" s="13">
        <v>0</v>
      </c>
      <c r="J23" s="12" t="s">
        <v>381</v>
      </c>
      <c r="K23" s="12" t="s">
        <v>382</v>
      </c>
      <c r="L23" s="13">
        <v>0</v>
      </c>
    </row>
    <row r="24" spans="1:12" ht="15" customHeight="1">
      <c r="A24" s="12" t="s">
        <v>325</v>
      </c>
      <c r="B24" s="12" t="s">
        <v>326</v>
      </c>
      <c r="C24" s="13">
        <v>0</v>
      </c>
      <c r="D24" s="12" t="s">
        <v>327</v>
      </c>
      <c r="E24" s="12" t="s">
        <v>328</v>
      </c>
      <c r="F24" s="13">
        <v>0</v>
      </c>
      <c r="G24" s="12" t="s">
        <v>251</v>
      </c>
      <c r="H24" s="12" t="s">
        <v>252</v>
      </c>
      <c r="I24" s="13">
        <v>0</v>
      </c>
      <c r="J24" s="12" t="s">
        <v>385</v>
      </c>
      <c r="K24" s="12" t="s">
        <v>386</v>
      </c>
      <c r="L24" s="13">
        <v>0</v>
      </c>
    </row>
    <row r="25" spans="1:12" ht="15" customHeight="1">
      <c r="A25" s="12" t="s">
        <v>331</v>
      </c>
      <c r="B25" s="12" t="s">
        <v>332</v>
      </c>
      <c r="C25" s="13">
        <v>0</v>
      </c>
      <c r="D25" s="12" t="s">
        <v>333</v>
      </c>
      <c r="E25" s="12" t="s">
        <v>334</v>
      </c>
      <c r="F25" s="13">
        <v>0</v>
      </c>
      <c r="G25" s="12" t="s">
        <v>257</v>
      </c>
      <c r="H25" s="12" t="s">
        <v>258</v>
      </c>
      <c r="I25" s="13">
        <v>0</v>
      </c>
      <c r="J25" s="12"/>
      <c r="K25" s="12"/>
      <c r="L25" s="11"/>
    </row>
    <row r="26" spans="1:12" ht="15" customHeight="1">
      <c r="A26" s="12" t="s">
        <v>337</v>
      </c>
      <c r="B26" s="12" t="s">
        <v>338</v>
      </c>
      <c r="C26" s="13">
        <v>0</v>
      </c>
      <c r="D26" s="12" t="s">
        <v>339</v>
      </c>
      <c r="E26" s="12" t="s">
        <v>340</v>
      </c>
      <c r="F26" s="13">
        <v>0</v>
      </c>
      <c r="G26" s="12" t="s">
        <v>263</v>
      </c>
      <c r="H26" s="12" t="s">
        <v>264</v>
      </c>
      <c r="I26" s="13">
        <v>0</v>
      </c>
      <c r="J26" s="12"/>
      <c r="K26" s="12"/>
      <c r="L26" s="11"/>
    </row>
    <row r="27" spans="1:12" ht="15" customHeight="1">
      <c r="A27" s="12" t="s">
        <v>343</v>
      </c>
      <c r="B27" s="12" t="s">
        <v>344</v>
      </c>
      <c r="C27" s="13">
        <v>0</v>
      </c>
      <c r="D27" s="12" t="s">
        <v>345</v>
      </c>
      <c r="E27" s="12" t="s">
        <v>346</v>
      </c>
      <c r="F27" s="13">
        <v>0</v>
      </c>
      <c r="G27" s="12" t="s">
        <v>269</v>
      </c>
      <c r="H27" s="12" t="s">
        <v>270</v>
      </c>
      <c r="I27" s="13">
        <v>0</v>
      </c>
      <c r="J27" s="12"/>
      <c r="K27" s="12"/>
      <c r="L27" s="11"/>
    </row>
    <row r="28" spans="1:12" ht="15" customHeight="1">
      <c r="A28" s="12" t="s">
        <v>349</v>
      </c>
      <c r="B28" s="12" t="s">
        <v>350</v>
      </c>
      <c r="C28" s="13">
        <v>0</v>
      </c>
      <c r="D28" s="12" t="s">
        <v>351</v>
      </c>
      <c r="E28" s="12" t="s">
        <v>352</v>
      </c>
      <c r="F28" s="13">
        <v>0</v>
      </c>
      <c r="G28" s="12" t="s">
        <v>275</v>
      </c>
      <c r="H28" s="12" t="s">
        <v>276</v>
      </c>
      <c r="I28" s="13">
        <v>0</v>
      </c>
      <c r="J28" s="12"/>
      <c r="K28" s="12"/>
      <c r="L28" s="11"/>
    </row>
    <row r="29" spans="1:12" ht="15" customHeight="1">
      <c r="A29" s="12" t="s">
        <v>355</v>
      </c>
      <c r="B29" s="12" t="s">
        <v>356</v>
      </c>
      <c r="C29" s="13">
        <v>0</v>
      </c>
      <c r="D29" s="12" t="s">
        <v>357</v>
      </c>
      <c r="E29" s="12" t="s">
        <v>358</v>
      </c>
      <c r="F29" s="13">
        <v>0</v>
      </c>
      <c r="G29" s="12" t="s">
        <v>281</v>
      </c>
      <c r="H29" s="12" t="s">
        <v>282</v>
      </c>
      <c r="I29" s="13">
        <v>0</v>
      </c>
      <c r="J29" s="12"/>
      <c r="K29" s="12"/>
      <c r="L29" s="11"/>
    </row>
    <row r="30" spans="1:12" ht="15" customHeight="1">
      <c r="A30" s="12" t="s">
        <v>361</v>
      </c>
      <c r="B30" s="12" t="s">
        <v>362</v>
      </c>
      <c r="C30" s="13">
        <v>0</v>
      </c>
      <c r="D30" s="12" t="s">
        <v>363</v>
      </c>
      <c r="E30" s="12" t="s">
        <v>364</v>
      </c>
      <c r="F30" s="13">
        <v>18630</v>
      </c>
      <c r="G30" s="12" t="s">
        <v>287</v>
      </c>
      <c r="H30" s="12" t="s">
        <v>288</v>
      </c>
      <c r="I30" s="13">
        <v>0</v>
      </c>
      <c r="J30" s="12"/>
      <c r="K30" s="12"/>
      <c r="L30" s="11"/>
    </row>
    <row r="31" spans="1:12" ht="15" customHeight="1">
      <c r="A31" s="12" t="s">
        <v>367</v>
      </c>
      <c r="B31" s="12" t="s">
        <v>368</v>
      </c>
      <c r="C31" s="13">
        <v>0</v>
      </c>
      <c r="D31" s="12" t="s">
        <v>369</v>
      </c>
      <c r="E31" s="12" t="s">
        <v>370</v>
      </c>
      <c r="F31" s="13">
        <v>0</v>
      </c>
      <c r="G31" s="12" t="s">
        <v>293</v>
      </c>
      <c r="H31" s="12" t="s">
        <v>294</v>
      </c>
      <c r="I31" s="13">
        <v>0</v>
      </c>
      <c r="J31" s="12"/>
      <c r="K31" s="12"/>
      <c r="L31" s="11"/>
    </row>
    <row r="32" spans="1:12" ht="15" customHeight="1">
      <c r="A32" s="12" t="s">
        <v>373</v>
      </c>
      <c r="B32" s="12" t="s">
        <v>428</v>
      </c>
      <c r="C32" s="13">
        <v>0</v>
      </c>
      <c r="D32" s="12" t="s">
        <v>375</v>
      </c>
      <c r="E32" s="12" t="s">
        <v>376</v>
      </c>
      <c r="F32" s="13">
        <v>0</v>
      </c>
      <c r="G32" s="12" t="s">
        <v>299</v>
      </c>
      <c r="H32" s="12" t="s">
        <v>300</v>
      </c>
      <c r="I32" s="13">
        <v>0</v>
      </c>
      <c r="J32" s="12"/>
      <c r="K32" s="12"/>
      <c r="L32" s="11"/>
    </row>
    <row r="33" spans="1:12" ht="15" customHeight="1">
      <c r="A33" s="12"/>
      <c r="B33" s="12"/>
      <c r="C33" s="11"/>
      <c r="D33" s="12" t="s">
        <v>379</v>
      </c>
      <c r="E33" s="12" t="s">
        <v>380</v>
      </c>
      <c r="F33" s="13">
        <v>37137.599999999999</v>
      </c>
      <c r="G33" s="12" t="s">
        <v>305</v>
      </c>
      <c r="H33" s="12" t="s">
        <v>306</v>
      </c>
      <c r="I33" s="13">
        <v>0</v>
      </c>
      <c r="J33" s="12"/>
      <c r="K33" s="12"/>
      <c r="L33" s="11"/>
    </row>
    <row r="34" spans="1:12" ht="15" customHeight="1">
      <c r="A34" s="12"/>
      <c r="B34" s="12"/>
      <c r="C34" s="11"/>
      <c r="D34" s="12" t="s">
        <v>383</v>
      </c>
      <c r="E34" s="12" t="s">
        <v>384</v>
      </c>
      <c r="F34" s="13">
        <v>0</v>
      </c>
      <c r="G34" s="12" t="s">
        <v>311</v>
      </c>
      <c r="H34" s="12" t="s">
        <v>312</v>
      </c>
      <c r="I34" s="13">
        <v>0</v>
      </c>
      <c r="J34" s="12"/>
      <c r="K34" s="12"/>
      <c r="L34" s="11"/>
    </row>
    <row r="35" spans="1:12" ht="15" customHeight="1">
      <c r="A35" s="12"/>
      <c r="B35" s="12"/>
      <c r="C35" s="11"/>
      <c r="D35" s="12" t="s">
        <v>387</v>
      </c>
      <c r="E35" s="12" t="s">
        <v>388</v>
      </c>
      <c r="F35" s="13">
        <v>0</v>
      </c>
      <c r="G35" s="12" t="s">
        <v>317</v>
      </c>
      <c r="H35" s="12" t="s">
        <v>318</v>
      </c>
      <c r="I35" s="13">
        <v>0</v>
      </c>
      <c r="J35" s="12"/>
      <c r="K35" s="12"/>
      <c r="L35" s="11"/>
    </row>
    <row r="36" spans="1:12" ht="15" customHeight="1">
      <c r="A36" s="12"/>
      <c r="B36" s="12"/>
      <c r="C36" s="11"/>
      <c r="D36" s="12" t="s">
        <v>389</v>
      </c>
      <c r="E36" s="12" t="s">
        <v>390</v>
      </c>
      <c r="F36" s="13">
        <v>0</v>
      </c>
      <c r="G36" s="12"/>
      <c r="H36" s="12"/>
      <c r="I36" s="11"/>
      <c r="J36" s="12"/>
      <c r="K36" s="12"/>
      <c r="L36" s="11"/>
    </row>
    <row r="37" spans="1:12" ht="15" customHeight="1">
      <c r="A37" s="12"/>
      <c r="B37" s="12"/>
      <c r="C37" s="11"/>
      <c r="D37" s="12" t="s">
        <v>391</v>
      </c>
      <c r="E37" s="12" t="s">
        <v>392</v>
      </c>
      <c r="F37" s="13">
        <v>0</v>
      </c>
      <c r="G37" s="12"/>
      <c r="H37" s="12"/>
      <c r="I37" s="11"/>
      <c r="J37" s="12"/>
      <c r="K37" s="12"/>
      <c r="L37" s="11"/>
    </row>
    <row r="38" spans="1:12" ht="15" customHeight="1">
      <c r="A38" s="12"/>
      <c r="B38" s="12"/>
      <c r="C38" s="11"/>
      <c r="D38" s="12" t="s">
        <v>393</v>
      </c>
      <c r="E38" s="12" t="s">
        <v>394</v>
      </c>
      <c r="F38" s="13">
        <v>0</v>
      </c>
      <c r="G38" s="12"/>
      <c r="H38" s="12"/>
      <c r="I38" s="11"/>
      <c r="J38" s="12"/>
      <c r="K38" s="12"/>
      <c r="L38" s="11"/>
    </row>
    <row r="39" spans="1:12" ht="15" customHeight="1">
      <c r="A39" s="15" t="s">
        <v>429</v>
      </c>
      <c r="B39" s="15"/>
      <c r="C39" s="15"/>
      <c r="D39" s="15"/>
      <c r="E39" s="15"/>
      <c r="F39" s="15"/>
      <c r="G39" s="15"/>
      <c r="H39" s="15"/>
      <c r="I39" s="15"/>
      <c r="J39" s="15"/>
      <c r="K39" s="15"/>
      <c r="L39" s="15"/>
    </row>
  </sheetData>
  <mergeCells count="2">
    <mergeCell ref="A4:L4"/>
    <mergeCell ref="A39:L39"/>
  </mergeCells>
  <phoneticPr fontId="15" type="noConversion"/>
  <pageMargins left="0.7" right="0.7" top="0.75" bottom="0.75" header="0.3" footer="0.3"/>
  <pageSetup paperSize="9" scale="6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T12"/>
  <sheetViews>
    <sheetView workbookViewId="0">
      <pane xSplit="4" ySplit="9" topLeftCell="E10" activePane="bottomRight" state="frozen"/>
      <selection pane="topRight"/>
      <selection pane="bottomLeft"/>
      <selection pane="bottomRight" sqref="A1:XFD1048576"/>
    </sheetView>
  </sheetViews>
  <sheetFormatPr defaultColWidth="9" defaultRowHeight="13.5"/>
  <cols>
    <col min="1" max="3" width="2.75" style="8" customWidth="1"/>
    <col min="4" max="4" width="32.75" style="8" customWidth="1"/>
    <col min="5" max="8" width="14" style="8" customWidth="1"/>
    <col min="9" max="10" width="15" style="8" customWidth="1"/>
    <col min="11" max="11" width="14" style="8" customWidth="1"/>
    <col min="12" max="13" width="15" style="8" customWidth="1"/>
    <col min="14" max="17" width="14" style="8" customWidth="1"/>
    <col min="18" max="19" width="15" style="8" customWidth="1"/>
    <col min="20" max="20" width="14" style="8" customWidth="1"/>
    <col min="21" max="16384" width="9" style="8"/>
  </cols>
  <sheetData>
    <row r="1" spans="1:20" ht="27">
      <c r="K1" s="5" t="s">
        <v>430</v>
      </c>
    </row>
    <row r="2" spans="1:20" ht="14.25">
      <c r="T2" s="9" t="s">
        <v>431</v>
      </c>
    </row>
    <row r="3" spans="1:20" ht="14.25">
      <c r="A3" s="9" t="s">
        <v>2</v>
      </c>
      <c r="T3" s="9" t="s">
        <v>3</v>
      </c>
    </row>
    <row r="4" spans="1:20" ht="19.5" customHeight="1">
      <c r="A4" s="16" t="s">
        <v>6</v>
      </c>
      <c r="B4" s="16"/>
      <c r="C4" s="16"/>
      <c r="D4" s="16"/>
      <c r="E4" s="16" t="s">
        <v>204</v>
      </c>
      <c r="F4" s="16"/>
      <c r="G4" s="16"/>
      <c r="H4" s="16" t="s">
        <v>205</v>
      </c>
      <c r="I4" s="16"/>
      <c r="J4" s="16"/>
      <c r="K4" s="16" t="s">
        <v>206</v>
      </c>
      <c r="L4" s="16"/>
      <c r="M4" s="16"/>
      <c r="N4" s="16"/>
      <c r="O4" s="16"/>
      <c r="P4" s="16" t="s">
        <v>107</v>
      </c>
      <c r="Q4" s="16"/>
      <c r="R4" s="16"/>
      <c r="S4" s="16"/>
      <c r="T4" s="16"/>
    </row>
    <row r="5" spans="1:20" ht="19.5" customHeight="1">
      <c r="A5" s="16" t="s">
        <v>122</v>
      </c>
      <c r="B5" s="16"/>
      <c r="C5" s="16"/>
      <c r="D5" s="16" t="s">
        <v>123</v>
      </c>
      <c r="E5" s="16" t="s">
        <v>129</v>
      </c>
      <c r="F5" s="16" t="s">
        <v>207</v>
      </c>
      <c r="G5" s="16" t="s">
        <v>208</v>
      </c>
      <c r="H5" s="16" t="s">
        <v>129</v>
      </c>
      <c r="I5" s="16" t="s">
        <v>169</v>
      </c>
      <c r="J5" s="16" t="s">
        <v>170</v>
      </c>
      <c r="K5" s="16" t="s">
        <v>129</v>
      </c>
      <c r="L5" s="16" t="s">
        <v>169</v>
      </c>
      <c r="M5" s="16"/>
      <c r="N5" s="16" t="s">
        <v>169</v>
      </c>
      <c r="O5" s="16" t="s">
        <v>170</v>
      </c>
      <c r="P5" s="16" t="s">
        <v>129</v>
      </c>
      <c r="Q5" s="16" t="s">
        <v>207</v>
      </c>
      <c r="R5" s="16" t="s">
        <v>208</v>
      </c>
      <c r="S5" s="16" t="s">
        <v>208</v>
      </c>
      <c r="T5" s="16"/>
    </row>
    <row r="6" spans="1:20" ht="19.5" customHeight="1">
      <c r="A6" s="16"/>
      <c r="B6" s="16"/>
      <c r="C6" s="16"/>
      <c r="D6" s="16"/>
      <c r="E6" s="16"/>
      <c r="F6" s="16"/>
      <c r="G6" s="16" t="s">
        <v>124</v>
      </c>
      <c r="H6" s="16"/>
      <c r="I6" s="16"/>
      <c r="J6" s="16" t="s">
        <v>124</v>
      </c>
      <c r="K6" s="16"/>
      <c r="L6" s="16" t="s">
        <v>124</v>
      </c>
      <c r="M6" s="16" t="s">
        <v>210</v>
      </c>
      <c r="N6" s="16" t="s">
        <v>209</v>
      </c>
      <c r="O6" s="16" t="s">
        <v>124</v>
      </c>
      <c r="P6" s="16"/>
      <c r="Q6" s="16"/>
      <c r="R6" s="16" t="s">
        <v>124</v>
      </c>
      <c r="S6" s="16" t="s">
        <v>211</v>
      </c>
      <c r="T6" s="16" t="s">
        <v>212</v>
      </c>
    </row>
    <row r="7" spans="1:20" ht="19.5" customHeight="1">
      <c r="A7" s="16"/>
      <c r="B7" s="16"/>
      <c r="C7" s="16"/>
      <c r="D7" s="16"/>
      <c r="E7" s="16"/>
      <c r="F7" s="16"/>
      <c r="G7" s="16"/>
      <c r="H7" s="16"/>
      <c r="I7" s="16"/>
      <c r="J7" s="16"/>
      <c r="K7" s="16"/>
      <c r="L7" s="16"/>
      <c r="M7" s="16"/>
      <c r="N7" s="16"/>
      <c r="O7" s="16"/>
      <c r="P7" s="16"/>
      <c r="Q7" s="16"/>
      <c r="R7" s="16"/>
      <c r="S7" s="16"/>
      <c r="T7" s="16"/>
    </row>
    <row r="8" spans="1:20" ht="19.5" customHeight="1">
      <c r="A8" s="16" t="s">
        <v>126</v>
      </c>
      <c r="B8" s="16" t="s">
        <v>127</v>
      </c>
      <c r="C8" s="16" t="s">
        <v>128</v>
      </c>
      <c r="D8" s="17" t="s">
        <v>10</v>
      </c>
      <c r="E8" s="11" t="s">
        <v>11</v>
      </c>
      <c r="F8" s="11" t="s">
        <v>12</v>
      </c>
      <c r="G8" s="11" t="s">
        <v>20</v>
      </c>
      <c r="H8" s="11" t="s">
        <v>24</v>
      </c>
      <c r="I8" s="11" t="s">
        <v>28</v>
      </c>
      <c r="J8" s="11" t="s">
        <v>32</v>
      </c>
      <c r="K8" s="11" t="s">
        <v>36</v>
      </c>
      <c r="L8" s="11" t="s">
        <v>40</v>
      </c>
      <c r="M8" s="11" t="s">
        <v>43</v>
      </c>
      <c r="N8" s="11" t="s">
        <v>46</v>
      </c>
      <c r="O8" s="11" t="s">
        <v>49</v>
      </c>
      <c r="P8" s="11" t="s">
        <v>52</v>
      </c>
      <c r="Q8" s="11" t="s">
        <v>55</v>
      </c>
      <c r="R8" s="11" t="s">
        <v>58</v>
      </c>
      <c r="S8" s="11" t="s">
        <v>61</v>
      </c>
      <c r="T8" s="11" t="s">
        <v>64</v>
      </c>
    </row>
    <row r="9" spans="1:20" ht="19.5" customHeight="1">
      <c r="A9" s="16"/>
      <c r="B9" s="16"/>
      <c r="C9" s="16"/>
      <c r="D9" s="17" t="s">
        <v>129</v>
      </c>
      <c r="E9" s="13"/>
      <c r="F9" s="13"/>
      <c r="G9" s="13"/>
      <c r="H9" s="13"/>
      <c r="I9" s="13"/>
      <c r="J9" s="13"/>
      <c r="K9" s="13"/>
      <c r="L9" s="13"/>
      <c r="M9" s="13"/>
      <c r="N9" s="13"/>
      <c r="O9" s="13"/>
      <c r="P9" s="13"/>
      <c r="Q9" s="13"/>
      <c r="R9" s="13"/>
      <c r="S9" s="13"/>
      <c r="T9" s="13"/>
    </row>
    <row r="10" spans="1:20" ht="19.5" customHeight="1">
      <c r="A10" s="10" t="s">
        <v>432</v>
      </c>
      <c r="B10" s="10"/>
      <c r="C10" s="10"/>
      <c r="D10" s="12"/>
      <c r="E10" s="13"/>
      <c r="F10" s="13"/>
      <c r="G10" s="13"/>
      <c r="H10" s="13"/>
      <c r="I10" s="13"/>
      <c r="J10" s="13"/>
      <c r="K10" s="13"/>
      <c r="L10" s="13"/>
      <c r="M10" s="13"/>
      <c r="N10" s="13"/>
      <c r="O10" s="13"/>
      <c r="P10" s="13"/>
      <c r="Q10" s="13"/>
      <c r="R10" s="13"/>
      <c r="S10" s="13"/>
      <c r="T10" s="13"/>
    </row>
    <row r="11" spans="1:20" ht="19.5" customHeight="1">
      <c r="A11" s="15" t="s">
        <v>433</v>
      </c>
      <c r="B11" s="15"/>
      <c r="C11" s="15"/>
      <c r="D11" s="15"/>
      <c r="E11" s="15"/>
      <c r="F11" s="15"/>
      <c r="G11" s="15"/>
      <c r="H11" s="15"/>
      <c r="I11" s="15"/>
      <c r="J11" s="15"/>
      <c r="K11" s="15"/>
      <c r="L11" s="15"/>
      <c r="M11" s="15"/>
      <c r="N11" s="15"/>
      <c r="O11" s="15"/>
      <c r="P11" s="15"/>
      <c r="Q11" s="15"/>
      <c r="R11" s="15"/>
      <c r="S11" s="15"/>
      <c r="T11" s="15"/>
    </row>
    <row r="12" spans="1:20" ht="19.5" customHeight="1">
      <c r="A12" s="15" t="s">
        <v>434</v>
      </c>
      <c r="B12" s="15"/>
      <c r="C12" s="15"/>
      <c r="D12" s="15"/>
      <c r="E12" s="15"/>
      <c r="F12" s="15"/>
      <c r="G12" s="15"/>
      <c r="H12" s="15"/>
      <c r="I12" s="15"/>
      <c r="J12" s="15"/>
      <c r="K12" s="15"/>
      <c r="L12" s="15"/>
      <c r="M12" s="15"/>
      <c r="N12" s="15"/>
      <c r="O12" s="15"/>
      <c r="P12" s="15"/>
      <c r="Q12" s="15"/>
      <c r="R12" s="15"/>
      <c r="S12" s="15"/>
      <c r="T12" s="15"/>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5" type="noConversion"/>
  <pageMargins left="0.7" right="0.7" top="0.75" bottom="0.75" header="0.3" footer="0.3"/>
  <pageSetup paperSize="9" scale="4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L12"/>
  <sheetViews>
    <sheetView workbookViewId="0">
      <pane xSplit="4" ySplit="9" topLeftCell="E10" activePane="bottomRight" state="frozen"/>
      <selection pane="topRight"/>
      <selection pane="bottomLeft"/>
      <selection pane="bottomRight" activeCell="A10" sqref="A10:C10"/>
    </sheetView>
  </sheetViews>
  <sheetFormatPr defaultColWidth="9" defaultRowHeight="13.5"/>
  <cols>
    <col min="1" max="3" width="2.75" style="8" customWidth="1"/>
    <col min="4" max="4" width="32.75" style="8" customWidth="1"/>
    <col min="5" max="6" width="15" style="8" customWidth="1"/>
    <col min="7" max="11" width="14" style="8" customWidth="1"/>
    <col min="12" max="12" width="15" style="8" customWidth="1"/>
    <col min="13" max="16384" width="9" style="8"/>
  </cols>
  <sheetData>
    <row r="1" spans="1:12" ht="27">
      <c r="G1" s="5" t="s">
        <v>435</v>
      </c>
    </row>
    <row r="2" spans="1:12" ht="14.25">
      <c r="L2" s="9" t="s">
        <v>436</v>
      </c>
    </row>
    <row r="3" spans="1:12" ht="14.25">
      <c r="A3" s="9" t="s">
        <v>2</v>
      </c>
      <c r="L3" s="9" t="s">
        <v>3</v>
      </c>
    </row>
    <row r="4" spans="1:12" ht="19.5" customHeight="1">
      <c r="A4" s="16" t="s">
        <v>6</v>
      </c>
      <c r="B4" s="16"/>
      <c r="C4" s="16"/>
      <c r="D4" s="16"/>
      <c r="E4" s="16" t="s">
        <v>204</v>
      </c>
      <c r="F4" s="16"/>
      <c r="G4" s="16"/>
      <c r="H4" s="16" t="s">
        <v>205</v>
      </c>
      <c r="I4" s="16" t="s">
        <v>206</v>
      </c>
      <c r="J4" s="16" t="s">
        <v>107</v>
      </c>
      <c r="K4" s="16"/>
      <c r="L4" s="16"/>
    </row>
    <row r="5" spans="1:12" ht="19.5" customHeight="1">
      <c r="A5" s="16" t="s">
        <v>122</v>
      </c>
      <c r="B5" s="16"/>
      <c r="C5" s="16"/>
      <c r="D5" s="16" t="s">
        <v>123</v>
      </c>
      <c r="E5" s="16" t="s">
        <v>129</v>
      </c>
      <c r="F5" s="16" t="s">
        <v>437</v>
      </c>
      <c r="G5" s="16" t="s">
        <v>438</v>
      </c>
      <c r="H5" s="16"/>
      <c r="I5" s="16"/>
      <c r="J5" s="16" t="s">
        <v>129</v>
      </c>
      <c r="K5" s="16" t="s">
        <v>437</v>
      </c>
      <c r="L5" s="10" t="s">
        <v>438</v>
      </c>
    </row>
    <row r="6" spans="1:12" ht="19.5" customHeight="1">
      <c r="A6" s="16"/>
      <c r="B6" s="16"/>
      <c r="C6" s="16"/>
      <c r="D6" s="16"/>
      <c r="E6" s="16"/>
      <c r="F6" s="16"/>
      <c r="G6" s="16"/>
      <c r="H6" s="16"/>
      <c r="I6" s="16"/>
      <c r="J6" s="16"/>
      <c r="K6" s="16"/>
      <c r="L6" s="10" t="s">
        <v>211</v>
      </c>
    </row>
    <row r="7" spans="1:12" ht="19.5" customHeight="1">
      <c r="A7" s="16"/>
      <c r="B7" s="16"/>
      <c r="C7" s="16"/>
      <c r="D7" s="16"/>
      <c r="E7" s="16"/>
      <c r="F7" s="16"/>
      <c r="G7" s="16"/>
      <c r="H7" s="16"/>
      <c r="I7" s="16"/>
      <c r="J7" s="16"/>
      <c r="K7" s="16"/>
      <c r="L7" s="10"/>
    </row>
    <row r="8" spans="1:12" ht="19.5" customHeight="1">
      <c r="A8" s="16" t="s">
        <v>126</v>
      </c>
      <c r="B8" s="16" t="s">
        <v>127</v>
      </c>
      <c r="C8" s="16" t="s">
        <v>128</v>
      </c>
      <c r="D8" s="17" t="s">
        <v>10</v>
      </c>
      <c r="E8" s="11" t="s">
        <v>11</v>
      </c>
      <c r="F8" s="11" t="s">
        <v>12</v>
      </c>
      <c r="G8" s="11" t="s">
        <v>20</v>
      </c>
      <c r="H8" s="11" t="s">
        <v>24</v>
      </c>
      <c r="I8" s="11" t="s">
        <v>28</v>
      </c>
      <c r="J8" s="11" t="s">
        <v>32</v>
      </c>
      <c r="K8" s="11" t="s">
        <v>36</v>
      </c>
      <c r="L8" s="11" t="s">
        <v>40</v>
      </c>
    </row>
    <row r="9" spans="1:12" ht="19.5" customHeight="1">
      <c r="A9" s="16"/>
      <c r="B9" s="16"/>
      <c r="C9" s="16"/>
      <c r="D9" s="17" t="s">
        <v>129</v>
      </c>
      <c r="E9" s="13"/>
      <c r="F9" s="13"/>
      <c r="G9" s="13"/>
      <c r="H9" s="13"/>
      <c r="I9" s="13"/>
      <c r="J9" s="13"/>
      <c r="K9" s="13"/>
      <c r="L9" s="13"/>
    </row>
    <row r="10" spans="1:12" ht="19.5" customHeight="1">
      <c r="A10" s="10" t="s">
        <v>432</v>
      </c>
      <c r="B10" s="10"/>
      <c r="C10" s="10"/>
      <c r="D10" s="12"/>
      <c r="E10" s="13"/>
      <c r="F10" s="13"/>
      <c r="G10" s="13"/>
      <c r="H10" s="13"/>
      <c r="I10" s="13"/>
      <c r="J10" s="13"/>
      <c r="K10" s="13"/>
      <c r="L10" s="13"/>
    </row>
    <row r="11" spans="1:12" ht="19.5" customHeight="1">
      <c r="A11" s="15" t="s">
        <v>439</v>
      </c>
      <c r="B11" s="15"/>
      <c r="C11" s="15"/>
      <c r="D11" s="15"/>
      <c r="E11" s="15"/>
      <c r="F11" s="15"/>
      <c r="G11" s="15"/>
      <c r="H11" s="15"/>
      <c r="I11" s="15"/>
      <c r="J11" s="15"/>
      <c r="K11" s="15"/>
      <c r="L11" s="15"/>
    </row>
    <row r="12" spans="1:12" ht="19.5" customHeight="1">
      <c r="A12" s="15" t="s">
        <v>440</v>
      </c>
      <c r="B12" s="15"/>
      <c r="C12" s="15"/>
      <c r="D12" s="15"/>
      <c r="E12" s="15"/>
      <c r="F12" s="15"/>
      <c r="G12" s="15"/>
      <c r="H12" s="15"/>
      <c r="I12" s="15"/>
      <c r="J12" s="15"/>
      <c r="K12" s="15"/>
      <c r="L12" s="15"/>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15" type="noConversion"/>
  <pageMargins left="0.7" right="0.7" top="0.75" bottom="0.75" header="0.3" footer="0.3"/>
  <pageSetup paperSize="9" scale="8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GK15项目支出绩效自评表（项目1）</vt:lpstr>
      <vt:lpstr>GK15项目支出绩效自评表（项目2）</vt:lpstr>
      <vt:lpstr>GK15项目支出绩效自评表（项目3）</vt:lpstr>
      <vt:lpstr>GK15项目支出绩效自评表（项目4）</vt:lpstr>
      <vt:lpstr>GK15项目支出绩效自评表（项目5）</vt:lpstr>
      <vt:lpstr>GK15项目支出绩效自评表（项目6）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2024-08-15T03:11:00Z</dcterms:created>
  <dcterms:modified xsi:type="dcterms:W3CDTF">2024-11-19T08:12:04Z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2024-08-15T03:11:22.568Z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