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dministrator\Desktop\2024年度部门决算公开检查相关\检查单位3\38-00洱源县财政局\"/>
    </mc:Choice>
  </mc:AlternateContent>
  <bookViews>
    <workbookView xWindow="0" yWindow="0" windowWidth="24000" windowHeight="9675" firstSheet="26" activeTab="28"/>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 部门整体支出绩效自评情况" sheetId="16" r:id="rId13"/>
    <sheet name="GK14 部门整体支出绩效自评表" sheetId="17" r:id="rId14"/>
    <sheet name="GK15 项目支出绩效自评表（项目1）" sheetId="18" r:id="rId15"/>
    <sheet name="GK15 项目支出绩效自评表（项目2)" sheetId="22" r:id="rId16"/>
    <sheet name="GK15 项目支出绩效自评表（项目3)" sheetId="23" r:id="rId17"/>
    <sheet name="GK15 项目支出绩效自评表（项目4)" sheetId="24" r:id="rId18"/>
    <sheet name="GK15 项目支出绩效自评表（项目5)" sheetId="25" r:id="rId19"/>
    <sheet name="GK15 项目支出绩效自评表（项目6)" sheetId="26" r:id="rId20"/>
    <sheet name="GK15 项目支出绩效自评表（项目7)" sheetId="27" r:id="rId21"/>
    <sheet name="GK15 项目支出绩效自评表（项目8)" sheetId="28" r:id="rId22"/>
    <sheet name="GK15 项目支出绩效自评表（项目9)" sheetId="29" r:id="rId23"/>
    <sheet name="GK15 项目支出绩效自评表（项目10)" sheetId="30" r:id="rId24"/>
    <sheet name="GK15 项目支出绩效自评表（项目11)" sheetId="31" r:id="rId25"/>
    <sheet name="GK15 项目支出绩效自评表（项目12)" sheetId="32" r:id="rId26"/>
    <sheet name="GK15 项目支出绩效自评表（项目13)" sheetId="33" r:id="rId27"/>
    <sheet name="GK15 项目支出绩效自评表（项目14)" sheetId="37" r:id="rId28"/>
    <sheet name="GK15 项目支出绩效自评表（项目15)" sheetId="36" r:id="rId29"/>
    <sheet name="GK15 项目支出绩效自评表（项目16)" sheetId="38" r:id="rId30"/>
    <sheet name="GK15 项目支出绩效自评表（项目17)" sheetId="39" r:id="rId31"/>
    <sheet name="GK15 项目支出绩效自评表（项目18)" sheetId="40" r:id="rId3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40" l="1"/>
  <c r="H10" i="40"/>
  <c r="H9" i="40"/>
  <c r="H8" i="40"/>
  <c r="F7" i="40"/>
  <c r="E7" i="40"/>
  <c r="H7" i="40" s="1"/>
  <c r="D7" i="40"/>
  <c r="I20" i="39"/>
  <c r="H10" i="39"/>
  <c r="H9" i="39"/>
  <c r="H8" i="39"/>
  <c r="F7" i="39"/>
  <c r="E7" i="39"/>
  <c r="H7" i="39" s="1"/>
  <c r="D7" i="39"/>
  <c r="I20" i="38"/>
  <c r="H10" i="38"/>
  <c r="H9" i="38"/>
  <c r="H8" i="38"/>
  <c r="F7" i="38"/>
  <c r="E7" i="38"/>
  <c r="H7" i="38" s="1"/>
  <c r="D7" i="38"/>
  <c r="I23" i="36"/>
  <c r="H10" i="36"/>
  <c r="H9" i="36"/>
  <c r="H8" i="36"/>
  <c r="F7" i="36"/>
  <c r="E7" i="36"/>
  <c r="H7" i="36" s="1"/>
  <c r="D7" i="36"/>
  <c r="I25" i="37"/>
  <c r="H10" i="37"/>
  <c r="H9" i="37"/>
  <c r="H8" i="37"/>
  <c r="F7" i="37"/>
  <c r="E7" i="37"/>
  <c r="H7" i="37" s="1"/>
  <c r="I19" i="33"/>
  <c r="H10" i="33"/>
  <c r="H9" i="33"/>
  <c r="H8" i="33"/>
  <c r="F7" i="33"/>
  <c r="E7" i="33"/>
  <c r="D7" i="33"/>
  <c r="I23" i="32"/>
  <c r="H10" i="32"/>
  <c r="H9" i="32"/>
  <c r="H8" i="32"/>
  <c r="F7" i="32"/>
  <c r="E7" i="32"/>
  <c r="D7" i="32"/>
  <c r="I22" i="31"/>
  <c r="H10" i="31"/>
  <c r="H9" i="31"/>
  <c r="H8" i="31"/>
  <c r="F7" i="31"/>
  <c r="E7" i="31"/>
  <c r="D7" i="31"/>
  <c r="I20" i="30"/>
  <c r="H10" i="30"/>
  <c r="H9" i="30"/>
  <c r="H8" i="30"/>
  <c r="F7" i="30"/>
  <c r="E7" i="30"/>
  <c r="D7" i="30"/>
  <c r="I23" i="29"/>
  <c r="H10" i="29"/>
  <c r="H9" i="29"/>
  <c r="H8" i="29"/>
  <c r="F7" i="29"/>
  <c r="E7" i="29"/>
  <c r="D7" i="29"/>
  <c r="I32" i="28"/>
  <c r="H10" i="28"/>
  <c r="H9" i="28"/>
  <c r="H8" i="28"/>
  <c r="F7" i="28"/>
  <c r="E7" i="28"/>
  <c r="D7" i="28"/>
  <c r="I24" i="27"/>
  <c r="H10" i="27"/>
  <c r="H9" i="27"/>
  <c r="H8" i="27"/>
  <c r="F7" i="27"/>
  <c r="E7" i="27"/>
  <c r="D7" i="27"/>
  <c r="I22" i="26"/>
  <c r="H10" i="26"/>
  <c r="H9" i="26"/>
  <c r="H8" i="26"/>
  <c r="F7" i="26"/>
  <c r="E7" i="26"/>
  <c r="I25" i="25"/>
  <c r="H10" i="25"/>
  <c r="H9" i="25"/>
  <c r="H8" i="25"/>
  <c r="F7" i="25"/>
  <c r="E7" i="25"/>
  <c r="I25" i="24"/>
  <c r="H10" i="24"/>
  <c r="H9" i="24"/>
  <c r="H8" i="24"/>
  <c r="F7" i="24"/>
  <c r="E7" i="24"/>
  <c r="H7" i="24" s="1"/>
  <c r="D7" i="24"/>
  <c r="I27" i="23"/>
  <c r="H10" i="23"/>
  <c r="H9" i="23"/>
  <c r="H8" i="23"/>
  <c r="F7" i="23"/>
  <c r="E7" i="23"/>
  <c r="H7" i="23" s="1"/>
  <c r="D7" i="23"/>
  <c r="I24" i="22"/>
  <c r="H10" i="22"/>
  <c r="H9" i="22"/>
  <c r="H8" i="22"/>
  <c r="F7" i="22"/>
  <c r="E7" i="22"/>
  <c r="H7" i="22" s="1"/>
  <c r="D7" i="22"/>
  <c r="I22" i="18"/>
  <c r="H10" i="18"/>
  <c r="H9" i="18"/>
  <c r="H8" i="18"/>
  <c r="F7" i="18"/>
  <c r="E7" i="18"/>
  <c r="H7" i="18" s="1"/>
  <c r="D7" i="18"/>
  <c r="N12" i="17"/>
  <c r="J12" i="17"/>
  <c r="N11" i="17"/>
  <c r="J11" i="17"/>
  <c r="N10" i="17"/>
  <c r="J10" i="17"/>
  <c r="N9" i="17"/>
  <c r="J9" i="17"/>
  <c r="F9" i="17"/>
  <c r="N8" i="17"/>
  <c r="J8" i="17"/>
  <c r="N7" i="17"/>
  <c r="L7" i="17"/>
  <c r="J7" i="17"/>
  <c r="H7" i="17"/>
  <c r="F7" i="17"/>
  <c r="G8" i="15"/>
  <c r="F8" i="15"/>
  <c r="D8" i="15"/>
  <c r="C8" i="15"/>
  <c r="H7" i="33" l="1"/>
  <c r="H7" i="32"/>
  <c r="H7" i="31"/>
  <c r="H7" i="30"/>
  <c r="H7" i="29"/>
  <c r="H7" i="28"/>
  <c r="H7" i="27"/>
  <c r="H7" i="26"/>
  <c r="H7" i="25"/>
</calcChain>
</file>

<file path=xl/sharedStrings.xml><?xml version="1.0" encoding="utf-8"?>
<sst xmlns="http://schemas.openxmlformats.org/spreadsheetml/2006/main" count="3310" uniqueCount="917">
  <si>
    <t>收入支出决算表</t>
  </si>
  <si>
    <t>公开01表</t>
  </si>
  <si>
    <t>部门：洱源县财政局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</si>
  <si>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</si>
  <si>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</si>
  <si>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</si>
  <si>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</si>
  <si>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</si>
  <si>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</si>
  <si>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</si>
  <si>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</si>
  <si>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</si>
  <si>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</si>
  <si>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</si>
  <si>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</si>
  <si>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</si>
  <si>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</si>
  <si>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</si>
  <si>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</si>
  <si>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</si>
  <si>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</si>
  <si>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</si>
  <si>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</si>
  <si>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</si>
  <si>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</si>
  <si>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</si>
  <si>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</si>
  <si>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</si>
  <si>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</si>
  <si>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</si>
  <si>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</si>
  <si>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</si>
  <si>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</si>
  <si>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</si>
  <si>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</si>
  <si>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</si>
  <si>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</si>
  <si>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</si>
  <si>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</si>
  <si>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</si>
  <si>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</si>
  <si>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</si>
  <si>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</si>
  <si>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</si>
  <si>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</si>
  <si>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</si>
  <si>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</si>
  <si>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</si>
  <si>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</si>
  <si>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</si>
  <si>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</si>
  <si>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</si>
  <si>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</si>
  <si>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</si>
  <si>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</si>
  <si>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</si>
  <si>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</si>
  <si>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</si>
  <si>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</si>
  <si>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</si>
  <si>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</si>
  <si>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</si>
  <si>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</si>
  <si>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</si>
  <si>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</si>
  <si>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</si>
  <si>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</si>
  <si>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</si>
  <si>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</si>
  <si>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</si>
  <si>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</si>
  <si>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</si>
  <si>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</si>
  <si>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</si>
  <si>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</si>
  <si>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</si>
  <si>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</si>
  <si>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</si>
  <si>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</si>
  <si>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</si>
  <si>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</si>
  <si>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</si>
  <si>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</si>
  <si>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</si>
  <si>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</si>
  <si>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</si>
  <si>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</si>
  <si>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</si>
  <si>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</si>
  <si>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</si>
  <si>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</si>
  <si>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</si>
  <si>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</si>
  <si>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</si>
  <si>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</si>
  <si>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</si>
  <si>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</si>
  <si>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</si>
  <si>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</si>
  <si>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</si>
  <si>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</si>
  <si>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</si>
  <si>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</si>
  <si>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</si>
  <si>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</si>
  <si>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</si>
  <si>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</si>
  <si>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</si>
  <si>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</si>
  <si>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</si>
  <si>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</si>
  <si>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</si>
  <si>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</si>
  <si>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</si>
  <si>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</si>
  <si>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</si>
  <si>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</si>
  <si>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</si>
  <si>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</si>
  <si>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</si>
  <si>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</si>
  <si>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</si>
  <si>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</si>
  <si>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</si>
  <si>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</si>
  <si>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</si>
  <si>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</si>
  <si>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</si>
  <si>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</si>
  <si>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</si>
  <si>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</si>
  <si>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</si>
  <si>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20106</t>
  </si>
  <si>
    <t>财政事务</t>
  </si>
  <si>
    <t>2010601</t>
  </si>
  <si>
    <t>行政运行</t>
  </si>
  <si>
    <t>2010602</t>
  </si>
  <si>
    <t>一般行政管理事务</t>
  </si>
  <si>
    <t>2010605</t>
  </si>
  <si>
    <t>财政国库业务</t>
  </si>
  <si>
    <t>2010607</t>
  </si>
  <si>
    <t>信息化建设</t>
  </si>
  <si>
    <t>2010650</t>
  </si>
  <si>
    <t>事业运行</t>
  </si>
  <si>
    <t>2010699</t>
  </si>
  <si>
    <t>其他财政事务支出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</si>
  <si>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</si>
  <si>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</si>
  <si>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</si>
  <si>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</si>
  <si>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</si>
  <si>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</si>
  <si>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</si>
  <si>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</si>
  <si>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</si>
  <si>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</si>
  <si>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</si>
  <si>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</si>
  <si>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</si>
  <si>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</si>
  <si>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</si>
  <si>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</si>
  <si>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</si>
  <si>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</si>
  <si>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</si>
  <si>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</si>
  <si>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</si>
  <si>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</si>
  <si>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</si>
  <si>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</si>
  <si>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</si>
  <si>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</si>
  <si>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</si>
  <si>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</si>
  <si>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</si>
  <si>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21103</t>
  </si>
  <si>
    <t>污染防治</t>
  </si>
  <si>
    <t>2110302</t>
  </si>
  <si>
    <t>水体</t>
  </si>
  <si>
    <t>213</t>
  </si>
  <si>
    <t>农林水支出</t>
  </si>
  <si>
    <t>21308</t>
  </si>
  <si>
    <t>普惠金融发展支出</t>
  </si>
  <si>
    <t>2130804</t>
  </si>
  <si>
    <t>创业担保贷款贴息及奖补</t>
  </si>
  <si>
    <t>2130899</t>
  </si>
  <si>
    <t>其他普惠金融发展支出</t>
  </si>
  <si>
    <t>215</t>
  </si>
  <si>
    <t>资源勘探工业信息等支出</t>
  </si>
  <si>
    <t>21508</t>
  </si>
  <si>
    <t>支持中小企业发展和管理支出</t>
  </si>
  <si>
    <t>2150899</t>
  </si>
  <si>
    <t>其他支持中小企业发展和管理支出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</si>
  <si>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</si>
  <si>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</si>
  <si>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</si>
  <si>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</si>
  <si>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</si>
  <si>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</si>
  <si>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</si>
  <si>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</si>
  <si>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</si>
  <si>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</si>
  <si>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</si>
  <si>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</si>
  <si>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</si>
  <si>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</si>
  <si>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21301</t>
  </si>
  <si>
    <t>农业农村</t>
  </si>
  <si>
    <t>2130199</t>
  </si>
  <si>
    <t>其他农业农村支出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</si>
  <si>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</si>
  <si>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</si>
  <si>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</si>
  <si>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</si>
  <si>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</si>
  <si>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</si>
  <si>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</si>
  <si>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</si>
  <si>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</si>
  <si>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</si>
  <si>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</si>
  <si>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</si>
  <si>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</si>
  <si>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</si>
  <si>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</si>
  <si>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</si>
  <si>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</si>
  <si>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</si>
  <si>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</si>
  <si>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</si>
  <si>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</si>
  <si>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</si>
  <si>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</si>
  <si>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</si>
  <si>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</si>
  <si>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</si>
  <si>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</si>
  <si>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</si>
  <si>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</si>
  <si>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</si>
  <si>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</si>
  <si>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</si>
  <si>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</si>
  <si>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21399</t>
  </si>
  <si>
    <t>其他农林水支出</t>
  </si>
  <si>
    <t>2139999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</si>
  <si>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</si>
  <si>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</si>
  <si>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</si>
  <si>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</si>
  <si>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</si>
  <si>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</si>
  <si>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</si>
  <si>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</si>
  <si>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</si>
  <si>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</si>
  <si>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</si>
  <si>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</si>
  <si>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</si>
  <si>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</si>
  <si>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</si>
  <si>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</si>
  <si>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</si>
  <si>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</si>
  <si>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</si>
  <si>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</si>
  <si>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</si>
  <si>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</si>
  <si>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</si>
  <si>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</si>
  <si>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</si>
  <si>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</si>
  <si>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</si>
  <si>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</si>
  <si>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</si>
  <si>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</si>
  <si>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</si>
  <si>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</si>
  <si>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</si>
  <si>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</si>
  <si>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</si>
  <si>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</si>
  <si>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</si>
  <si>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</si>
  <si>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</si>
  <si>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</si>
  <si>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</si>
  <si>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</si>
  <si>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</si>
  <si>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</si>
  <si>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</si>
  <si>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</si>
  <si>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</si>
  <si>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</si>
  <si>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</si>
  <si>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</si>
  <si>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</si>
  <si>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</si>
  <si>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</si>
  <si>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</si>
  <si>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</si>
  <si>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</si>
  <si>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</si>
  <si>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</si>
  <si>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</si>
  <si>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</si>
  <si>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</si>
  <si>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</si>
  <si>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</si>
  <si>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</si>
  <si>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</si>
  <si>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</si>
  <si>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</si>
  <si>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</si>
  <si>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</si>
  <si>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</si>
  <si>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</si>
  <si>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</si>
  <si>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</si>
  <si>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</si>
  <si>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</si>
  <si>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</si>
  <si>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</si>
  <si>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</si>
  <si>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</si>
  <si>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</si>
  <si>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</si>
  <si>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</si>
  <si>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</si>
  <si>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</si>
  <si>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</si>
  <si>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</si>
  <si>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</si>
  <si>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</si>
  <si>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</si>
  <si>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</si>
  <si>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</si>
  <si>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</si>
  <si>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</si>
  <si>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</si>
  <si>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</si>
  <si>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</si>
  <si>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</si>
  <si>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</si>
  <si>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</si>
  <si>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</si>
  <si>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</si>
  <si>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</si>
  <si>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</si>
  <si>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</si>
  <si>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</si>
  <si>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</si>
  <si>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</si>
  <si>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</si>
  <si>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</si>
  <si>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</si>
  <si>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</si>
  <si>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</si>
  <si>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</si>
  <si>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</si>
  <si>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</si>
  <si>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</si>
  <si>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</si>
  <si>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</si>
  <si>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</si>
  <si>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</si>
  <si>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</si>
  <si>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</si>
  <si>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</si>
  <si>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</si>
  <si>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</si>
  <si>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</si>
  <si>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</si>
  <si>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</si>
  <si>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</si>
  <si>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</si>
  <si>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</si>
  <si>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</si>
  <si>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</si>
  <si>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</si>
  <si>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</si>
  <si>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</si>
  <si>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</si>
  <si>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</si>
  <si>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</si>
  <si>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</si>
  <si>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</si>
  <si>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</si>
  <si>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</si>
  <si>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</si>
  <si>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</si>
  <si>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</si>
  <si>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</si>
  <si>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</si>
  <si>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</si>
  <si>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</si>
  <si>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</si>
  <si>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</si>
  <si>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</si>
  <si>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</si>
  <si>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</si>
  <si>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</si>
  <si>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</si>
  <si>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</si>
  <si>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</si>
  <si>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</si>
  <si>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</si>
  <si>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</si>
  <si>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</si>
  <si>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</si>
  <si>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</si>
  <si>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</si>
  <si>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</si>
  <si>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</si>
  <si>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</si>
  <si>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</si>
  <si>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</si>
  <si>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</si>
  <si>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</si>
  <si>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</si>
  <si>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</si>
  <si>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</si>
  <si>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</si>
  <si>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</si>
  <si>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</si>
  <si>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</si>
  <si>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</si>
  <si>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</si>
  <si>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</si>
  <si>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</si>
  <si>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</si>
  <si>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</si>
  <si>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</si>
  <si>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</si>
  <si>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</si>
  <si>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</si>
  <si>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</si>
  <si>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</si>
  <si>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</si>
  <si>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</si>
  <si>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</si>
  <si>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</si>
  <si>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</si>
  <si>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</si>
  <si>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</si>
  <si>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</si>
  <si>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</si>
  <si>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</si>
  <si>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</si>
  <si>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</si>
  <si>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</si>
  <si>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</si>
  <si>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</si>
  <si>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</si>
  <si>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</si>
  <si>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</si>
  <si>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</si>
  <si>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</si>
  <si>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</si>
  <si>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</si>
  <si>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</si>
  <si>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</si>
  <si>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</si>
  <si>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</si>
  <si>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</si>
  <si>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</si>
  <si>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注：本部门2023年度无政府性基金预算财政拨款收入，《政府性基金预算财政拨款收入支出决算表》为空表。</t>
  </si>
  <si>
    <t>国有资本经营预算财政拨款收入支出决算表</t>
  </si>
  <si>
    <t>公开09表</t>
  </si>
  <si>
    <t>结转</t>
  </si>
  <si>
    <t>结余</t>
  </si>
  <si>
    <t>注：本部门2023年度无国有资本经营预算财政拨款收入，《国有资本经营预算财政拨款收入支出决算表》为空表。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</si>
  <si>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</si>
  <si>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</si>
  <si>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</si>
  <si>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</si>
  <si>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</si>
  <si>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</si>
  <si>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</si>
  <si>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</si>
  <si>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</si>
  <si>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</si>
  <si>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</si>
  <si>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</si>
  <si>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</si>
  <si>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</si>
  <si>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</si>
  <si>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</si>
  <si>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</si>
  <si>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</si>
  <si>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</si>
  <si>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</si>
  <si>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</si>
  <si>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</si>
  <si>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</si>
  <si>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</si>
  <si>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</si>
  <si>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</si>
  <si>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</si>
  <si>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</si>
  <si>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</si>
  <si>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</si>
  <si>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</si>
  <si>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</si>
  <si>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</si>
  <si>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</si>
  <si>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</si>
  <si>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</si>
  <si>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</si>
  <si>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</si>
  <si>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</si>
  <si>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</si>
  <si>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</si>
  <si>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</si>
  <si>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</si>
  <si>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</si>
  <si>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</si>
  <si>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</si>
  <si>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</si>
  <si>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</si>
  <si>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</si>
  <si>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</si>
  <si>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</si>
  <si>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</si>
  <si>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</si>
  <si>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</si>
  <si>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</si>
  <si>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</si>
  <si>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</si>
  <si>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</si>
  <si>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</si>
  <si>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</si>
  <si>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</si>
  <si>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</si>
  <si>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</si>
  <si>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</si>
  <si>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</si>
  <si>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洱源县财政局是洱源县人民政府工作部门，为正科级，加挂洱源县人民政府国有资产监督管理委员会牌子。 洱源县财政局贯彻落实中央和省州县党委关于财政、国资工作的方针政策和决策部署，在履行职责过程中坚持和加强党对财政、国资工作的集中统一领导。洱源县财政局设25个内设机构。洱源县财政局行政编制35名。设局长1名，副局长4名。</t>
  </si>
  <si>
    <t>（二）部门绩效目标的设立情况</t>
  </si>
  <si>
    <t>洱源县部门整体绩效目标以洱源县财政局职能职责为依据，结合财政局年度具体工作设定，绩效目标设定合理，经过实践论证。</t>
  </si>
  <si>
    <t>（三）部门整体收支情况</t>
  </si>
  <si>
    <t>2023年年初预算批复收入13636429.44元，2023年年初预算支出9005351.51元。</t>
  </si>
  <si>
    <t>（四）部门预算管理制度建设情况</t>
  </si>
  <si>
    <t>我局根据《预算法》执行相关政策，并印发了《洱源县财政局绩效评价质量控制机制（试行）》和《洱源县财政局预算绩效管理办法（试行）》。</t>
  </si>
  <si>
    <t>（五）严控“三公经费”支出情况</t>
  </si>
  <si>
    <t>我局厉行节约，严格控制“三公经费”，2023年“三公经费”共支出39957.96元，未超出年初预算批复情况。</t>
  </si>
  <si>
    <t>二、绩效自评工作情况</t>
  </si>
  <si>
    <t>（一）绩效自评的目的</t>
  </si>
  <si>
    <t>进一步规范预算管理，提高单位财政资金配置效率和资金使用效益，自检自查单位资金使用情况,根据使用情况进一步改善资金使用情况。</t>
  </si>
  <si>
    <t>（二）自评组织过程</t>
  </si>
  <si>
    <t>1.前期准备</t>
  </si>
  <si>
    <t>根据资金使用情况，将各自评表传至相关股室填写，然后返回财务室统一录入系统。</t>
  </si>
  <si>
    <t>2.组织实施</t>
  </si>
  <si>
    <t>根据相关文件要求，在收到通知后，开展自评，先将各自评表传至相关股室填写，然后由财务室统一录入系统，验证数据，在规定日期内上报。</t>
  </si>
  <si>
    <t>三、评价情况分析及综合评价结论</t>
  </si>
  <si>
    <t>通过自评，我单位资金使用合理，支付及时，各项年初绩效目标基本完成。</t>
  </si>
  <si>
    <t>四、存在的问题和整改情况</t>
  </si>
  <si>
    <t>问题：预算执行不到位，项目预算细化难。下一步在绩效项目预算执行过程中，加强科学化区分项目实施内容，加快预算项目实施进度，按时按质按量完成工作任务及要点，提高预算执行力度。</t>
  </si>
  <si>
    <t>五、绩效自评结果应用</t>
  </si>
  <si>
    <t>绩效自评结果对2024年资金使用过程提供指导作用，有助于在2024年资金使用中，更合理的使用资金，提高资金使用效率。</t>
  </si>
  <si>
    <t>六、主要经验及做法</t>
  </si>
  <si>
    <t>七、其他需说明的情况</t>
  </si>
  <si>
    <t>备注：涉密部门和涉密信息按保密规定不公开。</t>
  </si>
  <si>
    <t>公开表14</t>
  </si>
  <si>
    <t>2023年度部门整体支出绩效自评表</t>
  </si>
  <si>
    <t>基本信息</t>
  </si>
  <si>
    <t>部门名称</t>
  </si>
  <si>
    <t>洱源县财政局</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</si>
  <si>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</si>
  <si>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</si>
  <si>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</si>
  <si>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</si>
  <si>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</si>
  <si>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</si>
  <si>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</si>
  <si>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</si>
  <si>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</si>
  <si>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</si>
  <si>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</si>
  <si>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</si>
  <si>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</si>
  <si>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</si>
  <si>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</si>
  <si>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</si>
  <si>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1、组织预算执行，负责县本级财政性资金的支付，负责县级财政总预算会计核算和财政专户会计核算工作，编制财政收支旬、月报及相关统计报表(每旬每月报送)；2、承担国库资金调度管理工作，统计分析财政国库库款管理情况；3、组织实施财政总预算会计、政府会计制度；组织拟订并实施国库管理制度、国库集中收付制度和配套改革方案、办法，指导下级财政国库管理制度改革；4、研究制定全县财政专户管理政策并组织实施；5、负责社保基金专户、粮食风险基金、贷赠款、扶贫专户等财政专户的会计核算工作管理财政专户和预算单位银行账户；6、牵头组织编制、汇总、上报财政总决算、部门决算、权责发生制政府综合财务报告（年度报送）；牵头组织年度部门决算批复工作；7、组织实施县本级政府非税收入国库集中收缴工作；8、负责建立健全财政资金内控机制，加强财政资金安全管理；负责联系人民银行、税务部门及各商业银行落实财政收支目标任务；9、承担财税库银横向联网和国库业务电子化管理工作（日常工作）；10、牵头组织财政总决算、部门决算及“三公经费”决算信息公开工作（年度公开）；11、负责全县行政事业单位人员财政统发管理工作，政府临时聘用人员劳务费发放，指导预算单位开展财政统发工资工作，做好业务指导和培训；12、负责管理我局在各代理国库集中支付银行开立的财政零余额账户，做好相关的对账，记录等管理。</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</si>
  <si>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</si>
  <si>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</si>
  <si>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</si>
  <si>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</si>
  <si>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</si>
  <si>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</si>
  <si>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</si>
  <si>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</si>
  <si>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</si>
  <si>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</si>
  <si>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</si>
  <si>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</si>
  <si>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部门预决算公开</t>
  </si>
  <si>
    <t>=</t>
  </si>
  <si>
    <t>次/年</t>
  </si>
  <si>
    <t>资产财政部统一报表上报</t>
  </si>
  <si>
    <t>记账凭证制单及月支出报表</t>
  </si>
  <si>
    <t>开展绩效跟踪自评工作</t>
  </si>
  <si>
    <t>&gt;=</t>
  </si>
  <si>
    <t>节能报表上报</t>
  </si>
  <si>
    <t>审核拨付创业担保贷款贴息资金</t>
  </si>
  <si>
    <t>部门整体绩效跟踪评价</t>
  </si>
  <si>
    <t>个</t>
  </si>
  <si>
    <t>报送政府采购信息统计表</t>
  </si>
  <si>
    <t>党风廉政学习培训</t>
  </si>
  <si>
    <t>次</t>
  </si>
  <si>
    <t>对全县行政事业单位和社会团体组织使用的财政票据进行统一调运、发放、保管、核销、审查及对使用情况进行监督检查和指导</t>
  </si>
  <si>
    <t>年度决算批复单位数</t>
  </si>
  <si>
    <t>质量指标</t>
  </si>
  <si>
    <t>固定资产利用率</t>
  </si>
  <si>
    <t>%</t>
  </si>
  <si>
    <t>预决算公开合格率</t>
  </si>
  <si>
    <t>政府采购信息公告活动进行监督、检查和管理覆盖率</t>
  </si>
  <si>
    <t>经费拨付正确率</t>
  </si>
  <si>
    <t>非税收入占比</t>
  </si>
  <si>
    <t>各项报表上报合格率</t>
  </si>
  <si>
    <t>时效指标</t>
  </si>
  <si>
    <t>报表上报及时率</t>
  </si>
  <si>
    <t>预决算公开及时率</t>
  </si>
  <si>
    <t>政府采购法规处理及时率</t>
  </si>
  <si>
    <t>扶贫资金项目绩效情况表填报进度</t>
  </si>
  <si>
    <t>专项经费拨付及时率</t>
  </si>
  <si>
    <t>国有资产处置收入及时性</t>
  </si>
  <si>
    <t>效益指标</t>
  </si>
  <si>
    <t>经济效益指标</t>
  </si>
  <si>
    <t>一般公共预算收入增长</t>
  </si>
  <si>
    <t>与2022年持平</t>
  </si>
  <si>
    <t>年</t>
  </si>
  <si>
    <t>一般公共预算支出增长</t>
  </si>
  <si>
    <t>社会效益指标</t>
  </si>
  <si>
    <t>“三保”保障率</t>
  </si>
  <si>
    <t>＝</t>
  </si>
  <si>
    <t>促进教育事业发展情况</t>
  </si>
  <si>
    <t>有促进作用</t>
  </si>
  <si>
    <t>对提升国有资产管理水平的促进作用</t>
  </si>
  <si>
    <t>有所提升</t>
  </si>
  <si>
    <t>票据不规范管理及使用情况</t>
  </si>
  <si>
    <t>≤</t>
  </si>
  <si>
    <t>上年检查处理数</t>
  </si>
  <si>
    <t>满意度指标</t>
  </si>
  <si>
    <t>服务对象满意度指标等</t>
  </si>
  <si>
    <t>社会公众或服务对象满意度</t>
  </si>
  <si>
    <t>≥</t>
  </si>
  <si>
    <t>其他需说明事项</t>
  </si>
  <si>
    <t>备注：</t>
  </si>
  <si>
    <t>公开表15</t>
  </si>
  <si>
    <t>2023年度项目支出绩效自评表</t>
  </si>
  <si>
    <t>单位：元</t>
  </si>
  <si>
    <t>项目名称</t>
  </si>
  <si>
    <t>全县一、二级预算单位政府采购管理信息系统维护费和政采云电子卖场建设费用专项经费</t>
  </si>
  <si>
    <t>主管部门</t>
  </si>
  <si>
    <t>洱源县财政</t>
  </si>
  <si>
    <t>实施单位</t>
  </si>
  <si>
    <t>项目资金
（元）</t>
  </si>
  <si>
    <t>全年执行数</t>
  </si>
  <si>
    <t>分值</t>
  </si>
  <si>
    <t>执行率%</t>
  </si>
  <si>
    <t>得分</t>
  </si>
  <si>
    <t>上年结转
 资金</t>
  </si>
  <si>
    <t>年度
总体
目标</t>
  </si>
  <si>
    <t>预期目标</t>
  </si>
  <si>
    <t>实际完成情况</t>
  </si>
  <si>
    <t xml:space="preserve">  全面实现预算单位政府采购网上办，大幅度提高政府采购效率。</t>
  </si>
  <si>
    <t>已完成</t>
  </si>
  <si>
    <t xml:space="preserve">年度指标值 </t>
  </si>
  <si>
    <t>使用政府采购系统预算单位数</t>
  </si>
  <si>
    <t>116</t>
  </si>
  <si>
    <t>家</t>
  </si>
  <si>
    <t>116家</t>
  </si>
  <si>
    <t>系统正常运行</t>
  </si>
  <si>
    <t>100</t>
  </si>
  <si>
    <t>及时维护、及时服务</t>
  </si>
  <si>
    <t>成本指标</t>
  </si>
  <si>
    <t>按照合同支付政府采购管理信息系统和政采云电子卖场建设维护费</t>
  </si>
  <si>
    <t>&lt;=</t>
  </si>
  <si>
    <t>万元</t>
  </si>
  <si>
    <t>10万元</t>
  </si>
  <si>
    <t>社会效益
指标</t>
  </si>
  <si>
    <t>提高政府采购效率</t>
  </si>
  <si>
    <t>提高</t>
  </si>
  <si>
    <t/>
  </si>
  <si>
    <t>预算单位满意度</t>
  </si>
  <si>
    <t>90</t>
  </si>
  <si>
    <t>90%</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</si>
  <si>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</si>
  <si>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</si>
  <si>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</si>
  <si>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</si>
  <si>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</si>
  <si>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</si>
  <si>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</si>
  <si>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</si>
  <si>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</si>
  <si>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</si>
  <si>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</si>
  <si>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</si>
  <si>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财政国库集中收付手续费专项经费</t>
  </si>
  <si>
    <t>上年结转资金</t>
  </si>
  <si>
    <t>保证2023年度全县预算单位工资的发放、申请用款的支付以及县财政与人民银行国库和代理银行对财政性资金支付的清算等工作顺利实施。</t>
  </si>
  <si>
    <t>委托银行数量</t>
  </si>
  <si>
    <t>3家</t>
  </si>
  <si>
    <t>使用国库集中收付的预算单位</t>
  </si>
  <si>
    <t>114家</t>
  </si>
  <si>
    <t>确保预算单位财政授权支付顺利完成</t>
  </si>
  <si>
    <t>代理银行为预算单位办理及时清算</t>
  </si>
  <si>
    <t>100%</t>
  </si>
  <si>
    <t>按照合同支付手续费</t>
  </si>
  <si>
    <t>15万元</t>
  </si>
  <si>
    <t>保证资金安全，提高资金使用效益</t>
  </si>
  <si>
    <t>可持续影响
指标</t>
  </si>
  <si>
    <t>节约支付成本</t>
  </si>
  <si>
    <t>节约</t>
  </si>
  <si>
    <t>88</t>
  </si>
  <si>
    <t>由于财政困难，部分资金未支付，预算单位存在意见。</t>
  </si>
  <si>
    <t>绩效评价经费</t>
  </si>
  <si>
    <t>财政局</t>
  </si>
  <si>
    <t>上年结转
资金</t>
  </si>
  <si>
    <t>通过开展财政支出事后绩效评价工作，进一步强化财政资金的支出责任意识和绩效管理意识，促进预算资金分配决策的科学性、公开性和公正性，保障财政资金科学、合理、有效地使用及管理。</t>
  </si>
  <si>
    <t>聘请中介机构数</t>
  </si>
  <si>
    <t>开展部门整体支出绩效评价数量</t>
  </si>
  <si>
    <t>开展重点项目绩效评价数量</t>
  </si>
  <si>
    <t>预算绩效管理工作考核完成率</t>
  </si>
  <si>
    <t>财政支出绩效评价成果报告合格率</t>
  </si>
  <si>
    <t>95</t>
  </si>
  <si>
    <t>按政府购买服务标准执行</t>
  </si>
  <si>
    <t>绩效评价审核工作时间</t>
  </si>
  <si>
    <t>天</t>
  </si>
  <si>
    <t>20天</t>
  </si>
  <si>
    <t>按合同进度完成</t>
  </si>
  <si>
    <t>按照合同支付费用</t>
  </si>
  <si>
    <t>12.05万元</t>
  </si>
  <si>
    <t>为了节约成本，部门整体支出只开展了1个，项目重点支出只开展了2个。</t>
  </si>
  <si>
    <t>财政资金使用效率</t>
  </si>
  <si>
    <t>显著提高</t>
  </si>
  <si>
    <t>被评价单位满意度</t>
  </si>
  <si>
    <t>财政票据电子化管理经费</t>
  </si>
  <si>
    <t>满足非税收入执收单位财政票据需求，确保完成非税收入任务目标，实现非税收入应收尽收。</t>
  </si>
  <si>
    <t>使用BS票据管理软件数</t>
  </si>
  <si>
    <t>1个</t>
  </si>
  <si>
    <t>使用BS票据管理软件预算单位</t>
  </si>
  <si>
    <t>70个</t>
  </si>
  <si>
    <t>70</t>
  </si>
  <si>
    <t>及时开具票据</t>
  </si>
  <si>
    <t>及时征收、及时入库</t>
  </si>
  <si>
    <t>7万元</t>
  </si>
  <si>
    <t>1.98万元</t>
  </si>
  <si>
    <t>实现非税收入应收尽收</t>
  </si>
  <si>
    <t>应收尽收</t>
  </si>
  <si>
    <t>可持续影响指标</t>
  </si>
  <si>
    <t>降低管理难度，提高管理效率，提高财政票据社会认可度</t>
  </si>
  <si>
    <t>92</t>
  </si>
  <si>
    <t>防范和处置非法集资工作经费</t>
  </si>
  <si>
    <t>一手抓打击和善后处置，另一手抓防范宣传教育。继续开展系列防范和处置非法集资摸排、处置和宣传等工作，并牵头组织清理非法集资广告资讯信息活动，加强风险预警监测和金融风险防控工作，维护广大人民财产安全，维护社会金融稳定。</t>
  </si>
  <si>
    <t>开展打击非法集资行动</t>
  </si>
  <si>
    <t>2次</t>
  </si>
  <si>
    <t>印制宣传材料</t>
  </si>
  <si>
    <t>1批次</t>
  </si>
  <si>
    <t>批次</t>
  </si>
  <si>
    <t>新闻报道</t>
  </si>
  <si>
    <t>2篇</t>
  </si>
  <si>
    <t>篇</t>
  </si>
  <si>
    <t>非法集资案件处置及时率</t>
  </si>
  <si>
    <t>处非宣传覆盖面</t>
  </si>
  <si>
    <t>减少群众损失</t>
  </si>
  <si>
    <t>减少</t>
  </si>
  <si>
    <t>发生非法集资涉稳事件</t>
  </si>
  <si>
    <t>起</t>
  </si>
  <si>
    <t>切实维护全县经济金融秩序</t>
  </si>
  <si>
    <t>长期</t>
  </si>
  <si>
    <t>社会公众满意度</t>
  </si>
  <si>
    <t>债务系统现场支持服务项目工作经费</t>
  </si>
  <si>
    <t>按年度地方政府债务管理系统提取数据，维护政府公信力，加强债务管理。</t>
  </si>
  <si>
    <t>债务系统数</t>
  </si>
  <si>
    <t>使用系统预算单位数</t>
  </si>
  <si>
    <t>144家</t>
  </si>
  <si>
    <t>144</t>
  </si>
  <si>
    <t>确保债务系统正常运行</t>
  </si>
  <si>
    <t>按合同规定支付费用</t>
  </si>
  <si>
    <t>1万元</t>
  </si>
  <si>
    <t>0</t>
  </si>
  <si>
    <t>提高债务管理效率</t>
  </si>
  <si>
    <t>服务对象满意</t>
  </si>
  <si>
    <t>云南省地方财政预算标准化管理平台服务经费</t>
  </si>
  <si>
    <t>保证预算预算编制系统正常运行，实现自动预算控制、审核，提高编制效率，强化预算约束，建立科学的预算编审管理机制。</t>
  </si>
  <si>
    <t>预算管理一体化系统</t>
  </si>
  <si>
    <t>使用系统的预算单位</t>
  </si>
  <si>
    <t>111家</t>
  </si>
  <si>
    <t>114</t>
  </si>
  <si>
    <t>及时完成数据传输</t>
  </si>
  <si>
    <t>及时</t>
  </si>
  <si>
    <t>及时完成预算编制</t>
  </si>
  <si>
    <t>按照合同支付服务费</t>
  </si>
  <si>
    <t>2.5万元</t>
  </si>
  <si>
    <t>第三方未开部分票据，无法支付。</t>
  </si>
  <si>
    <t>提高预算编制工作效率</t>
  </si>
  <si>
    <t>提高工作效率</t>
  </si>
  <si>
    <t>全县预算单位财政一体化网络租赁及运行维护专项经费</t>
  </si>
  <si>
    <t xml:space="preserve">  上年结转
   资金</t>
  </si>
  <si>
    <t xml:space="preserve">  其他资金</t>
  </si>
  <si>
    <t>1、加强财政系统网络信息化建设，提高办事效率，节约支付成本。2.规范财政国库集中支付制度，防范和控制财务风险，保证资金安全，提高资金使用效益。3.提高全县预算单位财务管理效率，提升财务处理能力，节约人工成本。</t>
  </si>
  <si>
    <t>租用宽带数</t>
  </si>
  <si>
    <t>1条</t>
  </si>
  <si>
    <t>条</t>
  </si>
  <si>
    <t>租用本地专线20M</t>
  </si>
  <si>
    <t>9条</t>
  </si>
  <si>
    <t>租用本地专线10M</t>
  </si>
  <si>
    <t>48条</t>
  </si>
  <si>
    <t>全县预算单位日常运行维护</t>
  </si>
  <si>
    <t>网络畅通率</t>
  </si>
  <si>
    <t>网络维护率</t>
  </si>
  <si>
    <t>财政一体化网络维护及时性</t>
  </si>
  <si>
    <t>48小时</t>
  </si>
  <si>
    <t>小时</t>
  </si>
  <si>
    <t>财政资金支付及时高效</t>
  </si>
  <si>
    <t>及时高效</t>
  </si>
  <si>
    <t>电话服务时限</t>
  </si>
  <si>
    <t>7×24小时</t>
  </si>
  <si>
    <t>网络服务时限</t>
  </si>
  <si>
    <t>5×8小时</t>
  </si>
  <si>
    <t>现场服务时限</t>
  </si>
  <si>
    <t>网络租赁费</t>
  </si>
  <si>
    <t>6.860万元</t>
  </si>
  <si>
    <t>运营商有所优惠</t>
  </si>
  <si>
    <t>一体化维护费</t>
  </si>
  <si>
    <t>5.35万元</t>
  </si>
  <si>
    <t>保证资金安全</t>
  </si>
  <si>
    <t>生态效益指标</t>
  </si>
  <si>
    <t>会计信息质量检查和小金库检查工作经费</t>
  </si>
  <si>
    <t>贯彻落实《会计法》，加强财务监督，切实履行会计监督职责，充分发挥会计监督服务宏观调控和财政管理、保障财税政策制度执行、提升会计信息质量的重要作用，严肃财经纪律、整顿和规范市场经济秩序，推进财政改革、加强财政管理。</t>
  </si>
  <si>
    <t>检查单位数</t>
  </si>
  <si>
    <t>出具检查报告数</t>
  </si>
  <si>
    <t>1份</t>
  </si>
  <si>
    <t>份</t>
  </si>
  <si>
    <t>完成检查内容数</t>
  </si>
  <si>
    <t>7家</t>
  </si>
  <si>
    <t>按时出具检查报告</t>
  </si>
  <si>
    <t>30天</t>
  </si>
  <si>
    <t>28天</t>
  </si>
  <si>
    <t>3万</t>
  </si>
  <si>
    <t>切实履行会计监督职责</t>
  </si>
  <si>
    <t>切实履行</t>
  </si>
  <si>
    <t>国有企业改革经费</t>
  </si>
  <si>
    <t>确保县属国有企业重组改革顺利完成</t>
  </si>
  <si>
    <t>按时完成县属国有企业重组</t>
  </si>
  <si>
    <t>支付相关费用</t>
  </si>
  <si>
    <t>20万元</t>
  </si>
  <si>
    <t>1.3万元</t>
  </si>
  <si>
    <t>整合优势资源，提高运营能力，防控经营风险</t>
  </si>
  <si>
    <t>有所提高</t>
  </si>
  <si>
    <t>部分项目未完成，费用未支付。</t>
  </si>
  <si>
    <t>非税收入专项经费</t>
  </si>
  <si>
    <t>确保房租收入全部上缴非税</t>
  </si>
  <si>
    <t>确保2023年全部房租100%足额上缴非税</t>
  </si>
  <si>
    <t>安排非税收入支出</t>
  </si>
  <si>
    <t>按时安排非税收入支出</t>
  </si>
  <si>
    <t>安排非税收入30万元</t>
  </si>
  <si>
    <t>30万元</t>
  </si>
  <si>
    <t>023年财政所改革，房屋划归乡镇，房租也由乡镇收取上缴，导致本年房租收入减少，上交非税也减少。</t>
  </si>
  <si>
    <t>利用非税收入支出促进单位事业发展</t>
  </si>
  <si>
    <t>服务对象满意度提高</t>
  </si>
  <si>
    <t>洱源县财政局工作经费补助</t>
  </si>
  <si>
    <t>完成财政收支各项目标任务，保障机关政策运行，为全县经济稳定运行做出贡献。</t>
  </si>
  <si>
    <t>保障职工下乡补助发放</t>
  </si>
  <si>
    <t>保障职工体检</t>
  </si>
  <si>
    <t>保障劳务派遣人员工资</t>
  </si>
  <si>
    <t>保障完成文书档案管理工作</t>
  </si>
  <si>
    <t>按时完成财政收支任务</t>
  </si>
  <si>
    <t>经济效益
指标</t>
  </si>
  <si>
    <t>完成财政收支任务，保障全县经济运行。</t>
  </si>
  <si>
    <t>95%</t>
  </si>
  <si>
    <t>各服务对象满意度提高</t>
  </si>
  <si>
    <t>国库管理改革经费</t>
  </si>
  <si>
    <t>深化财政国库管理改革，加强财政资金管理，推进财政国库管理信息化步伐，提高财政资金的安全性和有效性。</t>
  </si>
  <si>
    <t>确保国库改革顺利进行</t>
  </si>
  <si>
    <t>推进国库信息化改革</t>
  </si>
  <si>
    <t>提高服务对象满意度</t>
  </si>
  <si>
    <t>打击和处置非法集资工作专项经费</t>
  </si>
  <si>
    <t>社保基金预算管理工作经费</t>
  </si>
  <si>
    <t xml:space="preserve">  上年结转资金</t>
  </si>
  <si>
    <t>充分发挥先进示范引导作用，不断提高社会保险基金预决算编制水平，促进预决算与执行的紧密衔接，确保预算执行效果。</t>
  </si>
  <si>
    <t>完成社保基金预决算险种数</t>
  </si>
  <si>
    <t>8个</t>
  </si>
  <si>
    <t>预决算完成率</t>
  </si>
  <si>
    <t>资金足额拨付率</t>
  </si>
  <si>
    <t>编制报送</t>
  </si>
  <si>
    <t>规定时限内及时报送报表及数据</t>
  </si>
  <si>
    <t>社会保险覆盖率</t>
  </si>
  <si>
    <t>社保基金保值增值</t>
  </si>
  <si>
    <t>实现保值增值</t>
  </si>
  <si>
    <t>参保人员满意</t>
  </si>
  <si>
    <t>农村综合改革试点试验项目工作经费</t>
  </si>
  <si>
    <t>保障农村农村试点试验项目顺利实施。</t>
  </si>
  <si>
    <t>农综改项目顺利完成</t>
  </si>
  <si>
    <t>按时农综改项目</t>
  </si>
  <si>
    <t>农村环境得到改善</t>
  </si>
  <si>
    <t>群众满意</t>
  </si>
  <si>
    <t>创业担保贷款奖补资金</t>
  </si>
  <si>
    <t>保障创业担保贷款事项顺利开展</t>
  </si>
  <si>
    <t>资金来源数</t>
  </si>
  <si>
    <t>2个</t>
  </si>
  <si>
    <t>按时拨付资金</t>
  </si>
  <si>
    <t>促进创业担保贷款工作开展</t>
  </si>
  <si>
    <t>洱源县国有资产投资集团有限责任公司注册资本金</t>
  </si>
  <si>
    <t>对部分县属国有企业进行优化重组，进一步完成二级子公司和三级子公司构建，完善国有企业内控制度，做大做优做强国有资本目标，优化重组，盘活存量资产。</t>
  </si>
  <si>
    <t>企业架构1+5+X</t>
  </si>
  <si>
    <t>达到县属国有企业实施意见的要求</t>
  </si>
  <si>
    <t>2023年12月31日之前完成</t>
  </si>
  <si>
    <t>达到自主经营自负盈亏</t>
  </si>
  <si>
    <t>社会对国有企业改革的认可率</t>
  </si>
  <si>
    <t>重组的国有企业满意率</t>
  </si>
  <si>
    <r>
      <t>分值(</t>
    </r>
    <r>
      <rPr>
        <b/>
        <sz val="10"/>
        <rFont val="宋体"/>
        <family val="3"/>
        <charset val="134"/>
        <scheme val="minor"/>
      </rPr>
      <t>90分</t>
    </r>
    <r>
      <rPr>
        <sz val="10"/>
        <rFont val="宋体"/>
        <family val="3"/>
        <charset val="134"/>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</si>
</sst>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8" formatCode="#,##0.00;[=0]&quot;&quot;;[Red]\-#,##0.00"/>
    <numFmt numFmtId="179" formatCode="0.00_);[Red]\(0.00\)"/>
    <numFmt numFmtId="180" formatCode="0_ "/>
    <numFmt numFmtId="181" formatCode="0_ ;[Red]\-0\ "/>
    <numFmt numFmtId="182" formatCode="_ * #,##0.00\ ;_ * \-#,##0.00\ ;_ * &quot;-&quot;??_ ;_ @_ "/>
  </numFmts>
  <fonts count="26">
    <font>
      <sz val="11"/>
      <color indexed="8"/>
      <name val="宋体"/>
      <charset val="134"/>
      <scheme val="minor"/>
    </font>
    <font>
      <sz val="12"/>
      <name val="宋体"/>
      <charset val="134"/>
    </font>
    <font>
      <sz val="11"/>
      <color indexed="8"/>
      <name val="宋体"/>
      <charset val="134"/>
    </font>
    <font>
      <sz val="10"/>
      <name val="Arial"/>
      <family val="2"/>
    </font>
    <font>
      <sz val="10"/>
      <name val="Calibri"/>
      <family val="2"/>
    </font>
    <font>
      <sz val="11"/>
      <name val="宋体"/>
      <family val="3"/>
      <charset val="134"/>
    </font>
    <font>
      <sz val="9"/>
      <name val="宋体"/>
      <family val="3"/>
      <charset val="134"/>
    </font>
    <font>
      <sz val="22"/>
      <name val="黑体"/>
      <family val="3"/>
      <charset val="134"/>
    </font>
    <font>
      <sz val="10"/>
      <name val="宋体"/>
      <family val="3"/>
      <charset val="134"/>
      <scheme val="minor"/>
    </font>
    <font>
      <b/>
      <sz val="10"/>
      <name val="宋体"/>
      <family val="3"/>
      <charset val="134"/>
      <scheme val="minor"/>
    </font>
    <font>
      <sz val="11"/>
      <name val="宋体"/>
      <family val="3"/>
      <charset val="134"/>
      <scheme val="minor"/>
    </font>
    <font>
      <sz val="12"/>
      <name val="宋体"/>
      <family val="3"/>
      <charset val="134"/>
    </font>
    <font>
      <sz val="10"/>
      <name val="宋体"/>
      <family val="3"/>
      <charset val="134"/>
    </font>
    <font>
      <b/>
      <sz val="11"/>
      <name val="宋体"/>
      <family val="3"/>
      <charset val="134"/>
    </font>
    <font>
      <b/>
      <sz val="24"/>
      <name val="宋体"/>
      <family val="3"/>
      <charset val="134"/>
      <scheme val="minor"/>
    </font>
    <font>
      <sz val="9"/>
      <name val="宋体"/>
      <family val="3"/>
      <charset val="134"/>
      <scheme val="minor"/>
    </font>
    <font>
      <sz val="22"/>
      <name val="宋体"/>
      <family val="3"/>
      <charset val="134"/>
    </font>
    <font>
      <b/>
      <sz val="18"/>
      <name val="宋体"/>
      <family val="3"/>
      <charset val="134"/>
    </font>
    <font>
      <b/>
      <sz val="10"/>
      <name val="宋体"/>
      <family val="3"/>
      <charset val="134"/>
    </font>
    <font>
      <b/>
      <sz val="12"/>
      <name val="宋体"/>
      <family val="3"/>
      <charset val="134"/>
    </font>
    <font>
      <sz val="10"/>
      <name val="黑体"/>
      <family val="3"/>
      <charset val="134"/>
    </font>
    <font>
      <b/>
      <sz val="18"/>
      <name val="宋体"/>
      <family val="3"/>
      <charset val="134"/>
      <scheme val="minor"/>
    </font>
    <font>
      <sz val="8"/>
      <name val="宋体"/>
      <family val="3"/>
      <charset val="134"/>
    </font>
    <font>
      <b/>
      <sz val="9"/>
      <name val="宋体"/>
      <family val="3"/>
      <charset val="134"/>
      <scheme val="minor"/>
    </font>
    <font>
      <sz val="8"/>
      <name val="宋体"/>
      <family val="3"/>
      <charset val="134"/>
      <scheme val="minor"/>
    </font>
    <font>
      <sz val="10"/>
      <name val="宋体"/>
      <family val="3"/>
      <charset val="134"/>
      <scheme val="maj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2" fillId="0" borderId="0"/>
    <xf numFmtId="0" fontId="2" fillId="0" borderId="0">
      <alignment vertical="center"/>
    </xf>
    <xf numFmtId="0" fontId="1" fillId="0" borderId="0"/>
  </cellStyleXfs>
  <cellXfs count="204">
    <xf numFmtId="0" fontId="0" fillId="0" borderId="0" xfId="0" applyFont="1">
      <alignment vertical="center"/>
    </xf>
    <xf numFmtId="0" fontId="3" fillId="0" borderId="0" xfId="0" applyFont="1" applyFill="1" applyBorder="1" applyAlignment="1"/>
    <xf numFmtId="0" fontId="4" fillId="0" borderId="0" xfId="0" applyFont="1" applyFill="1" applyBorder="1" applyAlignment="1">
      <alignment wrapText="1"/>
    </xf>
    <xf numFmtId="0" fontId="7" fillId="0" borderId="0" xfId="0" applyFont="1" applyFill="1" applyAlignment="1">
      <alignment horizontal="center" vertical="center"/>
    </xf>
    <xf numFmtId="0" fontId="5" fillId="0" borderId="0" xfId="0" applyFont="1" applyFill="1" applyBorder="1" applyAlignment="1">
      <alignment horizontal="left" vertical="center"/>
    </xf>
    <xf numFmtId="0" fontId="10" fillId="0" borderId="0" xfId="0" applyFont="1" applyFill="1">
      <alignment vertical="center"/>
    </xf>
    <xf numFmtId="0" fontId="11" fillId="0" borderId="0" xfId="0" applyFont="1" applyFill="1" applyAlignment="1"/>
    <xf numFmtId="0" fontId="5" fillId="0" borderId="15" xfId="0" applyNumberFormat="1" applyFont="1" applyFill="1" applyBorder="1" applyAlignment="1">
      <alignment horizontal="center" vertical="center"/>
    </xf>
    <xf numFmtId="0" fontId="5" fillId="0" borderId="15" xfId="0" applyNumberFormat="1" applyFont="1" applyFill="1" applyBorder="1" applyAlignment="1">
      <alignment horizontal="center" vertical="center"/>
    </xf>
    <xf numFmtId="0" fontId="5" fillId="0" borderId="15" xfId="0" applyNumberFormat="1" applyFont="1" applyFill="1" applyBorder="1" applyAlignment="1">
      <alignment horizontal="left" vertical="center"/>
    </xf>
    <xf numFmtId="4" fontId="5" fillId="0" borderId="15" xfId="0" applyNumberFormat="1" applyFont="1" applyFill="1" applyBorder="1" applyAlignment="1">
      <alignment horizontal="right" vertical="center"/>
    </xf>
    <xf numFmtId="0" fontId="5" fillId="0" borderId="15" xfId="0" applyNumberFormat="1" applyFont="1" applyFill="1" applyBorder="1" applyAlignment="1">
      <alignment horizontal="right" vertical="center"/>
    </xf>
    <xf numFmtId="0" fontId="5" fillId="0" borderId="15" xfId="0" applyNumberFormat="1" applyFont="1" applyFill="1" applyBorder="1" applyAlignment="1">
      <alignment horizontal="left" vertical="center"/>
    </xf>
    <xf numFmtId="0" fontId="10" fillId="0" borderId="0" xfId="0" applyFont="1" applyFill="1" applyAlignment="1">
      <alignment vertical="center"/>
    </xf>
    <xf numFmtId="0" fontId="5" fillId="0" borderId="15" xfId="0" applyNumberFormat="1" applyFont="1" applyFill="1" applyBorder="1" applyAlignment="1">
      <alignment horizontal="center" vertical="center" wrapText="1"/>
    </xf>
    <xf numFmtId="0" fontId="5" fillId="0" borderId="15" xfId="0" applyNumberFormat="1" applyFont="1" applyFill="1" applyBorder="1" applyAlignment="1">
      <alignment horizontal="center" vertical="center" wrapText="1"/>
    </xf>
    <xf numFmtId="0" fontId="12" fillId="0" borderId="0" xfId="0" applyFont="1" applyFill="1" applyAlignment="1"/>
    <xf numFmtId="0" fontId="7" fillId="0" borderId="0" xfId="0" applyFont="1" applyFill="1" applyAlignment="1"/>
    <xf numFmtId="0" fontId="6" fillId="0" borderId="0" xfId="0" applyFont="1" applyFill="1" applyAlignment="1"/>
    <xf numFmtId="0" fontId="10" fillId="0" borderId="0" xfId="0" applyFont="1" applyFill="1" applyAlignment="1">
      <alignment horizontal="center" vertical="center"/>
    </xf>
    <xf numFmtId="0" fontId="13" fillId="0" borderId="15" xfId="0" applyNumberFormat="1" applyFont="1" applyFill="1" applyBorder="1" applyAlignment="1">
      <alignment horizontal="left" vertical="center" wrapText="1"/>
    </xf>
    <xf numFmtId="0" fontId="5" fillId="0" borderId="15" xfId="0" applyNumberFormat="1" applyFont="1" applyFill="1" applyBorder="1" applyAlignment="1">
      <alignment horizontal="left" vertical="center" wrapText="1"/>
    </xf>
    <xf numFmtId="4" fontId="5" fillId="0" borderId="15" xfId="0" applyNumberFormat="1" applyFont="1" applyFill="1" applyBorder="1" applyAlignment="1">
      <alignment horizontal="right" vertical="center" wrapText="1"/>
    </xf>
    <xf numFmtId="0" fontId="5" fillId="0" borderId="15" xfId="0" applyNumberFormat="1" applyFont="1" applyFill="1" applyBorder="1" applyAlignment="1">
      <alignment horizontal="left" vertical="center" wrapText="1"/>
    </xf>
    <xf numFmtId="0" fontId="14" fillId="0" borderId="0" xfId="0" applyFont="1" applyFill="1" applyAlignment="1">
      <alignment horizontal="center" vertical="center"/>
    </xf>
    <xf numFmtId="0" fontId="16" fillId="0" borderId="0" xfId="0" applyFont="1" applyFill="1" applyBorder="1" applyAlignment="1">
      <alignment horizontal="center"/>
    </xf>
    <xf numFmtId="0" fontId="16" fillId="0" borderId="0" xfId="0" applyFont="1" applyFill="1" applyBorder="1" applyAlignment="1">
      <alignment horizontal="center" wrapText="1"/>
    </xf>
    <xf numFmtId="0" fontId="11" fillId="0" borderId="0" xfId="0" applyFont="1" applyFill="1" applyBorder="1" applyAlignment="1"/>
    <xf numFmtId="0" fontId="11" fillId="0" borderId="0" xfId="0" applyFont="1" applyFill="1" applyBorder="1" applyAlignment="1">
      <alignment wrapText="1"/>
    </xf>
    <xf numFmtId="0" fontId="12" fillId="0" borderId="0" xfId="0" applyFont="1" applyFill="1" applyBorder="1" applyAlignment="1">
      <alignment horizontal="right"/>
    </xf>
    <xf numFmtId="0" fontId="12" fillId="0" borderId="0" xfId="0" applyFont="1" applyFill="1" applyBorder="1" applyAlignment="1"/>
    <xf numFmtId="0" fontId="12"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4" fontId="5" fillId="0" borderId="2" xfId="0" applyNumberFormat="1" applyFont="1" applyFill="1" applyBorder="1" applyAlignment="1">
      <alignment horizontal="center" vertical="center" shrinkToFit="1"/>
    </xf>
    <xf numFmtId="4" fontId="5" fillId="0" borderId="3" xfId="0" applyNumberFormat="1" applyFont="1" applyFill="1" applyBorder="1" applyAlignment="1">
      <alignment horizontal="center" vertical="center" shrinkToFit="1"/>
    </xf>
    <xf numFmtId="4" fontId="5" fillId="0" borderId="4"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5" fillId="0" borderId="12"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4" fontId="5" fillId="0" borderId="2" xfId="0" applyNumberFormat="1" applyFont="1" applyFill="1" applyBorder="1" applyAlignment="1">
      <alignment horizontal="center" vertical="center" wrapText="1" shrinkToFit="1"/>
    </xf>
    <xf numFmtId="4" fontId="5" fillId="0" borderId="4" xfId="0" applyNumberFormat="1" applyFont="1" applyFill="1" applyBorder="1" applyAlignment="1">
      <alignment horizontal="center" vertical="center" wrapText="1" shrinkToFi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5" fillId="0" borderId="10"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49" fontId="5" fillId="0" borderId="2" xfId="0"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178" fontId="5" fillId="0" borderId="1" xfId="0" applyNumberFormat="1" applyFont="1" applyFill="1" applyBorder="1" applyAlignment="1">
      <alignment horizontal="right" vertical="center" shrinkToFit="1"/>
    </xf>
    <xf numFmtId="178" fontId="5" fillId="0" borderId="1" xfId="0" applyNumberFormat="1" applyFont="1" applyFill="1" applyBorder="1" applyAlignment="1">
      <alignment horizontal="right" vertical="center" wrapText="1" shrinkToFit="1"/>
    </xf>
    <xf numFmtId="178" fontId="11" fillId="0" borderId="1" xfId="0" applyNumberFormat="1" applyFont="1" applyFill="1" applyBorder="1" applyAlignment="1">
      <alignment vertical="center"/>
    </xf>
    <xf numFmtId="0" fontId="12" fillId="0" borderId="0" xfId="0" applyFont="1" applyFill="1" applyBorder="1" applyAlignment="1">
      <alignment horizontal="left" vertical="center" wrapText="1"/>
    </xf>
    <xf numFmtId="0" fontId="10" fillId="0" borderId="0" xfId="1" applyFont="1" applyFill="1" applyAlignment="1">
      <alignment horizontal="left" vertical="center" wrapText="1"/>
    </xf>
    <xf numFmtId="0" fontId="11" fillId="0" borderId="0" xfId="3" applyFont="1" applyFill="1" applyBorder="1" applyAlignment="1">
      <alignment vertical="center"/>
    </xf>
    <xf numFmtId="0" fontId="5" fillId="0" borderId="0" xfId="0" applyFont="1" applyFill="1" applyBorder="1" applyAlignment="1"/>
    <xf numFmtId="0" fontId="17" fillId="0" borderId="0" xfId="0" applyFont="1" applyFill="1" applyBorder="1" applyAlignment="1">
      <alignment horizontal="center" vertical="center"/>
    </xf>
    <xf numFmtId="0" fontId="12" fillId="0" borderId="11" xfId="0" applyFont="1" applyFill="1" applyBorder="1" applyAlignment="1">
      <alignment horizontal="left" vertical="center"/>
    </xf>
    <xf numFmtId="0" fontId="18"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8" fillId="0" borderId="0" xfId="0" applyNumberFormat="1" applyFont="1" applyFill="1" applyBorder="1" applyAlignment="1" applyProtection="1">
      <alignment horizontal="right" vertical="center"/>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12" fillId="0" borderId="8"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182" fontId="13" fillId="0" borderId="1" xfId="0" applyNumberFormat="1" applyFont="1" applyFill="1" applyBorder="1" applyAlignment="1">
      <alignment horizontal="right" vertical="center" shrinkToFit="1"/>
    </xf>
    <xf numFmtId="10" fontId="13" fillId="0" borderId="1" xfId="0" applyNumberFormat="1" applyFont="1" applyFill="1" applyBorder="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82" fontId="5" fillId="0" borderId="1" xfId="0" applyNumberFormat="1" applyFont="1" applyFill="1" applyBorder="1" applyAlignment="1">
      <alignment horizontal="right" vertical="center" shrinkToFit="1"/>
    </xf>
    <xf numFmtId="10" fontId="5" fillId="0" borderId="1" xfId="0" applyNumberFormat="1" applyFont="1" applyFill="1" applyBorder="1" applyAlignment="1">
      <alignment horizontal="right" vertical="center"/>
    </xf>
    <xf numFmtId="0" fontId="5" fillId="0" borderId="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3" xfId="0" applyFont="1" applyFill="1" applyBorder="1" applyAlignment="1">
      <alignment horizontal="left" vertical="center" wrapText="1"/>
    </xf>
    <xf numFmtId="49" fontId="5" fillId="0" borderId="2" xfId="2" applyNumberFormat="1" applyFont="1" applyFill="1" applyBorder="1" applyAlignment="1">
      <alignment horizontal="center" vertical="center" wrapText="1"/>
    </xf>
    <xf numFmtId="49" fontId="5" fillId="0" borderId="4" xfId="2" applyNumberFormat="1" applyFont="1" applyFill="1" applyBorder="1" applyAlignment="1">
      <alignment horizontal="center" vertical="center" wrapText="1"/>
    </xf>
    <xf numFmtId="49" fontId="5" fillId="0" borderId="1" xfId="2" applyNumberFormat="1" applyFont="1" applyFill="1" applyBorder="1" applyAlignment="1">
      <alignment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9" fontId="5"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20" fillId="0" borderId="0" xfId="0" applyFont="1" applyFill="1" applyBorder="1" applyAlignment="1">
      <alignment horizontal="justify"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0" fontId="5" fillId="0" borderId="0" xfId="1" applyFont="1" applyFill="1" applyAlignment="1">
      <alignment wrapText="1"/>
    </xf>
    <xf numFmtId="0" fontId="21" fillId="0" borderId="0" xfId="1" applyFont="1" applyFill="1" applyAlignment="1">
      <alignment horizontal="center" vertical="center" wrapText="1"/>
    </xf>
    <xf numFmtId="0" fontId="21" fillId="0" borderId="0" xfId="1" applyFont="1" applyFill="1" applyAlignment="1">
      <alignment horizontal="center" vertical="center" wrapText="1"/>
    </xf>
    <xf numFmtId="0" fontId="5" fillId="0" borderId="0" xfId="1" applyFont="1" applyFill="1" applyAlignment="1">
      <alignment vertical="center" wrapText="1"/>
    </xf>
    <xf numFmtId="0" fontId="8" fillId="0" borderId="1" xfId="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5" fillId="0" borderId="0" xfId="0" applyFont="1" applyFill="1" applyBorder="1" applyAlignment="1">
      <alignment wrapText="1"/>
    </xf>
    <xf numFmtId="0" fontId="8" fillId="0" borderId="1" xfId="1" applyFont="1" applyFill="1" applyBorder="1" applyAlignment="1">
      <alignment vertical="center" wrapText="1"/>
    </xf>
    <xf numFmtId="178" fontId="9" fillId="0" borderId="1" xfId="1" applyNumberFormat="1" applyFont="1" applyFill="1" applyBorder="1" applyAlignment="1">
      <alignment horizontal="right" vertical="center" shrinkToFit="1"/>
    </xf>
    <xf numFmtId="0" fontId="9" fillId="0" borderId="1" xfId="1" applyFont="1" applyFill="1" applyBorder="1" applyAlignment="1">
      <alignment horizontal="center" vertical="center" wrapText="1"/>
    </xf>
    <xf numFmtId="10" fontId="9" fillId="0" borderId="1" xfId="1" applyNumberFormat="1" applyFont="1" applyFill="1" applyBorder="1" applyAlignment="1">
      <alignment horizontal="center" vertical="center" wrapText="1"/>
    </xf>
    <xf numFmtId="179" fontId="8" fillId="0" borderId="1" xfId="1" applyNumberFormat="1" applyFont="1" applyFill="1" applyBorder="1" applyAlignment="1">
      <alignment horizontal="center" vertical="center" wrapText="1"/>
    </xf>
    <xf numFmtId="178" fontId="8" fillId="0" borderId="1" xfId="1" applyNumberFormat="1" applyFont="1" applyFill="1" applyBorder="1" applyAlignment="1">
      <alignment horizontal="right" vertical="center" shrinkToFit="1"/>
    </xf>
    <xf numFmtId="10" fontId="9" fillId="0" borderId="1" xfId="1" applyNumberFormat="1" applyFont="1" applyFill="1" applyBorder="1" applyAlignment="1">
      <alignment horizontal="right" vertical="center" wrapText="1"/>
    </xf>
    <xf numFmtId="49" fontId="8" fillId="0" borderId="2" xfId="1" applyNumberFormat="1" applyFont="1" applyFill="1" applyBorder="1" applyAlignment="1">
      <alignment horizontal="left" vertical="center" wrapText="1"/>
    </xf>
    <xf numFmtId="49" fontId="8" fillId="0" borderId="3" xfId="1" applyNumberFormat="1" applyFont="1" applyFill="1" applyBorder="1" applyAlignment="1">
      <alignment horizontal="left" vertical="center" wrapText="1"/>
    </xf>
    <xf numFmtId="49" fontId="8" fillId="0" borderId="4" xfId="1" applyNumberFormat="1" applyFont="1" applyFill="1" applyBorder="1" applyAlignment="1">
      <alignment horizontal="left"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5" xfId="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49" fontId="12" fillId="0" borderId="1" xfId="0" quotePrefix="1" applyNumberFormat="1" applyFont="1" applyFill="1" applyBorder="1" applyAlignment="1">
      <alignment horizontal="center" vertical="center"/>
    </xf>
    <xf numFmtId="0" fontId="8" fillId="0" borderId="6" xfId="1" applyFont="1" applyFill="1" applyBorder="1" applyAlignment="1">
      <alignment horizontal="center" vertical="center" wrapText="1"/>
    </xf>
    <xf numFmtId="180" fontId="11" fillId="0" borderId="1" xfId="0" applyNumberFormat="1" applyFont="1" applyFill="1" applyBorder="1" applyAlignment="1">
      <alignment horizontal="center" vertical="center"/>
    </xf>
    <xf numFmtId="9" fontId="8" fillId="0" borderId="6" xfId="1" applyNumberFormat="1" applyFont="1" applyFill="1" applyBorder="1" applyAlignment="1">
      <alignment horizontal="center" vertical="center" wrapText="1"/>
    </xf>
    <xf numFmtId="49" fontId="22" fillId="0" borderId="1" xfId="0" applyNumberFormat="1" applyFont="1" applyFill="1" applyBorder="1" applyAlignment="1">
      <alignment horizontal="left" vertical="center" wrapText="1"/>
    </xf>
    <xf numFmtId="0" fontId="8" fillId="0" borderId="7" xfId="1" applyFont="1" applyFill="1" applyBorder="1" applyAlignment="1">
      <alignment horizontal="center" vertical="center" wrapText="1"/>
    </xf>
    <xf numFmtId="49" fontId="8" fillId="0" borderId="5"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left" vertical="top" wrapText="1"/>
    </xf>
    <xf numFmtId="0" fontId="1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181" fontId="9" fillId="0" borderId="1" xfId="1" applyNumberFormat="1" applyFont="1" applyFill="1" applyBorder="1" applyAlignment="1">
      <alignment horizontal="center" vertical="center" wrapText="1"/>
    </xf>
    <xf numFmtId="0" fontId="23" fillId="0" borderId="1" xfId="1" applyFont="1" applyFill="1" applyBorder="1" applyAlignment="1">
      <alignment horizontal="center" vertical="center" wrapText="1"/>
    </xf>
    <xf numFmtId="0" fontId="9" fillId="0" borderId="0" xfId="1" applyFont="1" applyFill="1" applyAlignment="1">
      <alignment horizontal="left" vertical="center" wrapText="1"/>
    </xf>
    <xf numFmtId="0" fontId="8" fillId="0" borderId="0" xfId="1" applyFont="1" applyFill="1" applyAlignment="1">
      <alignment horizontal="center" vertical="center" wrapText="1"/>
    </xf>
    <xf numFmtId="0" fontId="15" fillId="0" borderId="0" xfId="1" applyFont="1" applyFill="1" applyAlignment="1">
      <alignment horizontal="center" vertical="center" wrapText="1"/>
    </xf>
    <xf numFmtId="0" fontId="8" fillId="0" borderId="0" xfId="1" applyFont="1" applyFill="1" applyAlignment="1">
      <alignment horizontal="left" vertical="center" wrapText="1"/>
    </xf>
    <xf numFmtId="178" fontId="9" fillId="0" borderId="1" xfId="1" applyNumberFormat="1" applyFont="1" applyFill="1" applyBorder="1" applyAlignment="1">
      <alignment horizontal="center" vertical="center" shrinkToFit="1"/>
    </xf>
    <xf numFmtId="178" fontId="8" fillId="0" borderId="1" xfId="1" applyNumberFormat="1" applyFont="1" applyFill="1" applyBorder="1" applyAlignment="1">
      <alignment horizontal="center" vertical="center" shrinkToFi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xf>
    <xf numFmtId="49" fontId="6" fillId="0" borderId="1" xfId="0" quotePrefix="1" applyNumberFormat="1" applyFont="1" applyFill="1" applyBorder="1" applyAlignment="1">
      <alignment horizontal="center" vertical="center"/>
    </xf>
    <xf numFmtId="0" fontId="15" fillId="0" borderId="6" xfId="1" applyFont="1" applyFill="1" applyBorder="1" applyAlignment="1">
      <alignment horizontal="center" vertical="center" wrapText="1"/>
    </xf>
    <xf numFmtId="180" fontId="6" fillId="0" borderId="1" xfId="0" applyNumberFormat="1" applyFont="1" applyFill="1" applyBorder="1" applyAlignment="1">
      <alignment horizontal="center" vertical="center"/>
    </xf>
    <xf numFmtId="9" fontId="15" fillId="0" borderId="6" xfId="1"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left" vertical="center" wrapText="1"/>
    </xf>
    <xf numFmtId="0" fontId="8" fillId="0" borderId="2" xfId="1" applyFont="1" applyFill="1" applyBorder="1" applyAlignment="1">
      <alignment horizontal="center" wrapText="1"/>
    </xf>
    <xf numFmtId="0" fontId="8" fillId="0" borderId="3" xfId="1" applyFont="1" applyFill="1" applyBorder="1" applyAlignment="1">
      <alignment horizontal="center" wrapText="1"/>
    </xf>
    <xf numFmtId="0" fontId="8" fillId="0" borderId="4" xfId="1" applyFont="1" applyFill="1" applyBorder="1" applyAlignment="1">
      <alignment horizontal="center" wrapText="1"/>
    </xf>
    <xf numFmtId="49" fontId="8" fillId="0" borderId="1" xfId="1" applyNumberFormat="1" applyFont="1" applyFill="1" applyBorder="1" applyAlignment="1">
      <alignment horizontal="left" vertical="center" wrapText="1"/>
    </xf>
    <xf numFmtId="49" fontId="15" fillId="0" borderId="2" xfId="1" applyNumberFormat="1" applyFont="1" applyFill="1" applyBorder="1" applyAlignment="1">
      <alignment horizontal="left" vertical="center" wrapText="1"/>
    </xf>
    <xf numFmtId="49" fontId="15" fillId="0" borderId="3" xfId="1" applyNumberFormat="1" applyFont="1" applyFill="1" applyBorder="1" applyAlignment="1">
      <alignment horizontal="left" vertical="center" wrapText="1"/>
    </xf>
    <xf numFmtId="49" fontId="15" fillId="0" borderId="4" xfId="1" applyNumberFormat="1" applyFont="1" applyFill="1" applyBorder="1" applyAlignment="1">
      <alignment horizontal="left" vertical="center" wrapText="1"/>
    </xf>
    <xf numFmtId="180" fontId="12" fillId="0" borderId="1" xfId="0" applyNumberFormat="1" applyFont="1" applyFill="1" applyBorder="1" applyAlignment="1">
      <alignment horizontal="center" vertical="center"/>
    </xf>
    <xf numFmtId="0" fontId="24" fillId="0" borderId="6" xfId="1" applyFont="1" applyFill="1" applyBorder="1" applyAlignment="1">
      <alignment horizontal="left" vertical="center" wrapText="1"/>
    </xf>
    <xf numFmtId="49" fontId="8" fillId="0" borderId="1" xfId="1" applyNumberFormat="1" applyFont="1" applyFill="1" applyBorder="1" applyAlignment="1">
      <alignment horizontal="center" vertical="top" wrapText="1"/>
    </xf>
    <xf numFmtId="49" fontId="6" fillId="0" borderId="1" xfId="2" applyNumberFormat="1" applyFont="1" applyFill="1" applyBorder="1" applyAlignment="1">
      <alignment horizontal="center" vertical="center" wrapText="1"/>
    </xf>
    <xf numFmtId="49" fontId="12" fillId="0" borderId="1" xfId="2" applyNumberFormat="1" applyFont="1" applyFill="1" applyBorder="1" applyAlignment="1">
      <alignment horizontal="center" vertical="center" wrapText="1"/>
    </xf>
    <xf numFmtId="49" fontId="12" fillId="0" borderId="1" xfId="2" quotePrefix="1" applyNumberFormat="1" applyFont="1" applyFill="1" applyBorder="1" applyAlignment="1">
      <alignment horizontal="center" vertical="center" wrapText="1"/>
    </xf>
    <xf numFmtId="49" fontId="12" fillId="0" borderId="1" xfId="0" quotePrefix="1"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49" fontId="25" fillId="0" borderId="1" xfId="0" quotePrefix="1"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6" xfId="1" applyFont="1" applyFill="1" applyBorder="1" applyAlignment="1">
      <alignment horizontal="center" vertical="center" wrapText="1"/>
    </xf>
    <xf numFmtId="0" fontId="8" fillId="0" borderId="8" xfId="1" applyFont="1" applyFill="1" applyBorder="1" applyAlignment="1">
      <alignment horizontal="center" vertical="center" wrapText="1"/>
    </xf>
    <xf numFmtId="49" fontId="24" fillId="0" borderId="5" xfId="1" applyNumberFormat="1" applyFont="1" applyFill="1" applyBorder="1" applyAlignment="1">
      <alignment horizontal="center" vertical="center" wrapText="1"/>
    </xf>
    <xf numFmtId="49" fontId="25" fillId="0" borderId="1" xfId="1" applyNumberFormat="1" applyFont="1" applyFill="1" applyBorder="1" applyAlignment="1">
      <alignment horizontal="center" vertical="top" wrapText="1"/>
    </xf>
    <xf numFmtId="0" fontId="25" fillId="0" borderId="1" xfId="0" applyNumberFormat="1" applyFont="1" applyFill="1" applyBorder="1" applyAlignment="1" applyProtection="1">
      <alignment horizontal="center" vertical="center" wrapText="1"/>
    </xf>
    <xf numFmtId="49" fontId="8" fillId="0" borderId="2" xfId="1" applyNumberFormat="1" applyFont="1" applyFill="1" applyBorder="1" applyAlignment="1">
      <alignment horizontal="center" vertical="center" wrapText="1"/>
    </xf>
    <xf numFmtId="49" fontId="8" fillId="0" borderId="3" xfId="1" applyNumberFormat="1" applyFont="1" applyFill="1" applyBorder="1" applyAlignment="1">
      <alignment horizontal="center" vertical="center" wrapText="1"/>
    </xf>
    <xf numFmtId="49" fontId="8" fillId="0" borderId="4" xfId="1" applyNumberFormat="1" applyFont="1" applyFill="1" applyBorder="1" applyAlignment="1">
      <alignment horizontal="center" vertical="center" wrapText="1"/>
    </xf>
    <xf numFmtId="9" fontId="2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left" vertical="center" wrapText="1"/>
    </xf>
    <xf numFmtId="9" fontId="25" fillId="0" borderId="1" xfId="0" applyNumberFormat="1" applyFont="1" applyFill="1" applyBorder="1" applyAlignment="1">
      <alignment horizontal="left" vertical="center" wrapText="1"/>
    </xf>
    <xf numFmtId="0" fontId="8" fillId="0" borderId="6" xfId="1" applyFont="1" applyFill="1" applyBorder="1" applyAlignment="1">
      <alignment horizontal="left" vertical="center" wrapText="1"/>
    </xf>
    <xf numFmtId="49" fontId="12" fillId="0" borderId="1" xfId="2" applyNumberFormat="1" applyFont="1" applyFill="1" applyBorder="1" applyAlignment="1">
      <alignment horizontal="left" vertical="center" wrapText="1"/>
    </xf>
    <xf numFmtId="49" fontId="5" fillId="0" borderId="1" xfId="2" applyNumberFormat="1" applyFont="1" applyFill="1" applyBorder="1" applyAlignment="1">
      <alignment horizontal="center" vertical="center" wrapText="1"/>
    </xf>
    <xf numFmtId="49" fontId="11" fillId="0" borderId="1" xfId="2" applyNumberFormat="1" applyFont="1" applyFill="1" applyBorder="1" applyAlignment="1">
      <alignment horizontal="center" vertical="center" wrapText="1"/>
    </xf>
  </cellXfs>
  <cellStyles count="4">
    <cellStyle name="常规" xfId="0" builtinId="0"/>
    <cellStyle name="常规 2" xfId="1"/>
    <cellStyle name="常规 3" xfId="2"/>
    <cellStyle name="常规_04-分类改革-预算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heetPr>
  <dimension ref="A1:F38"/>
  <sheetViews>
    <sheetView view="pageBreakPreview" zoomScaleNormal="100" workbookViewId="0">
      <pane ySplit="6" topLeftCell="A35" activePane="bottomLeft" state="frozen"/>
      <selection pane="bottomLeft" activeCell="H34" sqref="H34"/>
    </sheetView>
  </sheetViews>
  <sheetFormatPr defaultColWidth="9" defaultRowHeight="13.5"/>
  <cols>
    <col min="1" max="1" width="32.125" style="5" customWidth="1"/>
    <col min="2" max="2" width="4.75" style="5" customWidth="1"/>
    <col min="3" max="3" width="19.5" style="5" customWidth="1"/>
    <col min="4" max="4" width="32.625" style="5" customWidth="1"/>
    <col min="5" max="5" width="4.75" style="5" customWidth="1"/>
    <col min="6" max="6" width="18.625" style="5" customWidth="1"/>
    <col min="7" max="16384" width="9" style="5"/>
  </cols>
  <sheetData>
    <row r="1" spans="1:6" ht="27">
      <c r="C1" s="3" t="s">
        <v>0</v>
      </c>
    </row>
    <row r="2" spans="1:6" ht="14.25">
      <c r="F2" s="6" t="s">
        <v>1</v>
      </c>
    </row>
    <row r="3" spans="1:6" ht="14.25">
      <c r="A3" s="6" t="s">
        <v>2</v>
      </c>
      <c r="F3" s="6" t="s">
        <v>3</v>
      </c>
    </row>
    <row r="4" spans="1:6" ht="19.5" customHeight="1">
      <c r="A4" s="7" t="s">
        <v>4</v>
      </c>
      <c r="B4" s="7"/>
      <c r="C4" s="7"/>
      <c r="D4" s="7" t="s">
        <v>5</v>
      </c>
      <c r="E4" s="7"/>
      <c r="F4" s="7"/>
    </row>
    <row r="5" spans="1:6" ht="19.5" customHeight="1">
      <c r="A5" s="8" t="s">
        <v>6</v>
      </c>
      <c r="B5" s="8" t="s">
        <v>7</v>
      </c>
      <c r="C5" s="8" t="s">
        <v>8</v>
      </c>
      <c r="D5" s="8" t="s">
        <v>9</v>
      </c>
      <c r="E5" s="8" t="s">
        <v>7</v>
      </c>
      <c r="F5" s="8" t="s">
        <v>8</v>
      </c>
    </row>
    <row r="6" spans="1:6" ht="19.5" customHeight="1">
      <c r="A6" s="8" t="s">
        <v>10</v>
      </c>
      <c r="B6" s="8"/>
      <c r="C6" s="8" t="s">
        <v>11</v>
      </c>
      <c r="D6" s="8" t="s">
        <v>10</v>
      </c>
      <c r="E6" s="8"/>
      <c r="F6" s="8" t="s">
        <v>12</v>
      </c>
    </row>
    <row r="7" spans="1:6" ht="19.5" customHeight="1">
      <c r="A7" s="9" t="s">
        <v>13</v>
      </c>
      <c r="B7" s="8" t="s">
        <v>11</v>
      </c>
      <c r="C7" s="10">
        <v>36712115.57</v>
      </c>
      <c r="D7" s="9" t="s">
        <v>14</v>
      </c>
      <c r="E7" s="8" t="s">
        <v>15</v>
      </c>
      <c r="F7" s="10">
        <v>8013295.25</v>
      </c>
    </row>
    <row r="8" spans="1:6" ht="19.5" customHeight="1">
      <c r="A8" s="9" t="s">
        <v>16</v>
      </c>
      <c r="B8" s="8" t="s">
        <v>12</v>
      </c>
      <c r="C8" s="10"/>
      <c r="D8" s="9" t="s">
        <v>17</v>
      </c>
      <c r="E8" s="8" t="s">
        <v>18</v>
      </c>
      <c r="F8" s="10"/>
    </row>
    <row r="9" spans="1:6" ht="19.5" customHeight="1">
      <c r="A9" s="9" t="s">
        <v>19</v>
      </c>
      <c r="B9" s="8" t="s">
        <v>20</v>
      </c>
      <c r="C9" s="10"/>
      <c r="D9" s="9" t="s">
        <v>21</v>
      </c>
      <c r="E9" s="8" t="s">
        <v>22</v>
      </c>
      <c r="F9" s="10"/>
    </row>
    <row r="10" spans="1:6" ht="19.5" customHeight="1">
      <c r="A10" s="9" t="s">
        <v>23</v>
      </c>
      <c r="B10" s="8" t="s">
        <v>24</v>
      </c>
      <c r="C10" s="10">
        <v>0</v>
      </c>
      <c r="D10" s="9" t="s">
        <v>25</v>
      </c>
      <c r="E10" s="8" t="s">
        <v>26</v>
      </c>
      <c r="F10" s="10"/>
    </row>
    <row r="11" spans="1:6" ht="19.5" customHeight="1">
      <c r="A11" s="9" t="s">
        <v>27</v>
      </c>
      <c r="B11" s="8" t="s">
        <v>28</v>
      </c>
      <c r="C11" s="10">
        <v>0</v>
      </c>
      <c r="D11" s="9" t="s">
        <v>29</v>
      </c>
      <c r="E11" s="8" t="s">
        <v>30</v>
      </c>
      <c r="F11" s="10"/>
    </row>
    <row r="12" spans="1:6" ht="19.5" customHeight="1">
      <c r="A12" s="9" t="s">
        <v>31</v>
      </c>
      <c r="B12" s="8" t="s">
        <v>32</v>
      </c>
      <c r="C12" s="10">
        <v>0</v>
      </c>
      <c r="D12" s="9" t="s">
        <v>33</v>
      </c>
      <c r="E12" s="8" t="s">
        <v>34</v>
      </c>
      <c r="F12" s="10"/>
    </row>
    <row r="13" spans="1:6" ht="19.5" customHeight="1">
      <c r="A13" s="9" t="s">
        <v>35</v>
      </c>
      <c r="B13" s="8" t="s">
        <v>36</v>
      </c>
      <c r="C13" s="10">
        <v>0</v>
      </c>
      <c r="D13" s="9" t="s">
        <v>37</v>
      </c>
      <c r="E13" s="8" t="s">
        <v>38</v>
      </c>
      <c r="F13" s="10"/>
    </row>
    <row r="14" spans="1:6" ht="19.5" customHeight="1">
      <c r="A14" s="9" t="s">
        <v>39</v>
      </c>
      <c r="B14" s="8" t="s">
        <v>40</v>
      </c>
      <c r="C14" s="10">
        <v>52000</v>
      </c>
      <c r="D14" s="9" t="s">
        <v>41</v>
      </c>
      <c r="E14" s="8" t="s">
        <v>42</v>
      </c>
      <c r="F14" s="10">
        <v>766856.7</v>
      </c>
    </row>
    <row r="15" spans="1:6" ht="19.5" customHeight="1">
      <c r="A15" s="9"/>
      <c r="B15" s="8" t="s">
        <v>43</v>
      </c>
      <c r="C15" s="11"/>
      <c r="D15" s="9" t="s">
        <v>44</v>
      </c>
      <c r="E15" s="8" t="s">
        <v>45</v>
      </c>
      <c r="F15" s="10">
        <v>596824.99</v>
      </c>
    </row>
    <row r="16" spans="1:6" ht="19.5" customHeight="1">
      <c r="A16" s="9"/>
      <c r="B16" s="8" t="s">
        <v>46</v>
      </c>
      <c r="C16" s="11"/>
      <c r="D16" s="9" t="s">
        <v>47</v>
      </c>
      <c r="E16" s="8" t="s">
        <v>48</v>
      </c>
      <c r="F16" s="10"/>
    </row>
    <row r="17" spans="1:6" ht="19.5" customHeight="1">
      <c r="A17" s="9"/>
      <c r="B17" s="8" t="s">
        <v>49</v>
      </c>
      <c r="C17" s="11"/>
      <c r="D17" s="9" t="s">
        <v>50</v>
      </c>
      <c r="E17" s="8" t="s">
        <v>51</v>
      </c>
      <c r="F17" s="10"/>
    </row>
    <row r="18" spans="1:6" ht="19.5" customHeight="1">
      <c r="A18" s="9"/>
      <c r="B18" s="8" t="s">
        <v>52</v>
      </c>
      <c r="C18" s="11"/>
      <c r="D18" s="9" t="s">
        <v>53</v>
      </c>
      <c r="E18" s="8" t="s">
        <v>54</v>
      </c>
      <c r="F18" s="10">
        <v>114404.9</v>
      </c>
    </row>
    <row r="19" spans="1:6" ht="19.5" customHeight="1">
      <c r="A19" s="9"/>
      <c r="B19" s="8" t="s">
        <v>55</v>
      </c>
      <c r="C19" s="11"/>
      <c r="D19" s="9" t="s">
        <v>56</v>
      </c>
      <c r="E19" s="8" t="s">
        <v>57</v>
      </c>
      <c r="F19" s="10"/>
    </row>
    <row r="20" spans="1:6" ht="19.5" customHeight="1">
      <c r="A20" s="9"/>
      <c r="B20" s="8" t="s">
        <v>58</v>
      </c>
      <c r="C20" s="11"/>
      <c r="D20" s="9" t="s">
        <v>59</v>
      </c>
      <c r="E20" s="8" t="s">
        <v>60</v>
      </c>
      <c r="F20" s="10">
        <v>27000000</v>
      </c>
    </row>
    <row r="21" spans="1:6" ht="19.5" customHeight="1">
      <c r="A21" s="9"/>
      <c r="B21" s="8" t="s">
        <v>61</v>
      </c>
      <c r="C21" s="11"/>
      <c r="D21" s="9" t="s">
        <v>62</v>
      </c>
      <c r="E21" s="8" t="s">
        <v>63</v>
      </c>
      <c r="F21" s="10"/>
    </row>
    <row r="22" spans="1:6" ht="19.5" customHeight="1">
      <c r="A22" s="9"/>
      <c r="B22" s="8" t="s">
        <v>64</v>
      </c>
      <c r="C22" s="11"/>
      <c r="D22" s="9" t="s">
        <v>65</v>
      </c>
      <c r="E22" s="8" t="s">
        <v>66</v>
      </c>
      <c r="F22" s="10"/>
    </row>
    <row r="23" spans="1:6" ht="19.5" customHeight="1">
      <c r="A23" s="9"/>
      <c r="B23" s="8" t="s">
        <v>67</v>
      </c>
      <c r="C23" s="11"/>
      <c r="D23" s="9" t="s">
        <v>68</v>
      </c>
      <c r="E23" s="8" t="s">
        <v>69</v>
      </c>
      <c r="F23" s="10"/>
    </row>
    <row r="24" spans="1:6" ht="19.5" customHeight="1">
      <c r="A24" s="9"/>
      <c r="B24" s="8" t="s">
        <v>70</v>
      </c>
      <c r="C24" s="11"/>
      <c r="D24" s="9" t="s">
        <v>71</v>
      </c>
      <c r="E24" s="8" t="s">
        <v>72</v>
      </c>
      <c r="F24" s="10"/>
    </row>
    <row r="25" spans="1:6" ht="19.5" customHeight="1">
      <c r="A25" s="9"/>
      <c r="B25" s="8" t="s">
        <v>73</v>
      </c>
      <c r="C25" s="11"/>
      <c r="D25" s="9" t="s">
        <v>74</v>
      </c>
      <c r="E25" s="8" t="s">
        <v>75</v>
      </c>
      <c r="F25" s="10">
        <v>582151</v>
      </c>
    </row>
    <row r="26" spans="1:6" ht="19.5" customHeight="1">
      <c r="A26" s="9"/>
      <c r="B26" s="8" t="s">
        <v>76</v>
      </c>
      <c r="C26" s="11"/>
      <c r="D26" s="9" t="s">
        <v>77</v>
      </c>
      <c r="E26" s="8" t="s">
        <v>78</v>
      </c>
      <c r="F26" s="10"/>
    </row>
    <row r="27" spans="1:6" ht="19.5" customHeight="1">
      <c r="A27" s="9"/>
      <c r="B27" s="8" t="s">
        <v>79</v>
      </c>
      <c r="C27" s="11"/>
      <c r="D27" s="9" t="s">
        <v>80</v>
      </c>
      <c r="E27" s="8" t="s">
        <v>81</v>
      </c>
      <c r="F27" s="10"/>
    </row>
    <row r="28" spans="1:6" ht="19.5" customHeight="1">
      <c r="A28" s="9"/>
      <c r="B28" s="8" t="s">
        <v>82</v>
      </c>
      <c r="C28" s="11"/>
      <c r="D28" s="9" t="s">
        <v>83</v>
      </c>
      <c r="E28" s="8" t="s">
        <v>84</v>
      </c>
      <c r="F28" s="10"/>
    </row>
    <row r="29" spans="1:6" ht="19.5" customHeight="1">
      <c r="A29" s="9"/>
      <c r="B29" s="8" t="s">
        <v>85</v>
      </c>
      <c r="C29" s="11"/>
      <c r="D29" s="9" t="s">
        <v>86</v>
      </c>
      <c r="E29" s="8" t="s">
        <v>87</v>
      </c>
      <c r="F29" s="10"/>
    </row>
    <row r="30" spans="1:6" ht="19.5" customHeight="1">
      <c r="A30" s="8"/>
      <c r="B30" s="8" t="s">
        <v>88</v>
      </c>
      <c r="C30" s="11"/>
      <c r="D30" s="9" t="s">
        <v>89</v>
      </c>
      <c r="E30" s="8" t="s">
        <v>90</v>
      </c>
      <c r="F30" s="10"/>
    </row>
    <row r="31" spans="1:6" ht="19.5" customHeight="1">
      <c r="A31" s="8"/>
      <c r="B31" s="8" t="s">
        <v>91</v>
      </c>
      <c r="C31" s="11"/>
      <c r="D31" s="9" t="s">
        <v>92</v>
      </c>
      <c r="E31" s="8" t="s">
        <v>93</v>
      </c>
      <c r="F31" s="10"/>
    </row>
    <row r="32" spans="1:6" ht="19.5" customHeight="1">
      <c r="A32" s="8"/>
      <c r="B32" s="8" t="s">
        <v>94</v>
      </c>
      <c r="C32" s="11"/>
      <c r="D32" s="9" t="s">
        <v>95</v>
      </c>
      <c r="E32" s="8" t="s">
        <v>96</v>
      </c>
      <c r="F32" s="10"/>
    </row>
    <row r="33" spans="1:6" ht="19.5" customHeight="1">
      <c r="A33" s="8" t="s">
        <v>97</v>
      </c>
      <c r="B33" s="8" t="s">
        <v>98</v>
      </c>
      <c r="C33" s="10">
        <v>36764115.57</v>
      </c>
      <c r="D33" s="8" t="s">
        <v>99</v>
      </c>
      <c r="E33" s="8" t="s">
        <v>100</v>
      </c>
      <c r="F33" s="10">
        <v>37073532.840000004</v>
      </c>
    </row>
    <row r="34" spans="1:6" ht="19.5" customHeight="1">
      <c r="A34" s="9" t="s">
        <v>101</v>
      </c>
      <c r="B34" s="8" t="s">
        <v>102</v>
      </c>
      <c r="C34" s="10"/>
      <c r="D34" s="9" t="s">
        <v>103</v>
      </c>
      <c r="E34" s="8" t="s">
        <v>104</v>
      </c>
      <c r="F34" s="10"/>
    </row>
    <row r="35" spans="1:6" ht="19.5" customHeight="1">
      <c r="A35" s="9" t="s">
        <v>105</v>
      </c>
      <c r="B35" s="8" t="s">
        <v>106</v>
      </c>
      <c r="C35" s="10">
        <v>359417.27</v>
      </c>
      <c r="D35" s="9" t="s">
        <v>107</v>
      </c>
      <c r="E35" s="8" t="s">
        <v>108</v>
      </c>
      <c r="F35" s="10">
        <v>50000</v>
      </c>
    </row>
    <row r="36" spans="1:6" ht="19.5" customHeight="1">
      <c r="A36" s="8" t="s">
        <v>109</v>
      </c>
      <c r="B36" s="8" t="s">
        <v>110</v>
      </c>
      <c r="C36" s="10">
        <v>37123532.840000004</v>
      </c>
      <c r="D36" s="8" t="s">
        <v>109</v>
      </c>
      <c r="E36" s="8" t="s">
        <v>111</v>
      </c>
      <c r="F36" s="10">
        <v>37123532.840000004</v>
      </c>
    </row>
    <row r="37" spans="1:6" ht="19.5" customHeight="1">
      <c r="A37" s="12" t="s">
        <v>112</v>
      </c>
      <c r="B37" s="12"/>
      <c r="C37" s="12"/>
      <c r="D37" s="12"/>
      <c r="E37" s="12"/>
      <c r="F37" s="12"/>
    </row>
    <row r="38" spans="1:6" ht="19.5" customHeight="1">
      <c r="A38" s="12" t="s">
        <v>113</v>
      </c>
      <c r="B38" s="12"/>
      <c r="C38" s="12"/>
      <c r="D38" s="12"/>
      <c r="E38" s="12"/>
      <c r="F38" s="12"/>
    </row>
  </sheetData>
  <mergeCells count="4">
    <mergeCell ref="A4:C4"/>
    <mergeCell ref="D4:F4"/>
    <mergeCell ref="A37:F37"/>
    <mergeCell ref="A38:F38"/>
  </mergeCells>
  <phoneticPr fontId="15" type="noConversion"/>
  <printOptions horizontalCentered="1"/>
  <pageMargins left="0.70069444444444495" right="0.70069444444444495" top="0.75138888888888899" bottom="0.75138888888888899" header="0.29861111111111099" footer="0.29861111111111099"/>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outlinePr summaryBelow="0"/>
  </sheetPr>
  <dimension ref="A1:E33"/>
  <sheetViews>
    <sheetView workbookViewId="0">
      <selection activeCell="E13" sqref="E13"/>
    </sheetView>
  </sheetViews>
  <sheetFormatPr defaultColWidth="9" defaultRowHeight="13.5"/>
  <cols>
    <col min="1" max="1" width="39.25" style="5" customWidth="1"/>
    <col min="2" max="2" width="6.125" style="5" customWidth="1"/>
    <col min="3" max="5" width="15" style="5" customWidth="1"/>
    <col min="6" max="16384" width="9" style="5"/>
  </cols>
  <sheetData>
    <row r="1" spans="1:5">
      <c r="A1" s="19" t="s">
        <v>473</v>
      </c>
      <c r="B1" s="19"/>
      <c r="C1" s="19"/>
      <c r="D1" s="19"/>
      <c r="E1" s="19"/>
    </row>
    <row r="2" spans="1:5" ht="14.25">
      <c r="E2" s="6" t="s">
        <v>474</v>
      </c>
    </row>
    <row r="3" spans="1:5" ht="14.25">
      <c r="A3" s="6" t="s">
        <v>2</v>
      </c>
      <c r="E3" s="6" t="s">
        <v>475</v>
      </c>
    </row>
    <row r="4" spans="1:5" ht="15" customHeight="1">
      <c r="A4" s="15" t="s">
        <v>476</v>
      </c>
      <c r="B4" s="14" t="s">
        <v>7</v>
      </c>
      <c r="C4" s="15" t="s">
        <v>477</v>
      </c>
      <c r="D4" s="15" t="s">
        <v>478</v>
      </c>
      <c r="E4" s="15" t="s">
        <v>479</v>
      </c>
    </row>
    <row r="5" spans="1:5" ht="15" customHeight="1">
      <c r="A5" s="15" t="s">
        <v>480</v>
      </c>
      <c r="B5" s="14"/>
      <c r="C5" s="15" t="s">
        <v>11</v>
      </c>
      <c r="D5" s="15" t="s">
        <v>12</v>
      </c>
      <c r="E5" s="15" t="s">
        <v>20</v>
      </c>
    </row>
    <row r="6" spans="1:5" ht="15" customHeight="1">
      <c r="A6" s="20" t="s">
        <v>481</v>
      </c>
      <c r="B6" s="15" t="s">
        <v>11</v>
      </c>
      <c r="C6" s="15" t="s">
        <v>482</v>
      </c>
      <c r="D6" s="15" t="s">
        <v>482</v>
      </c>
      <c r="E6" s="15" t="s">
        <v>482</v>
      </c>
    </row>
    <row r="7" spans="1:5" ht="15" customHeight="1">
      <c r="A7" s="21" t="s">
        <v>483</v>
      </c>
      <c r="B7" s="15" t="s">
        <v>12</v>
      </c>
      <c r="C7" s="22">
        <v>143000</v>
      </c>
      <c r="D7" s="22">
        <v>143000</v>
      </c>
      <c r="E7" s="22">
        <v>39957.96</v>
      </c>
    </row>
    <row r="8" spans="1:5" ht="15" customHeight="1">
      <c r="A8" s="21" t="s">
        <v>484</v>
      </c>
      <c r="B8" s="15" t="s">
        <v>20</v>
      </c>
      <c r="C8" s="22"/>
      <c r="D8" s="22"/>
      <c r="E8" s="22"/>
    </row>
    <row r="9" spans="1:5" ht="15" customHeight="1">
      <c r="A9" s="21" t="s">
        <v>485</v>
      </c>
      <c r="B9" s="15" t="s">
        <v>24</v>
      </c>
      <c r="C9" s="22">
        <v>45000</v>
      </c>
      <c r="D9" s="22">
        <v>45000</v>
      </c>
      <c r="E9" s="22">
        <v>31844.959999999999</v>
      </c>
    </row>
    <row r="10" spans="1:5" ht="15" customHeight="1">
      <c r="A10" s="21" t="s">
        <v>486</v>
      </c>
      <c r="B10" s="15" t="s">
        <v>28</v>
      </c>
      <c r="C10" s="22"/>
      <c r="D10" s="22"/>
      <c r="E10" s="22"/>
    </row>
    <row r="11" spans="1:5" ht="15" customHeight="1">
      <c r="A11" s="21" t="s">
        <v>487</v>
      </c>
      <c r="B11" s="15" t="s">
        <v>32</v>
      </c>
      <c r="C11" s="22">
        <v>45000</v>
      </c>
      <c r="D11" s="22">
        <v>45000</v>
      </c>
      <c r="E11" s="22">
        <v>31844.959999999999</v>
      </c>
    </row>
    <row r="12" spans="1:5" ht="15" customHeight="1">
      <c r="A12" s="21" t="s">
        <v>488</v>
      </c>
      <c r="B12" s="15" t="s">
        <v>36</v>
      </c>
      <c r="C12" s="22">
        <v>98000</v>
      </c>
      <c r="D12" s="22">
        <v>98000</v>
      </c>
      <c r="E12" s="22">
        <v>8113</v>
      </c>
    </row>
    <row r="13" spans="1:5" ht="15" customHeight="1">
      <c r="A13" s="21" t="s">
        <v>489</v>
      </c>
      <c r="B13" s="15" t="s">
        <v>40</v>
      </c>
      <c r="C13" s="15" t="s">
        <v>482</v>
      </c>
      <c r="D13" s="15" t="s">
        <v>482</v>
      </c>
      <c r="E13" s="22">
        <v>8113</v>
      </c>
    </row>
    <row r="14" spans="1:5" ht="15" customHeight="1">
      <c r="A14" s="21" t="s">
        <v>490</v>
      </c>
      <c r="B14" s="15" t="s">
        <v>43</v>
      </c>
      <c r="C14" s="15" t="s">
        <v>482</v>
      </c>
      <c r="D14" s="15" t="s">
        <v>482</v>
      </c>
      <c r="E14" s="22"/>
    </row>
    <row r="15" spans="1:5" ht="15" customHeight="1">
      <c r="A15" s="21" t="s">
        <v>491</v>
      </c>
      <c r="B15" s="15" t="s">
        <v>46</v>
      </c>
      <c r="C15" s="15" t="s">
        <v>482</v>
      </c>
      <c r="D15" s="15" t="s">
        <v>482</v>
      </c>
      <c r="E15" s="22"/>
    </row>
    <row r="16" spans="1:5" ht="15" customHeight="1">
      <c r="A16" s="21" t="s">
        <v>492</v>
      </c>
      <c r="B16" s="15" t="s">
        <v>49</v>
      </c>
      <c r="C16" s="15" t="s">
        <v>482</v>
      </c>
      <c r="D16" s="15" t="s">
        <v>482</v>
      </c>
      <c r="E16" s="15" t="s">
        <v>482</v>
      </c>
    </row>
    <row r="17" spans="1:5" ht="15" customHeight="1">
      <c r="A17" s="21" t="s">
        <v>493</v>
      </c>
      <c r="B17" s="15" t="s">
        <v>52</v>
      </c>
      <c r="C17" s="15" t="s">
        <v>482</v>
      </c>
      <c r="D17" s="15" t="s">
        <v>482</v>
      </c>
      <c r="E17" s="22"/>
    </row>
    <row r="18" spans="1:5" ht="15" customHeight="1">
      <c r="A18" s="21" t="s">
        <v>494</v>
      </c>
      <c r="B18" s="15" t="s">
        <v>55</v>
      </c>
      <c r="C18" s="15" t="s">
        <v>482</v>
      </c>
      <c r="D18" s="15" t="s">
        <v>482</v>
      </c>
      <c r="E18" s="22"/>
    </row>
    <row r="19" spans="1:5" ht="15" customHeight="1">
      <c r="A19" s="21" t="s">
        <v>495</v>
      </c>
      <c r="B19" s="15" t="s">
        <v>58</v>
      </c>
      <c r="C19" s="15" t="s">
        <v>482</v>
      </c>
      <c r="D19" s="15" t="s">
        <v>482</v>
      </c>
      <c r="E19" s="22"/>
    </row>
    <row r="20" spans="1:5" ht="15" customHeight="1">
      <c r="A20" s="21" t="s">
        <v>496</v>
      </c>
      <c r="B20" s="15" t="s">
        <v>61</v>
      </c>
      <c r="C20" s="15" t="s">
        <v>482</v>
      </c>
      <c r="D20" s="15" t="s">
        <v>482</v>
      </c>
      <c r="E20" s="22">
        <v>1</v>
      </c>
    </row>
    <row r="21" spans="1:5" ht="15" customHeight="1">
      <c r="A21" s="21" t="s">
        <v>497</v>
      </c>
      <c r="B21" s="15" t="s">
        <v>64</v>
      </c>
      <c r="C21" s="15" t="s">
        <v>482</v>
      </c>
      <c r="D21" s="15" t="s">
        <v>482</v>
      </c>
      <c r="E21" s="22">
        <v>20</v>
      </c>
    </row>
    <row r="22" spans="1:5" ht="15" customHeight="1">
      <c r="A22" s="21" t="s">
        <v>498</v>
      </c>
      <c r="B22" s="15" t="s">
        <v>67</v>
      </c>
      <c r="C22" s="15" t="s">
        <v>482</v>
      </c>
      <c r="D22" s="15" t="s">
        <v>482</v>
      </c>
      <c r="E22" s="22"/>
    </row>
    <row r="23" spans="1:5" ht="15" customHeight="1">
      <c r="A23" s="21" t="s">
        <v>499</v>
      </c>
      <c r="B23" s="15" t="s">
        <v>70</v>
      </c>
      <c r="C23" s="15" t="s">
        <v>482</v>
      </c>
      <c r="D23" s="15" t="s">
        <v>482</v>
      </c>
      <c r="E23" s="22">
        <v>174</v>
      </c>
    </row>
    <row r="24" spans="1:5" ht="15" customHeight="1">
      <c r="A24" s="21" t="s">
        <v>500</v>
      </c>
      <c r="B24" s="15" t="s">
        <v>73</v>
      </c>
      <c r="C24" s="15" t="s">
        <v>482</v>
      </c>
      <c r="D24" s="15" t="s">
        <v>482</v>
      </c>
      <c r="E24" s="22"/>
    </row>
    <row r="25" spans="1:5" ht="15" customHeight="1">
      <c r="A25" s="21" t="s">
        <v>501</v>
      </c>
      <c r="B25" s="15" t="s">
        <v>76</v>
      </c>
      <c r="C25" s="15" t="s">
        <v>482</v>
      </c>
      <c r="D25" s="15" t="s">
        <v>482</v>
      </c>
      <c r="E25" s="22"/>
    </row>
    <row r="26" spans="1:5" ht="15" customHeight="1">
      <c r="A26" s="21" t="s">
        <v>502</v>
      </c>
      <c r="B26" s="15" t="s">
        <v>79</v>
      </c>
      <c r="C26" s="15" t="s">
        <v>482</v>
      </c>
      <c r="D26" s="15" t="s">
        <v>482</v>
      </c>
      <c r="E26" s="22"/>
    </row>
    <row r="27" spans="1:5" ht="15" customHeight="1">
      <c r="A27" s="20" t="s">
        <v>503</v>
      </c>
      <c r="B27" s="15" t="s">
        <v>82</v>
      </c>
      <c r="C27" s="15" t="s">
        <v>482</v>
      </c>
      <c r="D27" s="15" t="s">
        <v>482</v>
      </c>
      <c r="E27" s="22">
        <v>1089353.52</v>
      </c>
    </row>
    <row r="28" spans="1:5" ht="15" customHeight="1">
      <c r="A28" s="21" t="s">
        <v>504</v>
      </c>
      <c r="B28" s="15" t="s">
        <v>85</v>
      </c>
      <c r="C28" s="15" t="s">
        <v>482</v>
      </c>
      <c r="D28" s="15" t="s">
        <v>482</v>
      </c>
      <c r="E28" s="22">
        <v>1089353.52</v>
      </c>
    </row>
    <row r="29" spans="1:5" ht="15" customHeight="1">
      <c r="A29" s="21" t="s">
        <v>505</v>
      </c>
      <c r="B29" s="15" t="s">
        <v>88</v>
      </c>
      <c r="C29" s="15" t="s">
        <v>482</v>
      </c>
      <c r="D29" s="15" t="s">
        <v>482</v>
      </c>
      <c r="E29" s="22"/>
    </row>
    <row r="30" spans="1:5" ht="41.25" customHeight="1">
      <c r="A30" s="23" t="s">
        <v>506</v>
      </c>
      <c r="B30" s="23"/>
      <c r="C30" s="23"/>
      <c r="D30" s="23"/>
      <c r="E30" s="23"/>
    </row>
    <row r="31" spans="1:5" ht="21" customHeight="1">
      <c r="A31" s="23" t="s">
        <v>507</v>
      </c>
      <c r="B31" s="23"/>
      <c r="C31" s="23"/>
      <c r="D31" s="23"/>
      <c r="E31" s="23"/>
    </row>
    <row r="33" spans="2:2">
      <c r="B33" s="18" t="s">
        <v>508</v>
      </c>
    </row>
  </sheetData>
  <mergeCells count="4">
    <mergeCell ref="A1:E1"/>
    <mergeCell ref="A30:E30"/>
    <mergeCell ref="A31:E31"/>
    <mergeCell ref="B4:B5"/>
  </mergeCells>
  <phoneticPr fontId="15" type="noConversion"/>
  <printOptions horizontalCentered="1"/>
  <pageMargins left="0.70069444444444495" right="0.70069444444444495" top="0.55486111111111103" bottom="0.35763888888888901" header="0.29861111111111099" footer="0.29861111111111099"/>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outlinePr summaryBelow="0"/>
  </sheetPr>
  <dimension ref="A1:E18"/>
  <sheetViews>
    <sheetView workbookViewId="0">
      <selection activeCell="C28" sqref="C28"/>
    </sheetView>
  </sheetViews>
  <sheetFormatPr defaultColWidth="9" defaultRowHeight="13.5"/>
  <cols>
    <col min="1" max="1" width="30.125" style="5" customWidth="1"/>
    <col min="2" max="2" width="11" style="5" customWidth="1"/>
    <col min="3" max="3" width="16.5" style="5" customWidth="1"/>
    <col min="4" max="4" width="16.25" style="5" customWidth="1"/>
    <col min="5" max="5" width="18" style="5" customWidth="1"/>
    <col min="6" max="16384" width="9" style="5"/>
  </cols>
  <sheetData>
    <row r="1" spans="1:5" ht="36" customHeight="1">
      <c r="A1" s="24" t="s">
        <v>509</v>
      </c>
      <c r="B1" s="24"/>
      <c r="C1" s="24"/>
      <c r="D1" s="24"/>
      <c r="E1" s="24"/>
    </row>
    <row r="2" spans="1:5" ht="14.25">
      <c r="E2" s="6" t="s">
        <v>510</v>
      </c>
    </row>
    <row r="3" spans="1:5" ht="14.25">
      <c r="A3" s="6" t="s">
        <v>2</v>
      </c>
      <c r="E3" s="6" t="s">
        <v>3</v>
      </c>
    </row>
    <row r="4" spans="1:5" ht="15" customHeight="1">
      <c r="A4" s="8" t="s">
        <v>476</v>
      </c>
      <c r="B4" s="8" t="s">
        <v>7</v>
      </c>
      <c r="C4" s="8" t="s">
        <v>477</v>
      </c>
      <c r="D4" s="8" t="s">
        <v>478</v>
      </c>
      <c r="E4" s="8" t="s">
        <v>479</v>
      </c>
    </row>
    <row r="5" spans="1:5" ht="15" customHeight="1">
      <c r="A5" s="9" t="s">
        <v>480</v>
      </c>
      <c r="B5" s="8"/>
      <c r="C5" s="8" t="s">
        <v>11</v>
      </c>
      <c r="D5" s="8" t="s">
        <v>12</v>
      </c>
      <c r="E5" s="8" t="s">
        <v>20</v>
      </c>
    </row>
    <row r="6" spans="1:5" ht="15" customHeight="1">
      <c r="A6" s="9" t="s">
        <v>511</v>
      </c>
      <c r="B6" s="8" t="s">
        <v>11</v>
      </c>
      <c r="C6" s="8" t="s">
        <v>482</v>
      </c>
      <c r="D6" s="8" t="s">
        <v>482</v>
      </c>
      <c r="E6" s="8" t="s">
        <v>482</v>
      </c>
    </row>
    <row r="7" spans="1:5" ht="15" customHeight="1">
      <c r="A7" s="9" t="s">
        <v>483</v>
      </c>
      <c r="B7" s="8" t="s">
        <v>12</v>
      </c>
      <c r="C7" s="10">
        <v>143000</v>
      </c>
      <c r="D7" s="10">
        <v>143000</v>
      </c>
      <c r="E7" s="10">
        <v>39957.96</v>
      </c>
    </row>
    <row r="8" spans="1:5" ht="15" customHeight="1">
      <c r="A8" s="9" t="s">
        <v>484</v>
      </c>
      <c r="B8" s="8" t="s">
        <v>20</v>
      </c>
      <c r="C8" s="10"/>
      <c r="D8" s="10"/>
      <c r="E8" s="10">
        <v>0</v>
      </c>
    </row>
    <row r="9" spans="1:5" ht="15" customHeight="1">
      <c r="A9" s="9" t="s">
        <v>485</v>
      </c>
      <c r="B9" s="8" t="s">
        <v>24</v>
      </c>
      <c r="C9" s="10">
        <v>45000</v>
      </c>
      <c r="D9" s="10">
        <v>45000</v>
      </c>
      <c r="E9" s="10">
        <v>31844.959999999999</v>
      </c>
    </row>
    <row r="10" spans="1:5" ht="15" customHeight="1">
      <c r="A10" s="9" t="s">
        <v>486</v>
      </c>
      <c r="B10" s="8" t="s">
        <v>28</v>
      </c>
      <c r="C10" s="10"/>
      <c r="D10" s="10"/>
      <c r="E10" s="10">
        <v>0</v>
      </c>
    </row>
    <row r="11" spans="1:5" ht="15" customHeight="1">
      <c r="A11" s="9" t="s">
        <v>487</v>
      </c>
      <c r="B11" s="8" t="s">
        <v>32</v>
      </c>
      <c r="C11" s="10">
        <v>45000</v>
      </c>
      <c r="D11" s="10">
        <v>45000</v>
      </c>
      <c r="E11" s="10">
        <v>31844.959999999999</v>
      </c>
    </row>
    <row r="12" spans="1:5" ht="15" customHeight="1">
      <c r="A12" s="9" t="s">
        <v>488</v>
      </c>
      <c r="B12" s="8" t="s">
        <v>36</v>
      </c>
      <c r="C12" s="10">
        <v>98000</v>
      </c>
      <c r="D12" s="10">
        <v>98000</v>
      </c>
      <c r="E12" s="10">
        <v>8113</v>
      </c>
    </row>
    <row r="13" spans="1:5" ht="15" customHeight="1">
      <c r="A13" s="9" t="s">
        <v>489</v>
      </c>
      <c r="B13" s="8" t="s">
        <v>40</v>
      </c>
      <c r="C13" s="8" t="s">
        <v>482</v>
      </c>
      <c r="D13" s="8" t="s">
        <v>482</v>
      </c>
      <c r="E13" s="10">
        <v>8113</v>
      </c>
    </row>
    <row r="14" spans="1:5" ht="15" customHeight="1">
      <c r="A14" s="9" t="s">
        <v>490</v>
      </c>
      <c r="B14" s="8" t="s">
        <v>43</v>
      </c>
      <c r="C14" s="8" t="s">
        <v>482</v>
      </c>
      <c r="D14" s="8" t="s">
        <v>482</v>
      </c>
      <c r="E14" s="10"/>
    </row>
    <row r="15" spans="1:5" ht="15" customHeight="1">
      <c r="A15" s="9" t="s">
        <v>491</v>
      </c>
      <c r="B15" s="8" t="s">
        <v>46</v>
      </c>
      <c r="C15" s="8" t="s">
        <v>482</v>
      </c>
      <c r="D15" s="8" t="s">
        <v>482</v>
      </c>
      <c r="E15" s="10"/>
    </row>
    <row r="16" spans="1:5" ht="48" customHeight="1">
      <c r="A16" s="23" t="s">
        <v>512</v>
      </c>
      <c r="B16" s="23"/>
      <c r="C16" s="23"/>
      <c r="D16" s="23"/>
      <c r="E16" s="23"/>
    </row>
    <row r="18" spans="2:2">
      <c r="B18" s="18" t="s">
        <v>508</v>
      </c>
    </row>
  </sheetData>
  <mergeCells count="2">
    <mergeCell ref="A1:E1"/>
    <mergeCell ref="A16:E16"/>
  </mergeCells>
  <phoneticPr fontId="15" type="noConversion"/>
  <pageMargins left="0.7" right="0.7" top="0.75" bottom="0.75" header="0.3" footer="0.3"/>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10"/>
  <sheetViews>
    <sheetView workbookViewId="0">
      <selection activeCell="D15" sqref="D15"/>
    </sheetView>
  </sheetViews>
  <sheetFormatPr defaultColWidth="9" defaultRowHeight="13.5"/>
  <cols>
    <col min="1" max="10" width="9" style="5"/>
    <col min="11" max="13" width="6.875" style="5" customWidth="1"/>
    <col min="14" max="14" width="13.75" style="5"/>
    <col min="15" max="15" width="11.5" style="5"/>
    <col min="16" max="17" width="9" style="5"/>
    <col min="18" max="18" width="9.375" style="5"/>
    <col min="19" max="16384" width="9" style="5"/>
  </cols>
  <sheetData>
    <row r="1" spans="1:21" s="27" customFormat="1" ht="36" customHeight="1">
      <c r="A1" s="25" t="s">
        <v>513</v>
      </c>
      <c r="B1" s="25"/>
      <c r="C1" s="25"/>
      <c r="D1" s="25"/>
      <c r="E1" s="25"/>
      <c r="F1" s="25"/>
      <c r="G1" s="25"/>
      <c r="H1" s="25"/>
      <c r="I1" s="25"/>
      <c r="J1" s="25"/>
      <c r="K1" s="25"/>
      <c r="L1" s="26"/>
      <c r="M1" s="26"/>
      <c r="N1" s="25"/>
      <c r="O1" s="25"/>
      <c r="P1" s="25"/>
      <c r="Q1" s="25"/>
      <c r="R1" s="25"/>
      <c r="S1" s="25"/>
      <c r="T1" s="25"/>
      <c r="U1" s="25"/>
    </row>
    <row r="2" spans="1:21" s="27" customFormat="1" ht="18" customHeight="1">
      <c r="A2" s="1"/>
      <c r="B2" s="1"/>
      <c r="C2" s="1"/>
      <c r="D2" s="1"/>
      <c r="E2" s="1"/>
      <c r="F2" s="1"/>
      <c r="G2" s="1"/>
      <c r="H2" s="1"/>
      <c r="I2" s="1"/>
      <c r="J2" s="1"/>
      <c r="K2" s="1"/>
      <c r="L2" s="28"/>
      <c r="M2" s="28"/>
      <c r="U2" s="29" t="s">
        <v>514</v>
      </c>
    </row>
    <row r="3" spans="1:21" s="27" customFormat="1" ht="18" customHeight="1">
      <c r="A3" s="30" t="s">
        <v>2</v>
      </c>
      <c r="B3" s="1"/>
      <c r="C3" s="1"/>
      <c r="D3" s="1"/>
      <c r="E3" s="31"/>
      <c r="F3" s="31"/>
      <c r="G3" s="1"/>
      <c r="H3" s="1"/>
      <c r="I3" s="1"/>
      <c r="J3" s="1"/>
      <c r="K3" s="1"/>
      <c r="L3" s="28"/>
      <c r="M3" s="28"/>
      <c r="U3" s="29" t="s">
        <v>3</v>
      </c>
    </row>
    <row r="4" spans="1:21" s="27" customFormat="1" ht="24" customHeight="1">
      <c r="A4" s="32" t="s">
        <v>6</v>
      </c>
      <c r="B4" s="32" t="s">
        <v>7</v>
      </c>
      <c r="C4" s="33" t="s">
        <v>515</v>
      </c>
      <c r="D4" s="32" t="s">
        <v>516</v>
      </c>
      <c r="E4" s="32" t="s">
        <v>517</v>
      </c>
      <c r="F4" s="34" t="s">
        <v>518</v>
      </c>
      <c r="G4" s="35"/>
      <c r="H4" s="35"/>
      <c r="I4" s="35"/>
      <c r="J4" s="35"/>
      <c r="K4" s="35"/>
      <c r="L4" s="35"/>
      <c r="M4" s="35"/>
      <c r="N4" s="35"/>
      <c r="O4" s="36"/>
      <c r="P4" s="37" t="s">
        <v>519</v>
      </c>
      <c r="Q4" s="32" t="s">
        <v>520</v>
      </c>
      <c r="R4" s="33" t="s">
        <v>521</v>
      </c>
      <c r="S4" s="38"/>
      <c r="T4" s="39" t="s">
        <v>522</v>
      </c>
      <c r="U4" s="38"/>
    </row>
    <row r="5" spans="1:21" s="27" customFormat="1" ht="42" customHeight="1">
      <c r="A5" s="32"/>
      <c r="B5" s="32"/>
      <c r="C5" s="40"/>
      <c r="D5" s="32"/>
      <c r="E5" s="32"/>
      <c r="F5" s="41" t="s">
        <v>124</v>
      </c>
      <c r="G5" s="41"/>
      <c r="H5" s="34" t="s">
        <v>523</v>
      </c>
      <c r="I5" s="36"/>
      <c r="J5" s="34" t="s">
        <v>524</v>
      </c>
      <c r="K5" s="36"/>
      <c r="L5" s="42" t="s">
        <v>525</v>
      </c>
      <c r="M5" s="43"/>
      <c r="N5" s="44" t="s">
        <v>526</v>
      </c>
      <c r="O5" s="45"/>
      <c r="P5" s="37"/>
      <c r="Q5" s="32"/>
      <c r="R5" s="46"/>
      <c r="S5" s="47"/>
      <c r="T5" s="48"/>
      <c r="U5" s="47"/>
    </row>
    <row r="6" spans="1:21" s="27" customFormat="1" ht="24" customHeight="1">
      <c r="A6" s="32"/>
      <c r="B6" s="32"/>
      <c r="C6" s="46"/>
      <c r="D6" s="32"/>
      <c r="E6" s="32"/>
      <c r="F6" s="49" t="s">
        <v>527</v>
      </c>
      <c r="G6" s="50" t="s">
        <v>528</v>
      </c>
      <c r="H6" s="49" t="s">
        <v>527</v>
      </c>
      <c r="I6" s="50" t="s">
        <v>528</v>
      </c>
      <c r="J6" s="49" t="s">
        <v>527</v>
      </c>
      <c r="K6" s="50" t="s">
        <v>528</v>
      </c>
      <c r="L6" s="49" t="s">
        <v>527</v>
      </c>
      <c r="M6" s="50" t="s">
        <v>528</v>
      </c>
      <c r="N6" s="49" t="s">
        <v>527</v>
      </c>
      <c r="O6" s="50" t="s">
        <v>528</v>
      </c>
      <c r="P6" s="37"/>
      <c r="Q6" s="32"/>
      <c r="R6" s="49" t="s">
        <v>527</v>
      </c>
      <c r="S6" s="51" t="s">
        <v>528</v>
      </c>
      <c r="T6" s="49" t="s">
        <v>527</v>
      </c>
      <c r="U6" s="50" t="s">
        <v>528</v>
      </c>
    </row>
    <row r="7" spans="1:21" s="27" customFormat="1" ht="24" customHeight="1">
      <c r="A7" s="52" t="s">
        <v>10</v>
      </c>
      <c r="B7" s="52"/>
      <c r="C7" s="52" t="s">
        <v>529</v>
      </c>
      <c r="D7" s="50" t="s">
        <v>530</v>
      </c>
      <c r="E7" s="53">
        <v>3</v>
      </c>
      <c r="F7" s="53" t="s">
        <v>531</v>
      </c>
      <c r="G7" s="54" t="s">
        <v>532</v>
      </c>
      <c r="H7" s="53">
        <v>6</v>
      </c>
      <c r="I7" s="53">
        <v>7</v>
      </c>
      <c r="J7" s="53">
        <v>8</v>
      </c>
      <c r="K7" s="53">
        <v>9</v>
      </c>
      <c r="L7" s="53">
        <v>10</v>
      </c>
      <c r="M7" s="53">
        <v>11</v>
      </c>
      <c r="N7" s="53">
        <v>12</v>
      </c>
      <c r="O7" s="53">
        <v>13</v>
      </c>
      <c r="P7" s="53">
        <v>14</v>
      </c>
      <c r="Q7" s="53">
        <v>15</v>
      </c>
      <c r="R7" s="53">
        <v>16</v>
      </c>
      <c r="S7" s="53">
        <v>17</v>
      </c>
      <c r="T7" s="53">
        <v>18</v>
      </c>
      <c r="U7" s="53">
        <v>19</v>
      </c>
    </row>
    <row r="8" spans="1:21" s="27" customFormat="1" ht="24" customHeight="1">
      <c r="A8" s="55" t="s">
        <v>129</v>
      </c>
      <c r="B8" s="52">
        <v>1</v>
      </c>
      <c r="C8" s="56">
        <f>SUM(E8,G8,P8,Q8,S8,U8)</f>
        <v>9393405.75</v>
      </c>
      <c r="D8" s="56">
        <f>SUM(E8,F8,P8,Q8,R8,T8)</f>
        <v>14398717.02</v>
      </c>
      <c r="E8" s="56">
        <v>6858386</v>
      </c>
      <c r="F8" s="56">
        <f>SUM(H8,J8,L8,N8)</f>
        <v>7536129.0199999996</v>
      </c>
      <c r="G8" s="56">
        <f>SUM(I8,K8,M8,O8)</f>
        <v>2534842.75</v>
      </c>
      <c r="H8" s="56">
        <v>4694019.42</v>
      </c>
      <c r="I8" s="56">
        <v>2288836.6</v>
      </c>
      <c r="J8" s="56">
        <v>216876</v>
      </c>
      <c r="K8" s="56">
        <v>0</v>
      </c>
      <c r="L8" s="57"/>
      <c r="M8" s="57"/>
      <c r="N8" s="58">
        <v>2625233.6</v>
      </c>
      <c r="O8" s="58">
        <v>246006.15</v>
      </c>
      <c r="P8" s="58"/>
      <c r="Q8" s="58"/>
      <c r="R8" s="58">
        <v>4202</v>
      </c>
      <c r="S8" s="58">
        <v>177</v>
      </c>
      <c r="T8" s="58"/>
      <c r="U8" s="58"/>
    </row>
    <row r="9" spans="1:21" s="27" customFormat="1" ht="40.9" customHeight="1">
      <c r="A9" s="59" t="s">
        <v>533</v>
      </c>
      <c r="B9" s="59"/>
      <c r="C9" s="59"/>
      <c r="D9" s="59"/>
      <c r="E9" s="59"/>
      <c r="F9" s="59"/>
      <c r="G9" s="59"/>
      <c r="H9" s="59"/>
      <c r="I9" s="59"/>
      <c r="J9" s="59"/>
      <c r="K9" s="59"/>
      <c r="L9" s="59"/>
      <c r="M9" s="59"/>
      <c r="N9" s="59"/>
      <c r="O9" s="59"/>
      <c r="P9" s="59"/>
      <c r="Q9" s="59"/>
      <c r="R9" s="59"/>
      <c r="S9" s="59"/>
      <c r="T9" s="59"/>
      <c r="U9" s="59"/>
    </row>
    <row r="10" spans="1:21" s="61" customFormat="1" ht="26.25" customHeight="1">
      <c r="A10" s="60"/>
      <c r="B10" s="60"/>
      <c r="C10" s="60"/>
      <c r="D10" s="60"/>
      <c r="E10" s="60"/>
      <c r="F10" s="60"/>
      <c r="G10" s="60"/>
      <c r="H10" s="60"/>
      <c r="I10" s="60"/>
      <c r="J10" s="60"/>
    </row>
  </sheetData>
  <mergeCells count="18">
    <mergeCell ref="A9:U9"/>
    <mergeCell ref="A10:J10"/>
    <mergeCell ref="A4:A6"/>
    <mergeCell ref="B4:B6"/>
    <mergeCell ref="C4:C6"/>
    <mergeCell ref="D4:D6"/>
    <mergeCell ref="E4:E6"/>
    <mergeCell ref="P4:P6"/>
    <mergeCell ref="Q4:Q6"/>
    <mergeCell ref="R4:S5"/>
    <mergeCell ref="T4:U5"/>
    <mergeCell ref="A1:U1"/>
    <mergeCell ref="F4:O4"/>
    <mergeCell ref="F5:G5"/>
    <mergeCell ref="H5:I5"/>
    <mergeCell ref="J5:K5"/>
    <mergeCell ref="L5:M5"/>
    <mergeCell ref="N5:O5"/>
  </mergeCells>
  <phoneticPr fontId="15" type="noConversion"/>
  <printOptions horizontalCentered="1"/>
  <pageMargins left="0.35763888888888901" right="0.35763888888888901" top="1" bottom="1" header="0.5" footer="0.5"/>
  <pageSetup paperSize="9" scale="75"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18"/>
  <sheetViews>
    <sheetView workbookViewId="0">
      <selection activeCell="B20" sqref="B20"/>
    </sheetView>
  </sheetViews>
  <sheetFormatPr defaultColWidth="9" defaultRowHeight="13.5"/>
  <cols>
    <col min="1" max="1" width="18.5" style="5" customWidth="1"/>
    <col min="2" max="2" width="9" style="5"/>
    <col min="3" max="3" width="18.375" style="5" customWidth="1"/>
    <col min="4" max="4" width="40.625" style="5" customWidth="1"/>
    <col min="5" max="16384" width="9" style="5"/>
  </cols>
  <sheetData>
    <row r="1" spans="1:7" s="62" customFormat="1">
      <c r="A1" s="62" t="s">
        <v>534</v>
      </c>
    </row>
    <row r="2" spans="1:7" s="62" customFormat="1" ht="29.65" customHeight="1">
      <c r="A2" s="63" t="s">
        <v>535</v>
      </c>
      <c r="B2" s="63"/>
      <c r="C2" s="63"/>
      <c r="D2" s="63"/>
    </row>
    <row r="3" spans="1:7" s="30" customFormat="1" ht="12">
      <c r="A3" s="64" t="s">
        <v>2</v>
      </c>
      <c r="B3" s="64"/>
      <c r="C3" s="65"/>
      <c r="D3" s="66"/>
      <c r="E3" s="65"/>
      <c r="F3" s="65"/>
      <c r="G3" s="67"/>
    </row>
    <row r="4" spans="1:7" s="62" customFormat="1" ht="94.9" customHeight="1">
      <c r="A4" s="68" t="s">
        <v>536</v>
      </c>
      <c r="B4" s="69" t="s">
        <v>537</v>
      </c>
      <c r="C4" s="70"/>
      <c r="D4" s="71" t="s">
        <v>538</v>
      </c>
    </row>
    <row r="5" spans="1:7" s="62" customFormat="1" ht="43.15" customHeight="1">
      <c r="A5" s="72"/>
      <c r="B5" s="69" t="s">
        <v>539</v>
      </c>
      <c r="C5" s="70"/>
      <c r="D5" s="71" t="s">
        <v>540</v>
      </c>
    </row>
    <row r="6" spans="1:7" s="62" customFormat="1" ht="36" customHeight="1">
      <c r="A6" s="72"/>
      <c r="B6" s="69" t="s">
        <v>541</v>
      </c>
      <c r="C6" s="70"/>
      <c r="D6" s="71" t="s">
        <v>542</v>
      </c>
    </row>
    <row r="7" spans="1:7" s="62" customFormat="1" ht="45" customHeight="1">
      <c r="A7" s="72"/>
      <c r="B7" s="69" t="s">
        <v>543</v>
      </c>
      <c r="C7" s="70"/>
      <c r="D7" s="71" t="s">
        <v>544</v>
      </c>
    </row>
    <row r="8" spans="1:7" s="62" customFormat="1" ht="43.15" customHeight="1">
      <c r="A8" s="73"/>
      <c r="B8" s="69" t="s">
        <v>545</v>
      </c>
      <c r="C8" s="70"/>
      <c r="D8" s="71" t="s">
        <v>546</v>
      </c>
    </row>
    <row r="9" spans="1:7" s="62" customFormat="1" ht="48" customHeight="1">
      <c r="A9" s="68" t="s">
        <v>547</v>
      </c>
      <c r="B9" s="69" t="s">
        <v>548</v>
      </c>
      <c r="C9" s="70"/>
      <c r="D9" s="71" t="s">
        <v>549</v>
      </c>
    </row>
    <row r="10" spans="1:7" s="62" customFormat="1" ht="40.9" customHeight="1">
      <c r="A10" s="72"/>
      <c r="B10" s="74" t="s">
        <v>550</v>
      </c>
      <c r="C10" s="75" t="s">
        <v>551</v>
      </c>
      <c r="D10" s="71" t="s">
        <v>552</v>
      </c>
    </row>
    <row r="11" spans="1:7" s="62" customFormat="1" ht="46.15" customHeight="1">
      <c r="A11" s="73"/>
      <c r="B11" s="76"/>
      <c r="C11" s="75" t="s">
        <v>553</v>
      </c>
      <c r="D11" s="71" t="s">
        <v>554</v>
      </c>
    </row>
    <row r="12" spans="1:7" s="62" customFormat="1" ht="37.15" customHeight="1">
      <c r="A12" s="69" t="s">
        <v>555</v>
      </c>
      <c r="B12" s="77"/>
      <c r="C12" s="70"/>
      <c r="D12" s="71" t="s">
        <v>556</v>
      </c>
    </row>
    <row r="13" spans="1:7" s="62" customFormat="1" ht="52.15" customHeight="1">
      <c r="A13" s="69" t="s">
        <v>557</v>
      </c>
      <c r="B13" s="77"/>
      <c r="C13" s="70"/>
      <c r="D13" s="71" t="s">
        <v>558</v>
      </c>
    </row>
    <row r="14" spans="1:7" s="62" customFormat="1" ht="45" customHeight="1">
      <c r="A14" s="69" t="s">
        <v>559</v>
      </c>
      <c r="B14" s="77"/>
      <c r="C14" s="70"/>
      <c r="D14" s="71" t="s">
        <v>560</v>
      </c>
    </row>
    <row r="15" spans="1:7" s="62" customFormat="1" ht="31.9" customHeight="1">
      <c r="A15" s="78" t="s">
        <v>561</v>
      </c>
      <c r="B15" s="79"/>
      <c r="C15" s="80"/>
      <c r="D15" s="81" t="s">
        <v>466</v>
      </c>
    </row>
    <row r="16" spans="1:7" s="62" customFormat="1" ht="31.15" customHeight="1">
      <c r="A16" s="78" t="s">
        <v>562</v>
      </c>
      <c r="B16" s="79"/>
      <c r="C16" s="80"/>
      <c r="D16" s="81" t="s">
        <v>466</v>
      </c>
    </row>
    <row r="17" spans="1:4" s="62" customFormat="1"/>
    <row r="18" spans="1:4" s="62" customFormat="1" ht="28.15" customHeight="1">
      <c r="A18" s="4" t="s">
        <v>563</v>
      </c>
      <c r="B18" s="4"/>
      <c r="C18" s="4"/>
      <c r="D18" s="4"/>
    </row>
  </sheetData>
  <mergeCells count="17">
    <mergeCell ref="A14:C14"/>
    <mergeCell ref="A15:C15"/>
    <mergeCell ref="A16:C16"/>
    <mergeCell ref="A18:D18"/>
    <mergeCell ref="A4:A8"/>
    <mergeCell ref="A9:A11"/>
    <mergeCell ref="B10:B11"/>
    <mergeCell ref="B7:C7"/>
    <mergeCell ref="B8:C8"/>
    <mergeCell ref="B9:C9"/>
    <mergeCell ref="A12:C12"/>
    <mergeCell ref="A13:C13"/>
    <mergeCell ref="A2:D2"/>
    <mergeCell ref="A3:B3"/>
    <mergeCell ref="B4:C4"/>
    <mergeCell ref="B5:C5"/>
    <mergeCell ref="B6:C6"/>
  </mergeCells>
  <phoneticPr fontId="15" type="noConversion"/>
  <printOptions horizontalCentered="1"/>
  <pageMargins left="0.75138888888888899" right="0.75138888888888899" top="1" bottom="1" header="0.5" footer="0.5"/>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Q52"/>
  <sheetViews>
    <sheetView topLeftCell="A2" workbookViewId="0">
      <selection activeCell="C4" sqref="C4:P4"/>
    </sheetView>
  </sheetViews>
  <sheetFormatPr defaultColWidth="9" defaultRowHeight="13.5"/>
  <cols>
    <col min="1" max="1" width="9" style="5"/>
    <col min="2" max="2" width="4.125" style="5" customWidth="1"/>
    <col min="3" max="5" width="9" style="5"/>
    <col min="6" max="6" width="10" style="5" customWidth="1"/>
    <col min="7" max="7" width="6" style="5" customWidth="1"/>
    <col min="8" max="8" width="5.5" style="5" customWidth="1"/>
    <col min="9" max="9" width="9" style="5"/>
    <col min="10" max="10" width="7.5" style="5" customWidth="1"/>
    <col min="11" max="11" width="9" style="5"/>
    <col min="12" max="12" width="13.5" style="5" customWidth="1"/>
    <col min="13" max="13" width="0.5" style="5" customWidth="1"/>
    <col min="14" max="15" width="9" style="5"/>
    <col min="16" max="16" width="6.625" style="5" customWidth="1"/>
    <col min="17" max="16384" width="9" style="5"/>
  </cols>
  <sheetData>
    <row r="1" spans="1:17" s="62" customFormat="1" ht="14.45" customHeight="1">
      <c r="A1" s="62" t="s">
        <v>564</v>
      </c>
    </row>
    <row r="2" spans="1:17" s="62" customFormat="1" ht="33.75" customHeight="1">
      <c r="A2" s="63" t="s">
        <v>565</v>
      </c>
      <c r="B2" s="63"/>
      <c r="C2" s="63"/>
      <c r="D2" s="63"/>
      <c r="E2" s="63"/>
      <c r="F2" s="63"/>
      <c r="G2" s="63"/>
      <c r="H2" s="63"/>
      <c r="I2" s="63"/>
      <c r="J2" s="63"/>
      <c r="K2" s="63"/>
      <c r="L2" s="63"/>
      <c r="M2" s="63"/>
      <c r="N2" s="63"/>
      <c r="O2" s="63"/>
      <c r="P2" s="63"/>
    </row>
    <row r="3" spans="1:17" s="62" customFormat="1" ht="25.9" customHeight="1">
      <c r="A3" s="82" t="s">
        <v>566</v>
      </c>
      <c r="B3" s="82"/>
      <c r="C3" s="82"/>
      <c r="D3" s="82"/>
      <c r="E3" s="82"/>
      <c r="F3" s="82"/>
      <c r="G3" s="82"/>
      <c r="H3" s="82"/>
      <c r="I3" s="82"/>
      <c r="J3" s="82"/>
      <c r="K3" s="82"/>
      <c r="L3" s="82"/>
      <c r="M3" s="82"/>
      <c r="N3" s="82"/>
      <c r="O3" s="82"/>
      <c r="P3" s="82"/>
      <c r="Q3" s="2"/>
    </row>
    <row r="4" spans="1:17" s="62" customFormat="1" ht="30.6" customHeight="1">
      <c r="A4" s="83" t="s">
        <v>567</v>
      </c>
      <c r="B4" s="83"/>
      <c r="C4" s="37" t="s">
        <v>568</v>
      </c>
      <c r="D4" s="37"/>
      <c r="E4" s="37"/>
      <c r="F4" s="37"/>
      <c r="G4" s="37"/>
      <c r="H4" s="37"/>
      <c r="I4" s="37"/>
      <c r="J4" s="37"/>
      <c r="K4" s="37"/>
      <c r="L4" s="37"/>
      <c r="M4" s="37"/>
      <c r="N4" s="37"/>
      <c r="O4" s="37"/>
      <c r="P4" s="37"/>
      <c r="Q4" s="2"/>
    </row>
    <row r="5" spans="1:17" s="62" customFormat="1" ht="62.45" customHeight="1">
      <c r="A5" s="37" t="s">
        <v>569</v>
      </c>
      <c r="B5" s="37"/>
      <c r="C5" s="84" t="s">
        <v>570</v>
      </c>
      <c r="D5" s="84"/>
      <c r="E5" s="84"/>
      <c r="F5" s="85" t="s">
        <v>571</v>
      </c>
      <c r="G5" s="85"/>
      <c r="H5" s="85" t="s">
        <v>572</v>
      </c>
      <c r="I5" s="85"/>
      <c r="J5" s="85" t="s">
        <v>573</v>
      </c>
      <c r="K5" s="85"/>
      <c r="L5" s="85" t="s">
        <v>574</v>
      </c>
      <c r="M5" s="85"/>
      <c r="N5" s="86" t="s">
        <v>575</v>
      </c>
      <c r="O5" s="86" t="s">
        <v>576</v>
      </c>
      <c r="P5" s="87" t="s">
        <v>577</v>
      </c>
      <c r="Q5" s="2"/>
    </row>
    <row r="6" spans="1:17" s="62" customFormat="1" ht="24" customHeight="1">
      <c r="A6" s="37"/>
      <c r="B6" s="37"/>
      <c r="C6" s="88" t="s">
        <v>10</v>
      </c>
      <c r="D6" s="89"/>
      <c r="E6" s="90"/>
      <c r="F6" s="91">
        <v>1</v>
      </c>
      <c r="G6" s="92"/>
      <c r="H6" s="91">
        <v>2</v>
      </c>
      <c r="I6" s="92"/>
      <c r="J6" s="91" t="s">
        <v>578</v>
      </c>
      <c r="K6" s="92"/>
      <c r="L6" s="91">
        <v>4</v>
      </c>
      <c r="M6" s="92"/>
      <c r="N6" s="86" t="s">
        <v>579</v>
      </c>
      <c r="O6" s="86">
        <v>6</v>
      </c>
      <c r="P6" s="87">
        <v>7</v>
      </c>
      <c r="Q6" s="2"/>
    </row>
    <row r="7" spans="1:17" s="62" customFormat="1" ht="30" customHeight="1">
      <c r="A7" s="37"/>
      <c r="B7" s="37"/>
      <c r="C7" s="83" t="s">
        <v>580</v>
      </c>
      <c r="D7" s="83"/>
      <c r="E7" s="83"/>
      <c r="F7" s="93">
        <f>SUM(F8,F9)</f>
        <v>13636400</v>
      </c>
      <c r="G7" s="93"/>
      <c r="H7" s="93">
        <f>SUM(H8,H9)</f>
        <v>23437132.84</v>
      </c>
      <c r="I7" s="93"/>
      <c r="J7" s="93">
        <f t="shared" ref="J7:J12" si="0">F7+H7</f>
        <v>37073532.840000004</v>
      </c>
      <c r="K7" s="93"/>
      <c r="L7" s="93">
        <f>SUM(L8,L9)</f>
        <v>37073532.840000004</v>
      </c>
      <c r="M7" s="93"/>
      <c r="N7" s="94" t="str">
        <f t="shared" ref="N7:N12" si="1">IF(J7&gt;0,ROUND(L7/J7,3)*100&amp;"%","—")</f>
        <v>100%</v>
      </c>
      <c r="O7" s="95"/>
      <c r="P7" s="83"/>
      <c r="Q7" s="2"/>
    </row>
    <row r="8" spans="1:17" s="62" customFormat="1" ht="30" customHeight="1">
      <c r="A8" s="37"/>
      <c r="B8" s="37"/>
      <c r="C8" s="96" t="s">
        <v>202</v>
      </c>
      <c r="D8" s="83" t="s">
        <v>580</v>
      </c>
      <c r="E8" s="83"/>
      <c r="F8" s="97">
        <v>12316400</v>
      </c>
      <c r="G8" s="97"/>
      <c r="H8" s="97">
        <v>-3739608.75</v>
      </c>
      <c r="I8" s="97"/>
      <c r="J8" s="97">
        <f t="shared" si="0"/>
        <v>8576791.25</v>
      </c>
      <c r="K8" s="97"/>
      <c r="L8" s="97">
        <v>8576791.25</v>
      </c>
      <c r="M8" s="97"/>
      <c r="N8" s="98" t="str">
        <f t="shared" si="1"/>
        <v>100%</v>
      </c>
      <c r="O8" s="95"/>
      <c r="P8" s="83"/>
      <c r="Q8" s="2"/>
    </row>
    <row r="9" spans="1:17" s="62" customFormat="1" ht="30" customHeight="1">
      <c r="A9" s="37"/>
      <c r="B9" s="37"/>
      <c r="C9" s="37" t="s">
        <v>203</v>
      </c>
      <c r="D9" s="83" t="s">
        <v>580</v>
      </c>
      <c r="E9" s="83"/>
      <c r="F9" s="93">
        <f>SUM(F10:G12)</f>
        <v>1320000</v>
      </c>
      <c r="G9" s="93"/>
      <c r="H9" s="93">
        <v>27176741.59</v>
      </c>
      <c r="I9" s="93"/>
      <c r="J9" s="93">
        <f t="shared" si="0"/>
        <v>28496741.59</v>
      </c>
      <c r="K9" s="93"/>
      <c r="L9" s="93">
        <v>28496741.59</v>
      </c>
      <c r="M9" s="93"/>
      <c r="N9" s="98" t="str">
        <f t="shared" si="1"/>
        <v>100%</v>
      </c>
      <c r="O9" s="95"/>
      <c r="P9" s="83"/>
      <c r="Q9" s="2"/>
    </row>
    <row r="10" spans="1:17" s="62" customFormat="1" ht="30" customHeight="1">
      <c r="A10" s="37"/>
      <c r="B10" s="37"/>
      <c r="C10" s="37"/>
      <c r="D10" s="83" t="s">
        <v>581</v>
      </c>
      <c r="E10" s="83"/>
      <c r="F10" s="97">
        <v>1320000</v>
      </c>
      <c r="G10" s="97"/>
      <c r="H10" s="97">
        <v>27176741.59</v>
      </c>
      <c r="I10" s="97"/>
      <c r="J10" s="97">
        <f t="shared" si="0"/>
        <v>28496741.59</v>
      </c>
      <c r="K10" s="97"/>
      <c r="L10" s="97">
        <v>28496741.59</v>
      </c>
      <c r="M10" s="97"/>
      <c r="N10" s="98" t="str">
        <f t="shared" si="1"/>
        <v>100%</v>
      </c>
      <c r="O10" s="95"/>
      <c r="P10" s="83"/>
      <c r="Q10" s="2"/>
    </row>
    <row r="11" spans="1:17" s="62" customFormat="1" ht="30" customHeight="1">
      <c r="A11" s="37"/>
      <c r="B11" s="37"/>
      <c r="C11" s="37"/>
      <c r="D11" s="83" t="s">
        <v>582</v>
      </c>
      <c r="E11" s="83"/>
      <c r="F11" s="97"/>
      <c r="G11" s="97"/>
      <c r="H11" s="97"/>
      <c r="I11" s="97"/>
      <c r="J11" s="97">
        <f t="shared" si="0"/>
        <v>0</v>
      </c>
      <c r="K11" s="97"/>
      <c r="L11" s="97"/>
      <c r="M11" s="97"/>
      <c r="N11" s="98" t="str">
        <f t="shared" si="1"/>
        <v>—</v>
      </c>
      <c r="O11" s="95"/>
      <c r="P11" s="83"/>
      <c r="Q11" s="2"/>
    </row>
    <row r="12" spans="1:17" s="62" customFormat="1" ht="30" customHeight="1">
      <c r="A12" s="37"/>
      <c r="B12" s="37"/>
      <c r="C12" s="37"/>
      <c r="D12" s="83" t="s">
        <v>583</v>
      </c>
      <c r="E12" s="83"/>
      <c r="F12" s="97"/>
      <c r="G12" s="97"/>
      <c r="H12" s="97"/>
      <c r="I12" s="97"/>
      <c r="J12" s="97">
        <f t="shared" si="0"/>
        <v>0</v>
      </c>
      <c r="K12" s="97"/>
      <c r="L12" s="97"/>
      <c r="M12" s="97"/>
      <c r="N12" s="98" t="str">
        <f t="shared" si="1"/>
        <v>—</v>
      </c>
      <c r="O12" s="95"/>
      <c r="P12" s="83"/>
      <c r="Q12" s="2"/>
    </row>
    <row r="13" spans="1:17" s="62" customFormat="1" ht="15.95" customHeight="1">
      <c r="A13" s="37" t="s">
        <v>584</v>
      </c>
      <c r="B13" s="37"/>
      <c r="C13" s="99" t="s">
        <v>585</v>
      </c>
      <c r="D13" s="100"/>
      <c r="E13" s="100"/>
      <c r="F13" s="100"/>
      <c r="G13" s="100"/>
      <c r="H13" s="100"/>
      <c r="I13" s="100"/>
      <c r="J13" s="100"/>
      <c r="K13" s="100"/>
      <c r="L13" s="100"/>
      <c r="M13" s="100"/>
      <c r="N13" s="100"/>
      <c r="O13" s="100"/>
      <c r="P13" s="101"/>
      <c r="Q13" s="2"/>
    </row>
    <row r="14" spans="1:17" s="62" customFormat="1" ht="142.9" customHeight="1">
      <c r="A14" s="37"/>
      <c r="B14" s="37"/>
      <c r="C14" s="102"/>
      <c r="D14" s="103"/>
      <c r="E14" s="103"/>
      <c r="F14" s="103"/>
      <c r="G14" s="103"/>
      <c r="H14" s="103"/>
      <c r="I14" s="103"/>
      <c r="J14" s="103"/>
      <c r="K14" s="103"/>
      <c r="L14" s="103"/>
      <c r="M14" s="103"/>
      <c r="N14" s="103"/>
      <c r="O14" s="103"/>
      <c r="P14" s="104"/>
      <c r="Q14" s="2"/>
    </row>
    <row r="15" spans="1:17" s="62" customFormat="1" ht="25.9" customHeight="1">
      <c r="A15" s="82" t="s">
        <v>586</v>
      </c>
      <c r="B15" s="82"/>
      <c r="C15" s="82"/>
      <c r="D15" s="82"/>
      <c r="E15" s="82"/>
      <c r="F15" s="82"/>
      <c r="G15" s="82"/>
      <c r="H15" s="82"/>
      <c r="I15" s="82"/>
      <c r="J15" s="82"/>
      <c r="K15" s="82"/>
      <c r="L15" s="82"/>
      <c r="M15" s="82"/>
      <c r="N15" s="82"/>
      <c r="O15" s="82"/>
      <c r="P15" s="82"/>
      <c r="Q15" s="2"/>
    </row>
    <row r="16" spans="1:17" s="62" customFormat="1" ht="28.9" customHeight="1">
      <c r="A16" s="84" t="s">
        <v>587</v>
      </c>
      <c r="B16" s="84"/>
      <c r="C16" s="84"/>
      <c r="D16" s="84"/>
      <c r="E16" s="84"/>
      <c r="F16" s="84"/>
      <c r="G16" s="84" t="s">
        <v>588</v>
      </c>
      <c r="H16" s="84"/>
      <c r="I16" s="85" t="s">
        <v>589</v>
      </c>
      <c r="J16" s="85"/>
      <c r="K16" s="85" t="s">
        <v>590</v>
      </c>
      <c r="L16" s="85" t="s">
        <v>591</v>
      </c>
      <c r="M16" s="85" t="s">
        <v>592</v>
      </c>
      <c r="N16" s="85"/>
      <c r="O16" s="85"/>
      <c r="P16" s="85"/>
      <c r="Q16" s="2"/>
    </row>
    <row r="17" spans="1:17" s="62" customFormat="1" ht="28.9" customHeight="1">
      <c r="A17" s="87" t="s">
        <v>593</v>
      </c>
      <c r="B17" s="84" t="s">
        <v>594</v>
      </c>
      <c r="C17" s="84"/>
      <c r="D17" s="84"/>
      <c r="E17" s="84" t="s">
        <v>595</v>
      </c>
      <c r="F17" s="84"/>
      <c r="G17" s="84"/>
      <c r="H17" s="84"/>
      <c r="I17" s="85"/>
      <c r="J17" s="85"/>
      <c r="K17" s="85"/>
      <c r="L17" s="85"/>
      <c r="M17" s="85"/>
      <c r="N17" s="85"/>
      <c r="O17" s="85"/>
      <c r="P17" s="85"/>
      <c r="Q17" s="2"/>
    </row>
    <row r="18" spans="1:17" s="62" customFormat="1" ht="28.9" customHeight="1">
      <c r="A18" s="83" t="s">
        <v>596</v>
      </c>
      <c r="B18" s="83" t="s">
        <v>597</v>
      </c>
      <c r="C18" s="83"/>
      <c r="D18" s="83"/>
      <c r="E18" s="105" t="s">
        <v>598</v>
      </c>
      <c r="F18" s="106"/>
      <c r="G18" s="105" t="s">
        <v>599</v>
      </c>
      <c r="H18" s="106"/>
      <c r="I18" s="105">
        <v>1</v>
      </c>
      <c r="J18" s="106"/>
      <c r="K18" s="107" t="s">
        <v>600</v>
      </c>
      <c r="L18" s="96">
        <v>1</v>
      </c>
      <c r="M18" s="108"/>
      <c r="N18" s="108"/>
      <c r="O18" s="108"/>
      <c r="P18" s="108"/>
      <c r="Q18" s="2"/>
    </row>
    <row r="19" spans="1:17" s="62" customFormat="1" ht="28.9" customHeight="1">
      <c r="A19" s="83"/>
      <c r="B19" s="83" t="s">
        <v>597</v>
      </c>
      <c r="C19" s="83"/>
      <c r="D19" s="83"/>
      <c r="E19" s="105" t="s">
        <v>601</v>
      </c>
      <c r="F19" s="106"/>
      <c r="G19" s="105" t="s">
        <v>599</v>
      </c>
      <c r="H19" s="106"/>
      <c r="I19" s="105">
        <v>12</v>
      </c>
      <c r="J19" s="106"/>
      <c r="K19" s="107" t="s">
        <v>600</v>
      </c>
      <c r="L19" s="96">
        <v>12</v>
      </c>
      <c r="M19" s="108"/>
      <c r="N19" s="108"/>
      <c r="O19" s="108"/>
      <c r="P19" s="108"/>
      <c r="Q19" s="2"/>
    </row>
    <row r="20" spans="1:17" s="62" customFormat="1" ht="28.9" customHeight="1">
      <c r="A20" s="83"/>
      <c r="B20" s="83" t="s">
        <v>597</v>
      </c>
      <c r="C20" s="83"/>
      <c r="D20" s="83"/>
      <c r="E20" s="105" t="s">
        <v>602</v>
      </c>
      <c r="F20" s="106"/>
      <c r="G20" s="105" t="s">
        <v>599</v>
      </c>
      <c r="H20" s="106"/>
      <c r="I20" s="105">
        <v>12</v>
      </c>
      <c r="J20" s="106"/>
      <c r="K20" s="107" t="s">
        <v>600</v>
      </c>
      <c r="L20" s="96">
        <v>12</v>
      </c>
      <c r="M20" s="108"/>
      <c r="N20" s="108"/>
      <c r="O20" s="108"/>
      <c r="P20" s="108"/>
      <c r="Q20" s="2"/>
    </row>
    <row r="21" spans="1:17" s="62" customFormat="1" ht="28.9" customHeight="1">
      <c r="A21" s="83"/>
      <c r="B21" s="83" t="s">
        <v>597</v>
      </c>
      <c r="C21" s="83"/>
      <c r="D21" s="83"/>
      <c r="E21" s="105" t="s">
        <v>603</v>
      </c>
      <c r="F21" s="106"/>
      <c r="G21" s="105" t="s">
        <v>604</v>
      </c>
      <c r="H21" s="106"/>
      <c r="I21" s="105" t="s">
        <v>12</v>
      </c>
      <c r="J21" s="106"/>
      <c r="K21" s="107" t="s">
        <v>600</v>
      </c>
      <c r="L21" s="96">
        <v>2</v>
      </c>
      <c r="M21" s="108"/>
      <c r="N21" s="108"/>
      <c r="O21" s="108"/>
      <c r="P21" s="108"/>
      <c r="Q21" s="2"/>
    </row>
    <row r="22" spans="1:17" s="62" customFormat="1" ht="28.9" customHeight="1">
      <c r="A22" s="83"/>
      <c r="B22" s="83" t="s">
        <v>597</v>
      </c>
      <c r="C22" s="83"/>
      <c r="D22" s="83"/>
      <c r="E22" s="105" t="s">
        <v>605</v>
      </c>
      <c r="F22" s="106"/>
      <c r="G22" s="105" t="s">
        <v>599</v>
      </c>
      <c r="H22" s="106"/>
      <c r="I22" s="105">
        <v>12</v>
      </c>
      <c r="J22" s="106"/>
      <c r="K22" s="107" t="s">
        <v>600</v>
      </c>
      <c r="L22" s="96">
        <v>12</v>
      </c>
      <c r="M22" s="108"/>
      <c r="N22" s="108"/>
      <c r="O22" s="108"/>
      <c r="P22" s="108"/>
      <c r="Q22" s="2"/>
    </row>
    <row r="23" spans="1:17" s="62" customFormat="1" ht="28.9" customHeight="1">
      <c r="A23" s="83"/>
      <c r="B23" s="83" t="s">
        <v>597</v>
      </c>
      <c r="C23" s="83"/>
      <c r="D23" s="83"/>
      <c r="E23" s="105" t="s">
        <v>606</v>
      </c>
      <c r="F23" s="106"/>
      <c r="G23" s="105" t="s">
        <v>599</v>
      </c>
      <c r="H23" s="106"/>
      <c r="I23" s="105">
        <v>4</v>
      </c>
      <c r="J23" s="106"/>
      <c r="K23" s="107" t="s">
        <v>600</v>
      </c>
      <c r="L23" s="96">
        <v>4</v>
      </c>
      <c r="M23" s="108"/>
      <c r="N23" s="108"/>
      <c r="O23" s="108"/>
      <c r="P23" s="108"/>
      <c r="Q23" s="2"/>
    </row>
    <row r="24" spans="1:17" s="62" customFormat="1" ht="28.9" customHeight="1">
      <c r="A24" s="83"/>
      <c r="B24" s="83" t="s">
        <v>597</v>
      </c>
      <c r="C24" s="83"/>
      <c r="D24" s="83"/>
      <c r="E24" s="105" t="s">
        <v>607</v>
      </c>
      <c r="F24" s="106"/>
      <c r="G24" s="105" t="s">
        <v>604</v>
      </c>
      <c r="H24" s="106"/>
      <c r="I24" s="105">
        <v>60</v>
      </c>
      <c r="J24" s="106"/>
      <c r="K24" s="107" t="s">
        <v>608</v>
      </c>
      <c r="L24" s="96">
        <v>60</v>
      </c>
      <c r="M24" s="108"/>
      <c r="N24" s="108"/>
      <c r="O24" s="108"/>
      <c r="P24" s="108"/>
      <c r="Q24" s="2"/>
    </row>
    <row r="25" spans="1:17" s="62" customFormat="1" ht="28.9" customHeight="1">
      <c r="A25" s="83"/>
      <c r="B25" s="83" t="s">
        <v>597</v>
      </c>
      <c r="C25" s="83"/>
      <c r="D25" s="83"/>
      <c r="E25" s="105" t="s">
        <v>609</v>
      </c>
      <c r="F25" s="106"/>
      <c r="G25" s="105" t="s">
        <v>599</v>
      </c>
      <c r="H25" s="106"/>
      <c r="I25" s="105" t="s">
        <v>24</v>
      </c>
      <c r="J25" s="106"/>
      <c r="K25" s="107" t="s">
        <v>600</v>
      </c>
      <c r="L25" s="96">
        <v>4</v>
      </c>
      <c r="M25" s="108"/>
      <c r="N25" s="108"/>
      <c r="O25" s="108"/>
      <c r="P25" s="108"/>
      <c r="Q25" s="2"/>
    </row>
    <row r="26" spans="1:17" s="62" customFormat="1" ht="28.9" customHeight="1">
      <c r="A26" s="83"/>
      <c r="B26" s="83" t="s">
        <v>597</v>
      </c>
      <c r="C26" s="83"/>
      <c r="D26" s="83"/>
      <c r="E26" s="105" t="s">
        <v>610</v>
      </c>
      <c r="F26" s="106"/>
      <c r="G26" s="105" t="s">
        <v>604</v>
      </c>
      <c r="H26" s="106"/>
      <c r="I26" s="105">
        <v>6</v>
      </c>
      <c r="J26" s="106"/>
      <c r="K26" s="107" t="s">
        <v>611</v>
      </c>
      <c r="L26" s="96">
        <v>6</v>
      </c>
      <c r="M26" s="108"/>
      <c r="N26" s="108"/>
      <c r="O26" s="108"/>
      <c r="P26" s="108"/>
      <c r="Q26" s="2"/>
    </row>
    <row r="27" spans="1:17" s="62" customFormat="1" ht="117" customHeight="1">
      <c r="A27" s="109" t="s">
        <v>596</v>
      </c>
      <c r="B27" s="83" t="s">
        <v>597</v>
      </c>
      <c r="C27" s="83"/>
      <c r="D27" s="83"/>
      <c r="E27" s="105" t="s">
        <v>612</v>
      </c>
      <c r="F27" s="106"/>
      <c r="G27" s="105" t="s">
        <v>604</v>
      </c>
      <c r="H27" s="106"/>
      <c r="I27" s="105">
        <v>70</v>
      </c>
      <c r="J27" s="106"/>
      <c r="K27" s="107" t="s">
        <v>608</v>
      </c>
      <c r="L27" s="96">
        <v>70</v>
      </c>
      <c r="M27" s="108"/>
      <c r="N27" s="108"/>
      <c r="O27" s="108"/>
      <c r="P27" s="108"/>
      <c r="Q27" s="2"/>
    </row>
    <row r="28" spans="1:17" s="62" customFormat="1" ht="28.9" customHeight="1">
      <c r="A28" s="110"/>
      <c r="B28" s="83" t="s">
        <v>597</v>
      </c>
      <c r="C28" s="83"/>
      <c r="D28" s="83"/>
      <c r="E28" s="105" t="s">
        <v>613</v>
      </c>
      <c r="F28" s="106"/>
      <c r="G28" s="105" t="s">
        <v>604</v>
      </c>
      <c r="H28" s="106"/>
      <c r="I28" s="105">
        <v>71</v>
      </c>
      <c r="J28" s="106"/>
      <c r="K28" s="107" t="s">
        <v>608</v>
      </c>
      <c r="L28" s="96">
        <v>71</v>
      </c>
      <c r="M28" s="108"/>
      <c r="N28" s="108"/>
      <c r="O28" s="108"/>
      <c r="P28" s="108"/>
      <c r="Q28" s="2"/>
    </row>
    <row r="29" spans="1:17" s="62" customFormat="1" ht="28.9" customHeight="1">
      <c r="A29" s="110"/>
      <c r="B29" s="83" t="s">
        <v>614</v>
      </c>
      <c r="C29" s="83"/>
      <c r="D29" s="83"/>
      <c r="E29" s="105" t="s">
        <v>615</v>
      </c>
      <c r="F29" s="106"/>
      <c r="G29" s="105" t="s">
        <v>604</v>
      </c>
      <c r="H29" s="106"/>
      <c r="I29" s="105">
        <v>90</v>
      </c>
      <c r="J29" s="106"/>
      <c r="K29" s="107" t="s">
        <v>616</v>
      </c>
      <c r="L29" s="96">
        <v>90</v>
      </c>
      <c r="M29" s="108"/>
      <c r="N29" s="108"/>
      <c r="O29" s="108"/>
      <c r="P29" s="108"/>
      <c r="Q29" s="2"/>
    </row>
    <row r="30" spans="1:17" s="62" customFormat="1" ht="28.9" customHeight="1">
      <c r="A30" s="110"/>
      <c r="B30" s="83" t="s">
        <v>614</v>
      </c>
      <c r="C30" s="83"/>
      <c r="D30" s="83"/>
      <c r="E30" s="105" t="s">
        <v>617</v>
      </c>
      <c r="F30" s="106"/>
      <c r="G30" s="105" t="s">
        <v>604</v>
      </c>
      <c r="H30" s="106"/>
      <c r="I30" s="105">
        <v>90</v>
      </c>
      <c r="J30" s="106"/>
      <c r="K30" s="107" t="s">
        <v>616</v>
      </c>
      <c r="L30" s="96">
        <v>90</v>
      </c>
      <c r="M30" s="108"/>
      <c r="N30" s="108"/>
      <c r="O30" s="108"/>
      <c r="P30" s="108"/>
      <c r="Q30" s="2"/>
    </row>
    <row r="31" spans="1:17" s="62" customFormat="1" ht="48" customHeight="1">
      <c r="A31" s="110"/>
      <c r="B31" s="83" t="s">
        <v>614</v>
      </c>
      <c r="C31" s="83"/>
      <c r="D31" s="83"/>
      <c r="E31" s="105" t="s">
        <v>618</v>
      </c>
      <c r="F31" s="106"/>
      <c r="G31" s="105" t="s">
        <v>599</v>
      </c>
      <c r="H31" s="106"/>
      <c r="I31" s="105">
        <v>100</v>
      </c>
      <c r="J31" s="106"/>
      <c r="K31" s="107" t="s">
        <v>616</v>
      </c>
      <c r="L31" s="96">
        <v>100</v>
      </c>
      <c r="M31" s="108"/>
      <c r="N31" s="108"/>
      <c r="O31" s="108"/>
      <c r="P31" s="108"/>
      <c r="Q31" s="2"/>
    </row>
    <row r="32" spans="1:17" s="62" customFormat="1" ht="28.9" customHeight="1">
      <c r="A32" s="110"/>
      <c r="B32" s="83" t="s">
        <v>614</v>
      </c>
      <c r="C32" s="83"/>
      <c r="D32" s="83"/>
      <c r="E32" s="105" t="s">
        <v>619</v>
      </c>
      <c r="F32" s="106"/>
      <c r="G32" s="105" t="s">
        <v>604</v>
      </c>
      <c r="H32" s="106"/>
      <c r="I32" s="105">
        <v>95</v>
      </c>
      <c r="J32" s="106"/>
      <c r="K32" s="107" t="s">
        <v>616</v>
      </c>
      <c r="L32" s="96">
        <v>95</v>
      </c>
      <c r="M32" s="108"/>
      <c r="N32" s="108"/>
      <c r="O32" s="108"/>
      <c r="P32" s="108"/>
      <c r="Q32" s="2"/>
    </row>
    <row r="33" spans="1:17" s="62" customFormat="1" ht="28.9" customHeight="1">
      <c r="A33" s="110"/>
      <c r="B33" s="83" t="s">
        <v>614</v>
      </c>
      <c r="C33" s="83"/>
      <c r="D33" s="83"/>
      <c r="E33" s="105" t="s">
        <v>620</v>
      </c>
      <c r="F33" s="106"/>
      <c r="G33" s="105" t="s">
        <v>604</v>
      </c>
      <c r="H33" s="106"/>
      <c r="I33" s="105">
        <v>50</v>
      </c>
      <c r="J33" s="106"/>
      <c r="K33" s="107" t="s">
        <v>616</v>
      </c>
      <c r="L33" s="96">
        <v>50</v>
      </c>
      <c r="M33" s="108"/>
      <c r="N33" s="108"/>
      <c r="O33" s="108"/>
      <c r="P33" s="108"/>
      <c r="Q33" s="2"/>
    </row>
    <row r="34" spans="1:17" s="62" customFormat="1" ht="28.9" customHeight="1">
      <c r="A34" s="110"/>
      <c r="B34" s="83" t="s">
        <v>614</v>
      </c>
      <c r="C34" s="83"/>
      <c r="D34" s="83"/>
      <c r="E34" s="105" t="s">
        <v>621</v>
      </c>
      <c r="F34" s="106"/>
      <c r="G34" s="105" t="s">
        <v>604</v>
      </c>
      <c r="H34" s="106"/>
      <c r="I34" s="105">
        <v>90</v>
      </c>
      <c r="J34" s="106"/>
      <c r="K34" s="107" t="s">
        <v>616</v>
      </c>
      <c r="L34" s="96">
        <v>90</v>
      </c>
      <c r="M34" s="108"/>
      <c r="N34" s="108"/>
      <c r="O34" s="108"/>
      <c r="P34" s="108"/>
      <c r="Q34" s="2"/>
    </row>
    <row r="35" spans="1:17" s="62" customFormat="1" ht="28.9" customHeight="1">
      <c r="A35" s="110"/>
      <c r="B35" s="83" t="s">
        <v>622</v>
      </c>
      <c r="C35" s="83"/>
      <c r="D35" s="83"/>
      <c r="E35" s="105" t="s">
        <v>623</v>
      </c>
      <c r="F35" s="106"/>
      <c r="G35" s="105" t="s">
        <v>604</v>
      </c>
      <c r="H35" s="106"/>
      <c r="I35" s="105">
        <v>95</v>
      </c>
      <c r="J35" s="106"/>
      <c r="K35" s="107" t="s">
        <v>616</v>
      </c>
      <c r="L35" s="96">
        <v>95</v>
      </c>
      <c r="M35" s="108"/>
      <c r="N35" s="108"/>
      <c r="O35" s="108"/>
      <c r="P35" s="108"/>
      <c r="Q35" s="2"/>
    </row>
    <row r="36" spans="1:17" s="62" customFormat="1" ht="28.9" customHeight="1">
      <c r="A36" s="110"/>
      <c r="B36" s="83" t="s">
        <v>622</v>
      </c>
      <c r="C36" s="83"/>
      <c r="D36" s="83"/>
      <c r="E36" s="105" t="s">
        <v>624</v>
      </c>
      <c r="F36" s="106"/>
      <c r="G36" s="105" t="s">
        <v>604</v>
      </c>
      <c r="H36" s="106"/>
      <c r="I36" s="105">
        <v>90</v>
      </c>
      <c r="J36" s="106"/>
      <c r="K36" s="107" t="s">
        <v>616</v>
      </c>
      <c r="L36" s="96">
        <v>90</v>
      </c>
      <c r="M36" s="108"/>
      <c r="N36" s="108"/>
      <c r="O36" s="108"/>
      <c r="P36" s="108"/>
      <c r="Q36" s="2"/>
    </row>
    <row r="37" spans="1:17" s="62" customFormat="1" ht="28.9" customHeight="1">
      <c r="A37" s="110"/>
      <c r="B37" s="83" t="s">
        <v>622</v>
      </c>
      <c r="C37" s="83"/>
      <c r="D37" s="83"/>
      <c r="E37" s="105" t="s">
        <v>625</v>
      </c>
      <c r="F37" s="106"/>
      <c r="G37" s="105" t="s">
        <v>599</v>
      </c>
      <c r="H37" s="106"/>
      <c r="I37" s="105">
        <v>100</v>
      </c>
      <c r="J37" s="106"/>
      <c r="K37" s="107" t="s">
        <v>616</v>
      </c>
      <c r="L37" s="96">
        <v>100</v>
      </c>
      <c r="M37" s="108"/>
      <c r="N37" s="108"/>
      <c r="O37" s="108"/>
      <c r="P37" s="108"/>
      <c r="Q37" s="2"/>
    </row>
    <row r="38" spans="1:17" s="62" customFormat="1" ht="28.9" customHeight="1">
      <c r="A38" s="110"/>
      <c r="B38" s="83" t="s">
        <v>622</v>
      </c>
      <c r="C38" s="83"/>
      <c r="D38" s="83"/>
      <c r="E38" s="105" t="s">
        <v>626</v>
      </c>
      <c r="F38" s="106"/>
      <c r="G38" s="105" t="s">
        <v>599</v>
      </c>
      <c r="H38" s="106"/>
      <c r="I38" s="105">
        <v>100</v>
      </c>
      <c r="J38" s="106"/>
      <c r="K38" s="107" t="s">
        <v>616</v>
      </c>
      <c r="L38" s="96">
        <v>100</v>
      </c>
      <c r="M38" s="108"/>
      <c r="N38" s="108"/>
      <c r="O38" s="108"/>
      <c r="P38" s="108"/>
      <c r="Q38" s="2"/>
    </row>
    <row r="39" spans="1:17" s="62" customFormat="1" ht="28.9" customHeight="1">
      <c r="A39" s="110"/>
      <c r="B39" s="83" t="s">
        <v>622</v>
      </c>
      <c r="C39" s="83"/>
      <c r="D39" s="83"/>
      <c r="E39" s="105" t="s">
        <v>627</v>
      </c>
      <c r="F39" s="106"/>
      <c r="G39" s="105" t="s">
        <v>604</v>
      </c>
      <c r="H39" s="106"/>
      <c r="I39" s="105">
        <v>90</v>
      </c>
      <c r="J39" s="106"/>
      <c r="K39" s="107" t="s">
        <v>616</v>
      </c>
      <c r="L39" s="96">
        <v>90</v>
      </c>
      <c r="M39" s="108"/>
      <c r="N39" s="108"/>
      <c r="O39" s="108"/>
      <c r="P39" s="108"/>
      <c r="Q39" s="2"/>
    </row>
    <row r="40" spans="1:17" s="62" customFormat="1" ht="28.9" customHeight="1">
      <c r="A40" s="111"/>
      <c r="B40" s="83" t="s">
        <v>622</v>
      </c>
      <c r="C40" s="83"/>
      <c r="D40" s="83"/>
      <c r="E40" s="105" t="s">
        <v>628</v>
      </c>
      <c r="F40" s="106"/>
      <c r="G40" s="105" t="s">
        <v>599</v>
      </c>
      <c r="H40" s="106"/>
      <c r="I40" s="105">
        <v>100</v>
      </c>
      <c r="J40" s="106"/>
      <c r="K40" s="107" t="s">
        <v>616</v>
      </c>
      <c r="L40" s="96">
        <v>100</v>
      </c>
      <c r="M40" s="108"/>
      <c r="N40" s="108"/>
      <c r="O40" s="108"/>
      <c r="P40" s="108"/>
      <c r="Q40" s="2"/>
    </row>
    <row r="41" spans="1:17" s="62" customFormat="1" ht="28.9" customHeight="1">
      <c r="A41" s="83" t="s">
        <v>629</v>
      </c>
      <c r="B41" s="37" t="s">
        <v>630</v>
      </c>
      <c r="C41" s="37"/>
      <c r="D41" s="37"/>
      <c r="E41" s="105" t="s">
        <v>631</v>
      </c>
      <c r="F41" s="106"/>
      <c r="G41" s="105" t="s">
        <v>599</v>
      </c>
      <c r="H41" s="106"/>
      <c r="I41" s="105" t="s">
        <v>632</v>
      </c>
      <c r="J41" s="106"/>
      <c r="K41" s="107" t="s">
        <v>633</v>
      </c>
      <c r="L41" s="95" t="s">
        <v>632</v>
      </c>
      <c r="M41" s="108"/>
      <c r="N41" s="108"/>
      <c r="O41" s="108"/>
      <c r="P41" s="108"/>
      <c r="Q41" s="2"/>
    </row>
    <row r="42" spans="1:17" s="62" customFormat="1" ht="28.9" customHeight="1">
      <c r="A42" s="83"/>
      <c r="B42" s="37" t="s">
        <v>630</v>
      </c>
      <c r="C42" s="37"/>
      <c r="D42" s="37"/>
      <c r="E42" s="105" t="s">
        <v>634</v>
      </c>
      <c r="F42" s="106"/>
      <c r="G42" s="105" t="s">
        <v>604</v>
      </c>
      <c r="H42" s="106"/>
      <c r="I42" s="105">
        <v>1</v>
      </c>
      <c r="J42" s="106"/>
      <c r="K42" s="107" t="s">
        <v>616</v>
      </c>
      <c r="L42" s="95">
        <v>1</v>
      </c>
      <c r="M42" s="108"/>
      <c r="N42" s="108"/>
      <c r="O42" s="108"/>
      <c r="P42" s="108"/>
      <c r="Q42" s="2"/>
    </row>
    <row r="43" spans="1:17" s="62" customFormat="1" ht="28.9" customHeight="1">
      <c r="A43" s="83"/>
      <c r="B43" s="37" t="s">
        <v>635</v>
      </c>
      <c r="C43" s="37"/>
      <c r="D43" s="37"/>
      <c r="E43" s="105" t="s">
        <v>636</v>
      </c>
      <c r="F43" s="106"/>
      <c r="G43" s="37" t="s">
        <v>637</v>
      </c>
      <c r="H43" s="37"/>
      <c r="I43" s="105">
        <v>100</v>
      </c>
      <c r="J43" s="106"/>
      <c r="K43" s="107" t="s">
        <v>616</v>
      </c>
      <c r="L43" s="95">
        <v>100</v>
      </c>
      <c r="M43" s="108"/>
      <c r="N43" s="108"/>
      <c r="O43" s="108"/>
      <c r="P43" s="108"/>
      <c r="Q43" s="2"/>
    </row>
    <row r="44" spans="1:17" s="62" customFormat="1" ht="28.9" customHeight="1">
      <c r="A44" s="83"/>
      <c r="B44" s="37" t="s">
        <v>635</v>
      </c>
      <c r="C44" s="37"/>
      <c r="D44" s="37"/>
      <c r="E44" s="105" t="s">
        <v>638</v>
      </c>
      <c r="F44" s="106"/>
      <c r="G44" s="37" t="s">
        <v>637</v>
      </c>
      <c r="H44" s="37"/>
      <c r="I44" s="105" t="s">
        <v>639</v>
      </c>
      <c r="J44" s="106"/>
      <c r="K44" s="107" t="s">
        <v>633</v>
      </c>
      <c r="L44" s="95" t="s">
        <v>639</v>
      </c>
      <c r="M44" s="108"/>
      <c r="N44" s="108"/>
      <c r="O44" s="108"/>
      <c r="P44" s="108"/>
      <c r="Q44" s="2"/>
    </row>
    <row r="45" spans="1:17" s="62" customFormat="1" ht="28.9" customHeight="1">
      <c r="A45" s="83"/>
      <c r="B45" s="37" t="s">
        <v>635</v>
      </c>
      <c r="C45" s="37"/>
      <c r="D45" s="37"/>
      <c r="E45" s="105" t="s">
        <v>640</v>
      </c>
      <c r="F45" s="106"/>
      <c r="G45" s="37" t="s">
        <v>637</v>
      </c>
      <c r="H45" s="37"/>
      <c r="I45" s="105" t="s">
        <v>641</v>
      </c>
      <c r="J45" s="106"/>
      <c r="K45" s="107" t="s">
        <v>633</v>
      </c>
      <c r="L45" s="95" t="s">
        <v>641</v>
      </c>
      <c r="M45" s="108"/>
      <c r="N45" s="108"/>
      <c r="O45" s="108"/>
      <c r="P45" s="108"/>
      <c r="Q45" s="2"/>
    </row>
    <row r="46" spans="1:17" s="62" customFormat="1" ht="28.9" customHeight="1">
      <c r="A46" s="83"/>
      <c r="B46" s="37" t="s">
        <v>635</v>
      </c>
      <c r="C46" s="37"/>
      <c r="D46" s="37"/>
      <c r="E46" s="105" t="s">
        <v>642</v>
      </c>
      <c r="F46" s="106"/>
      <c r="G46" s="37" t="s">
        <v>643</v>
      </c>
      <c r="H46" s="37"/>
      <c r="I46" s="105" t="s">
        <v>644</v>
      </c>
      <c r="J46" s="106"/>
      <c r="K46" s="107" t="s">
        <v>633</v>
      </c>
      <c r="L46" s="95" t="s">
        <v>644</v>
      </c>
      <c r="M46" s="108"/>
      <c r="N46" s="108"/>
      <c r="O46" s="108"/>
      <c r="P46" s="108"/>
      <c r="Q46" s="2"/>
    </row>
    <row r="47" spans="1:17" s="62" customFormat="1" ht="42" customHeight="1">
      <c r="A47" s="96" t="s">
        <v>645</v>
      </c>
      <c r="B47" s="37" t="s">
        <v>646</v>
      </c>
      <c r="C47" s="37"/>
      <c r="D47" s="37"/>
      <c r="E47" s="37" t="s">
        <v>647</v>
      </c>
      <c r="F47" s="37"/>
      <c r="G47" s="37" t="s">
        <v>648</v>
      </c>
      <c r="H47" s="37"/>
      <c r="I47" s="83">
        <v>95</v>
      </c>
      <c r="J47" s="83"/>
      <c r="K47" s="95" t="s">
        <v>616</v>
      </c>
      <c r="L47" s="112">
        <v>0.95</v>
      </c>
      <c r="M47" s="108"/>
      <c r="N47" s="108"/>
      <c r="O47" s="108"/>
      <c r="P47" s="108"/>
      <c r="Q47" s="2"/>
    </row>
    <row r="48" spans="1:17" s="62" customFormat="1" ht="72.599999999999994" customHeight="1">
      <c r="A48" s="96" t="s">
        <v>649</v>
      </c>
      <c r="B48" s="113" t="s">
        <v>466</v>
      </c>
      <c r="C48" s="113"/>
      <c r="D48" s="113"/>
      <c r="E48" s="113"/>
      <c r="F48" s="113"/>
      <c r="G48" s="113"/>
      <c r="H48" s="113"/>
      <c r="I48" s="113"/>
      <c r="J48" s="113"/>
      <c r="K48" s="113"/>
      <c r="L48" s="113"/>
      <c r="M48" s="113"/>
      <c r="N48" s="113"/>
      <c r="O48" s="113"/>
      <c r="P48" s="113"/>
      <c r="Q48" s="2"/>
    </row>
    <row r="49" spans="1:1" s="62" customFormat="1" ht="18" customHeight="1">
      <c r="A49" s="114" t="s">
        <v>650</v>
      </c>
    </row>
    <row r="50" spans="1:1" s="62" customFormat="1" ht="18" customHeight="1">
      <c r="A50" s="115" t="s">
        <v>694</v>
      </c>
    </row>
    <row r="51" spans="1:1" s="62" customFormat="1" ht="18" customHeight="1">
      <c r="A51" s="116" t="s">
        <v>695</v>
      </c>
    </row>
    <row r="52" spans="1:1" s="13" customFormat="1"/>
  </sheetData>
  <mergeCells count="212">
    <mergeCell ref="B48:P48"/>
    <mergeCell ref="A18:A26"/>
    <mergeCell ref="A27:A40"/>
    <mergeCell ref="A41:A46"/>
    <mergeCell ref="C9:C12"/>
    <mergeCell ref="K16:K17"/>
    <mergeCell ref="L16:L17"/>
    <mergeCell ref="P7:P12"/>
    <mergeCell ref="A5:B12"/>
    <mergeCell ref="A13:B14"/>
    <mergeCell ref="C13:P14"/>
    <mergeCell ref="G16:H17"/>
    <mergeCell ref="I16:J17"/>
    <mergeCell ref="M16:P17"/>
    <mergeCell ref="B46:D46"/>
    <mergeCell ref="E46:F46"/>
    <mergeCell ref="G46:H46"/>
    <mergeCell ref="I46:J46"/>
    <mergeCell ref="M46:P46"/>
    <mergeCell ref="B47:D47"/>
    <mergeCell ref="E47:F47"/>
    <mergeCell ref="G47:H47"/>
    <mergeCell ref="I47:J47"/>
    <mergeCell ref="M47:P47"/>
    <mergeCell ref="B44:D44"/>
    <mergeCell ref="E44:F44"/>
    <mergeCell ref="G44:H44"/>
    <mergeCell ref="I44:J44"/>
    <mergeCell ref="M44:P44"/>
    <mergeCell ref="B45:D45"/>
    <mergeCell ref="E45:F45"/>
    <mergeCell ref="G45:H45"/>
    <mergeCell ref="I45:J45"/>
    <mergeCell ref="M45:P45"/>
    <mergeCell ref="B42:D42"/>
    <mergeCell ref="E42:F42"/>
    <mergeCell ref="G42:H42"/>
    <mergeCell ref="I42:J42"/>
    <mergeCell ref="M42:P42"/>
    <mergeCell ref="B43:D43"/>
    <mergeCell ref="E43:F43"/>
    <mergeCell ref="G43:H43"/>
    <mergeCell ref="I43:J43"/>
    <mergeCell ref="M43:P43"/>
    <mergeCell ref="B40:D40"/>
    <mergeCell ref="E40:F40"/>
    <mergeCell ref="G40:H40"/>
    <mergeCell ref="I40:J40"/>
    <mergeCell ref="M40:P40"/>
    <mergeCell ref="B41:D41"/>
    <mergeCell ref="E41:F41"/>
    <mergeCell ref="G41:H41"/>
    <mergeCell ref="I41:J41"/>
    <mergeCell ref="M41:P41"/>
    <mergeCell ref="B38:D38"/>
    <mergeCell ref="E38:F38"/>
    <mergeCell ref="G38:H38"/>
    <mergeCell ref="I38:J38"/>
    <mergeCell ref="M38:P38"/>
    <mergeCell ref="B39:D39"/>
    <mergeCell ref="E39:F39"/>
    <mergeCell ref="G39:H39"/>
    <mergeCell ref="I39:J39"/>
    <mergeCell ref="M39:P39"/>
    <mergeCell ref="B36:D36"/>
    <mergeCell ref="E36:F36"/>
    <mergeCell ref="G36:H36"/>
    <mergeCell ref="I36:J36"/>
    <mergeCell ref="M36:P36"/>
    <mergeCell ref="B37:D37"/>
    <mergeCell ref="E37:F37"/>
    <mergeCell ref="G37:H37"/>
    <mergeCell ref="I37:J37"/>
    <mergeCell ref="M37:P37"/>
    <mergeCell ref="B34:D34"/>
    <mergeCell ref="E34:F34"/>
    <mergeCell ref="G34:H34"/>
    <mergeCell ref="I34:J34"/>
    <mergeCell ref="M34:P34"/>
    <mergeCell ref="B35:D35"/>
    <mergeCell ref="E35:F35"/>
    <mergeCell ref="G35:H35"/>
    <mergeCell ref="I35:J35"/>
    <mergeCell ref="M35:P35"/>
    <mergeCell ref="B32:D32"/>
    <mergeCell ref="E32:F32"/>
    <mergeCell ref="G32:H32"/>
    <mergeCell ref="I32:J32"/>
    <mergeCell ref="M32:P32"/>
    <mergeCell ref="B33:D33"/>
    <mergeCell ref="E33:F33"/>
    <mergeCell ref="G33:H33"/>
    <mergeCell ref="I33:J33"/>
    <mergeCell ref="M33:P33"/>
    <mergeCell ref="B30:D30"/>
    <mergeCell ref="E30:F30"/>
    <mergeCell ref="G30:H30"/>
    <mergeCell ref="I30:J30"/>
    <mergeCell ref="M30:P30"/>
    <mergeCell ref="B31:D31"/>
    <mergeCell ref="E31:F31"/>
    <mergeCell ref="G31:H31"/>
    <mergeCell ref="I31:J31"/>
    <mergeCell ref="M31:P31"/>
    <mergeCell ref="B28:D28"/>
    <mergeCell ref="E28:F28"/>
    <mergeCell ref="G28:H28"/>
    <mergeCell ref="I28:J28"/>
    <mergeCell ref="M28:P28"/>
    <mergeCell ref="B29:D29"/>
    <mergeCell ref="E29:F29"/>
    <mergeCell ref="G29:H29"/>
    <mergeCell ref="I29:J29"/>
    <mergeCell ref="M29:P29"/>
    <mergeCell ref="B26:D26"/>
    <mergeCell ref="E26:F26"/>
    <mergeCell ref="G26:H26"/>
    <mergeCell ref="I26:J26"/>
    <mergeCell ref="M26:P26"/>
    <mergeCell ref="B27:D27"/>
    <mergeCell ref="E27:F27"/>
    <mergeCell ref="G27:H27"/>
    <mergeCell ref="I27:J27"/>
    <mergeCell ref="M27:P27"/>
    <mergeCell ref="B24:D24"/>
    <mergeCell ref="E24:F24"/>
    <mergeCell ref="G24:H24"/>
    <mergeCell ref="I24:J24"/>
    <mergeCell ref="M24:P24"/>
    <mergeCell ref="B25:D25"/>
    <mergeCell ref="E25:F25"/>
    <mergeCell ref="G25:H25"/>
    <mergeCell ref="I25:J25"/>
    <mergeCell ref="M25:P25"/>
    <mergeCell ref="B22:D22"/>
    <mergeCell ref="E22:F22"/>
    <mergeCell ref="G22:H22"/>
    <mergeCell ref="I22:J22"/>
    <mergeCell ref="M22:P22"/>
    <mergeCell ref="B23:D23"/>
    <mergeCell ref="E23:F23"/>
    <mergeCell ref="G23:H23"/>
    <mergeCell ref="I23:J23"/>
    <mergeCell ref="M23:P23"/>
    <mergeCell ref="B20:D20"/>
    <mergeCell ref="E20:F20"/>
    <mergeCell ref="G20:H20"/>
    <mergeCell ref="I20:J20"/>
    <mergeCell ref="M20:P20"/>
    <mergeCell ref="B21:D21"/>
    <mergeCell ref="E21:F21"/>
    <mergeCell ref="G21:H21"/>
    <mergeCell ref="I21:J21"/>
    <mergeCell ref="M21:P21"/>
    <mergeCell ref="B18:D18"/>
    <mergeCell ref="E18:F18"/>
    <mergeCell ref="G18:H18"/>
    <mergeCell ref="I18:J18"/>
    <mergeCell ref="M18:P18"/>
    <mergeCell ref="B19:D19"/>
    <mergeCell ref="E19:F19"/>
    <mergeCell ref="G19:H19"/>
    <mergeCell ref="I19:J19"/>
    <mergeCell ref="M19:P19"/>
    <mergeCell ref="D12:E12"/>
    <mergeCell ref="F12:G12"/>
    <mergeCell ref="H12:I12"/>
    <mergeCell ref="J12:K12"/>
    <mergeCell ref="L12:M12"/>
    <mergeCell ref="A15:P15"/>
    <mergeCell ref="A16:F16"/>
    <mergeCell ref="B17:D17"/>
    <mergeCell ref="E17:F17"/>
    <mergeCell ref="D10:E10"/>
    <mergeCell ref="F10:G10"/>
    <mergeCell ref="H10:I10"/>
    <mergeCell ref="J10:K10"/>
    <mergeCell ref="L10:M10"/>
    <mergeCell ref="D11:E11"/>
    <mergeCell ref="F11:G11"/>
    <mergeCell ref="H11:I11"/>
    <mergeCell ref="J11:K11"/>
    <mergeCell ref="L11:M11"/>
    <mergeCell ref="D8:E8"/>
    <mergeCell ref="F8:G8"/>
    <mergeCell ref="H8:I8"/>
    <mergeCell ref="J8:K8"/>
    <mergeCell ref="L8:M8"/>
    <mergeCell ref="D9:E9"/>
    <mergeCell ref="F9:G9"/>
    <mergeCell ref="H9:I9"/>
    <mergeCell ref="J9:K9"/>
    <mergeCell ref="L9:M9"/>
    <mergeCell ref="C6:E6"/>
    <mergeCell ref="F6:G6"/>
    <mergeCell ref="H6:I6"/>
    <mergeCell ref="J6:K6"/>
    <mergeCell ref="L6:M6"/>
    <mergeCell ref="C7:E7"/>
    <mergeCell ref="F7:G7"/>
    <mergeCell ref="H7:I7"/>
    <mergeCell ref="J7:K7"/>
    <mergeCell ref="L7:M7"/>
    <mergeCell ref="A2:P2"/>
    <mergeCell ref="A3:P3"/>
    <mergeCell ref="A4:B4"/>
    <mergeCell ref="C4:P4"/>
    <mergeCell ref="C5:E5"/>
    <mergeCell ref="F5:G5"/>
    <mergeCell ref="H5:I5"/>
    <mergeCell ref="J5:K5"/>
    <mergeCell ref="L5:M5"/>
  </mergeCells>
  <phoneticPr fontId="15" type="noConversion"/>
  <dataValidations count="1">
    <dataValidation type="list" allowBlank="1" showInputMessage="1" showErrorMessage="1" sqref="G43:H47">
      <formula1>"＝,＞,＜,≥,≤"</formula1>
    </dataValidation>
  </dataValidations>
  <printOptions horizontalCentered="1"/>
  <pageMargins left="0.35763888888888901" right="0.35763888888888901" top="1" bottom="1" header="0.5" footer="0.5"/>
  <pageSetup paperSize="9" scale="75"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V33"/>
  <sheetViews>
    <sheetView workbookViewId="0">
      <selection activeCell="M17" sqref="M17"/>
    </sheetView>
  </sheetViews>
  <sheetFormatPr defaultColWidth="9" defaultRowHeight="13.5"/>
  <cols>
    <col min="1" max="2" width="9" style="5"/>
    <col min="3" max="3" width="10.625" style="5" customWidth="1"/>
    <col min="4" max="5" width="10.25" style="5" customWidth="1"/>
    <col min="6" max="9" width="9" style="5"/>
    <col min="10" max="10" width="16.5" style="5" customWidth="1"/>
    <col min="11" max="16384" width="9" style="5"/>
  </cols>
  <sheetData>
    <row r="1" spans="1:256" s="27" customFormat="1" ht="14.25">
      <c r="A1" s="117" t="s">
        <v>651</v>
      </c>
    </row>
    <row r="2" spans="1:256" s="27" customFormat="1" ht="25.9" customHeight="1">
      <c r="A2" s="118" t="s">
        <v>652</v>
      </c>
      <c r="B2" s="118"/>
      <c r="C2" s="118"/>
      <c r="D2" s="118"/>
      <c r="E2" s="118"/>
      <c r="F2" s="118"/>
      <c r="G2" s="118"/>
      <c r="H2" s="118"/>
      <c r="I2" s="118"/>
      <c r="J2" s="118"/>
    </row>
    <row r="3" spans="1:256" s="120" customFormat="1" ht="13.15" customHeight="1">
      <c r="A3" s="119"/>
      <c r="B3" s="119"/>
      <c r="C3" s="119"/>
      <c r="D3" s="119"/>
      <c r="E3" s="119"/>
      <c r="F3" s="119"/>
      <c r="G3" s="119"/>
      <c r="H3" s="119"/>
      <c r="I3" s="119"/>
      <c r="J3" s="66" t="s">
        <v>653</v>
      </c>
    </row>
    <row r="4" spans="1:256" s="1" customFormat="1" ht="18" customHeight="1">
      <c r="A4" s="121" t="s">
        <v>654</v>
      </c>
      <c r="B4" s="121"/>
      <c r="C4" s="122" t="s">
        <v>655</v>
      </c>
      <c r="D4" s="122"/>
      <c r="E4" s="122"/>
      <c r="F4" s="122"/>
      <c r="G4" s="122"/>
      <c r="H4" s="122"/>
      <c r="I4" s="122"/>
      <c r="J4" s="122"/>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row>
    <row r="5" spans="1:256" s="124" customFormat="1" ht="18" customHeight="1">
      <c r="A5" s="121" t="s">
        <v>656</v>
      </c>
      <c r="B5" s="121"/>
      <c r="C5" s="122" t="s">
        <v>657</v>
      </c>
      <c r="D5" s="122"/>
      <c r="E5" s="122"/>
      <c r="F5" s="123" t="s">
        <v>658</v>
      </c>
      <c r="G5" s="122" t="s">
        <v>568</v>
      </c>
      <c r="H5" s="122"/>
      <c r="I5" s="122"/>
      <c r="J5" s="122"/>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row>
    <row r="6" spans="1:256" s="124" customFormat="1" ht="36" customHeight="1">
      <c r="A6" s="121" t="s">
        <v>659</v>
      </c>
      <c r="B6" s="121"/>
      <c r="C6" s="123"/>
      <c r="D6" s="123" t="s">
        <v>571</v>
      </c>
      <c r="E6" s="123" t="s">
        <v>478</v>
      </c>
      <c r="F6" s="123" t="s">
        <v>660</v>
      </c>
      <c r="G6" s="123" t="s">
        <v>661</v>
      </c>
      <c r="H6" s="123" t="s">
        <v>662</v>
      </c>
      <c r="I6" s="121" t="s">
        <v>663</v>
      </c>
      <c r="J6" s="121"/>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row>
    <row r="7" spans="1:256" s="124" customFormat="1" ht="36" customHeight="1">
      <c r="A7" s="121"/>
      <c r="B7" s="121"/>
      <c r="C7" s="125" t="s">
        <v>580</v>
      </c>
      <c r="D7" s="126">
        <f t="shared" ref="D7:F7" si="0">SUM(D8:D10)</f>
        <v>100000</v>
      </c>
      <c r="E7" s="126">
        <f t="shared" si="0"/>
        <v>100000</v>
      </c>
      <c r="F7" s="126">
        <f t="shared" si="0"/>
        <v>100000</v>
      </c>
      <c r="G7" s="127">
        <v>10</v>
      </c>
      <c r="H7" s="128" t="str">
        <f t="shared" ref="H7:H10" si="1">IF(E7&gt;0,ROUND(F7/E7,3)*100&amp;"%","—")</f>
        <v>100%</v>
      </c>
      <c r="I7" s="129">
        <v>10</v>
      </c>
      <c r="J7" s="129"/>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row>
    <row r="8" spans="1:256" s="124" customFormat="1" ht="36" customHeight="1">
      <c r="A8" s="121"/>
      <c r="B8" s="121"/>
      <c r="C8" s="125" t="s">
        <v>581</v>
      </c>
      <c r="D8" s="130">
        <v>100000</v>
      </c>
      <c r="E8" s="130">
        <v>100000</v>
      </c>
      <c r="F8" s="130">
        <v>100000</v>
      </c>
      <c r="G8" s="123" t="s">
        <v>482</v>
      </c>
      <c r="H8" s="128" t="str">
        <f t="shared" si="1"/>
        <v>100%</v>
      </c>
      <c r="I8" s="129" t="s">
        <v>482</v>
      </c>
      <c r="J8" s="129"/>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row>
    <row r="9" spans="1:256" s="124" customFormat="1" ht="36" customHeight="1">
      <c r="A9" s="121"/>
      <c r="B9" s="121"/>
      <c r="C9" s="125" t="s">
        <v>664</v>
      </c>
      <c r="D9" s="130">
        <v>0</v>
      </c>
      <c r="E9" s="130">
        <v>0</v>
      </c>
      <c r="F9" s="130">
        <v>0</v>
      </c>
      <c r="G9" s="123" t="s">
        <v>482</v>
      </c>
      <c r="H9" s="131" t="str">
        <f t="shared" si="1"/>
        <v>—</v>
      </c>
      <c r="I9" s="129" t="s">
        <v>482</v>
      </c>
      <c r="J9" s="129"/>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row>
    <row r="10" spans="1:256" s="27" customFormat="1" ht="36" customHeight="1">
      <c r="A10" s="121"/>
      <c r="B10" s="121"/>
      <c r="C10" s="125" t="s">
        <v>583</v>
      </c>
      <c r="D10" s="130">
        <v>0</v>
      </c>
      <c r="E10" s="130">
        <v>0</v>
      </c>
      <c r="F10" s="130">
        <v>0</v>
      </c>
      <c r="G10" s="123" t="s">
        <v>482</v>
      </c>
      <c r="H10" s="131" t="str">
        <f t="shared" si="1"/>
        <v>—</v>
      </c>
      <c r="I10" s="129" t="s">
        <v>482</v>
      </c>
      <c r="J10" s="129"/>
    </row>
    <row r="11" spans="1:256" s="27" customFormat="1" ht="18" customHeight="1">
      <c r="A11" s="121" t="s">
        <v>665</v>
      </c>
      <c r="B11" s="121" t="s">
        <v>666</v>
      </c>
      <c r="C11" s="121"/>
      <c r="D11" s="121"/>
      <c r="E11" s="121"/>
      <c r="F11" s="129" t="s">
        <v>667</v>
      </c>
      <c r="G11" s="129"/>
      <c r="H11" s="129"/>
      <c r="I11" s="129"/>
      <c r="J11" s="129"/>
    </row>
    <row r="12" spans="1:256" s="27" customFormat="1" ht="31.9" customHeight="1">
      <c r="A12" s="121"/>
      <c r="B12" s="132" t="s">
        <v>668</v>
      </c>
      <c r="C12" s="133"/>
      <c r="D12" s="133"/>
      <c r="E12" s="134"/>
      <c r="F12" s="129" t="s">
        <v>669</v>
      </c>
      <c r="G12" s="129"/>
      <c r="H12" s="129"/>
      <c r="I12" s="129"/>
      <c r="J12" s="129"/>
    </row>
    <row r="13" spans="1:256" s="27" customFormat="1" ht="36" customHeight="1">
      <c r="A13" s="135" t="s">
        <v>587</v>
      </c>
      <c r="B13" s="136"/>
      <c r="C13" s="137"/>
      <c r="D13" s="135" t="s">
        <v>670</v>
      </c>
      <c r="E13" s="136"/>
      <c r="F13" s="137"/>
      <c r="G13" s="138" t="s">
        <v>591</v>
      </c>
      <c r="H13" s="138" t="s">
        <v>916</v>
      </c>
      <c r="I13" s="138" t="s">
        <v>663</v>
      </c>
      <c r="J13" s="138" t="s">
        <v>592</v>
      </c>
    </row>
    <row r="14" spans="1:256" s="27" customFormat="1" ht="36" customHeight="1">
      <c r="A14" s="139" t="s">
        <v>593</v>
      </c>
      <c r="B14" s="123" t="s">
        <v>594</v>
      </c>
      <c r="C14" s="123" t="s">
        <v>595</v>
      </c>
      <c r="D14" s="123" t="s">
        <v>588</v>
      </c>
      <c r="E14" s="123" t="s">
        <v>589</v>
      </c>
      <c r="F14" s="123" t="s">
        <v>590</v>
      </c>
      <c r="G14" s="140"/>
      <c r="H14" s="140"/>
      <c r="I14" s="140"/>
      <c r="J14" s="140"/>
    </row>
    <row r="15" spans="1:256" s="27" customFormat="1" ht="45" customHeight="1">
      <c r="A15" s="121" t="s">
        <v>596</v>
      </c>
      <c r="B15" s="141" t="s">
        <v>597</v>
      </c>
      <c r="C15" s="71" t="s">
        <v>671</v>
      </c>
      <c r="D15" s="142" t="s">
        <v>599</v>
      </c>
      <c r="E15" s="143" t="s">
        <v>672</v>
      </c>
      <c r="F15" s="142" t="s">
        <v>673</v>
      </c>
      <c r="G15" s="144" t="s">
        <v>674</v>
      </c>
      <c r="H15" s="145">
        <v>15</v>
      </c>
      <c r="I15" s="145">
        <v>15</v>
      </c>
      <c r="J15" s="144"/>
    </row>
    <row r="16" spans="1:256" s="27" customFormat="1" ht="33" customHeight="1">
      <c r="A16" s="121"/>
      <c r="B16" s="141" t="s">
        <v>614</v>
      </c>
      <c r="C16" s="71" t="s">
        <v>675</v>
      </c>
      <c r="D16" s="142" t="s">
        <v>599</v>
      </c>
      <c r="E16" s="143" t="s">
        <v>676</v>
      </c>
      <c r="F16" s="142" t="s">
        <v>616</v>
      </c>
      <c r="G16" s="146">
        <v>1</v>
      </c>
      <c r="H16" s="145">
        <v>15</v>
      </c>
      <c r="I16" s="145">
        <v>15</v>
      </c>
      <c r="J16" s="144"/>
    </row>
    <row r="17" spans="1:10" s="27" customFormat="1" ht="42" customHeight="1">
      <c r="A17" s="121"/>
      <c r="B17" s="141" t="s">
        <v>622</v>
      </c>
      <c r="C17" s="71" t="s">
        <v>677</v>
      </c>
      <c r="D17" s="142" t="s">
        <v>599</v>
      </c>
      <c r="E17" s="143" t="s">
        <v>676</v>
      </c>
      <c r="F17" s="142" t="s">
        <v>616</v>
      </c>
      <c r="G17" s="146">
        <v>1</v>
      </c>
      <c r="H17" s="145">
        <v>15</v>
      </c>
      <c r="I17" s="145">
        <v>15</v>
      </c>
      <c r="J17" s="144"/>
    </row>
    <row r="18" spans="1:10" s="27" customFormat="1" ht="73.150000000000006" customHeight="1">
      <c r="A18" s="121"/>
      <c r="B18" s="123" t="s">
        <v>678</v>
      </c>
      <c r="C18" s="147" t="s">
        <v>679</v>
      </c>
      <c r="D18" s="142" t="s">
        <v>680</v>
      </c>
      <c r="E18" s="143" t="s">
        <v>46</v>
      </c>
      <c r="F18" s="142" t="s">
        <v>681</v>
      </c>
      <c r="G18" s="144" t="s">
        <v>682</v>
      </c>
      <c r="H18" s="145">
        <v>15</v>
      </c>
      <c r="I18" s="145">
        <v>15</v>
      </c>
      <c r="J18" s="144"/>
    </row>
    <row r="19" spans="1:10" s="27" customFormat="1" ht="33.950000000000003" customHeight="1">
      <c r="A19" s="123" t="s">
        <v>629</v>
      </c>
      <c r="B19" s="123" t="s">
        <v>683</v>
      </c>
      <c r="C19" s="71" t="s">
        <v>684</v>
      </c>
      <c r="D19" s="142" t="s">
        <v>599</v>
      </c>
      <c r="E19" s="143" t="s">
        <v>685</v>
      </c>
      <c r="F19" s="142" t="s">
        <v>686</v>
      </c>
      <c r="G19" s="144" t="s">
        <v>685</v>
      </c>
      <c r="H19" s="145">
        <v>15</v>
      </c>
      <c r="I19" s="145">
        <v>15</v>
      </c>
      <c r="J19" s="144"/>
    </row>
    <row r="20" spans="1:10" s="27" customFormat="1" ht="42" customHeight="1">
      <c r="A20" s="148" t="s">
        <v>645</v>
      </c>
      <c r="B20" s="149" t="s">
        <v>646</v>
      </c>
      <c r="C20" s="71" t="s">
        <v>687</v>
      </c>
      <c r="D20" s="142" t="s">
        <v>604</v>
      </c>
      <c r="E20" s="143" t="s">
        <v>688</v>
      </c>
      <c r="F20" s="142" t="s">
        <v>616</v>
      </c>
      <c r="G20" s="150" t="s">
        <v>689</v>
      </c>
      <c r="H20" s="145">
        <v>15</v>
      </c>
      <c r="I20" s="145">
        <v>15</v>
      </c>
      <c r="J20" s="151" t="s">
        <v>686</v>
      </c>
    </row>
    <row r="21" spans="1:10" s="27" customFormat="1" ht="36" customHeight="1">
      <c r="A21" s="121" t="s">
        <v>690</v>
      </c>
      <c r="B21" s="121"/>
      <c r="C21" s="121"/>
      <c r="D21" s="135" t="s">
        <v>466</v>
      </c>
      <c r="E21" s="136"/>
      <c r="F21" s="136"/>
      <c r="G21" s="136"/>
      <c r="H21" s="136"/>
      <c r="I21" s="137"/>
      <c r="J21" s="152" t="s">
        <v>691</v>
      </c>
    </row>
    <row r="22" spans="1:10" s="27" customFormat="1" ht="25.5" customHeight="1">
      <c r="A22" s="153" t="s">
        <v>692</v>
      </c>
      <c r="B22" s="153"/>
      <c r="C22" s="153"/>
      <c r="D22" s="153"/>
      <c r="E22" s="153"/>
      <c r="F22" s="153"/>
      <c r="G22" s="153"/>
      <c r="H22" s="127">
        <v>100</v>
      </c>
      <c r="I22" s="154">
        <f>SUM(I7,I15:I20)</f>
        <v>100</v>
      </c>
      <c r="J22" s="155" t="s">
        <v>693</v>
      </c>
    </row>
    <row r="23" spans="1:10" s="27" customFormat="1" ht="9" customHeight="1"/>
    <row r="24" spans="1:10" s="27" customFormat="1" ht="21" customHeight="1">
      <c r="A24" s="156" t="s">
        <v>650</v>
      </c>
      <c r="B24" s="157"/>
      <c r="C24" s="157"/>
      <c r="D24" s="157"/>
      <c r="E24" s="157"/>
      <c r="F24" s="157"/>
      <c r="G24" s="157"/>
      <c r="H24" s="157"/>
      <c r="I24" s="157"/>
      <c r="J24" s="158"/>
    </row>
    <row r="25" spans="1:10" s="27" customFormat="1" ht="27" customHeight="1">
      <c r="A25" s="159" t="s">
        <v>694</v>
      </c>
      <c r="B25" s="159"/>
      <c r="C25" s="159"/>
      <c r="D25" s="159"/>
      <c r="E25" s="159"/>
      <c r="F25" s="159"/>
      <c r="G25" s="159"/>
      <c r="H25" s="159"/>
      <c r="I25" s="159"/>
      <c r="J25" s="159"/>
    </row>
    <row r="26" spans="1:10" s="27" customFormat="1" ht="19.149999999999999" customHeight="1">
      <c r="A26" s="159" t="s">
        <v>695</v>
      </c>
      <c r="B26" s="159"/>
      <c r="C26" s="159"/>
      <c r="D26" s="159"/>
      <c r="E26" s="159"/>
      <c r="F26" s="159"/>
      <c r="G26" s="159"/>
      <c r="H26" s="159"/>
      <c r="I26" s="159"/>
      <c r="J26" s="159"/>
    </row>
    <row r="27" spans="1:10" s="27" customFormat="1" ht="18" customHeight="1">
      <c r="A27" s="159" t="s">
        <v>696</v>
      </c>
      <c r="B27" s="159"/>
      <c r="C27" s="159"/>
      <c r="D27" s="159"/>
      <c r="E27" s="159"/>
      <c r="F27" s="159"/>
      <c r="G27" s="159"/>
      <c r="H27" s="159"/>
      <c r="I27" s="159"/>
      <c r="J27" s="159"/>
    </row>
    <row r="28" spans="1:10" s="27" customFormat="1" ht="18" customHeight="1">
      <c r="A28" s="159" t="s">
        <v>697</v>
      </c>
      <c r="B28" s="159"/>
      <c r="C28" s="159"/>
      <c r="D28" s="159"/>
      <c r="E28" s="159"/>
      <c r="F28" s="159"/>
      <c r="G28" s="159"/>
      <c r="H28" s="159"/>
      <c r="I28" s="159"/>
      <c r="J28" s="159"/>
    </row>
    <row r="29" spans="1:10" s="117" customFormat="1" ht="18" customHeight="1">
      <c r="A29" s="159" t="s">
        <v>698</v>
      </c>
      <c r="B29" s="159"/>
      <c r="C29" s="159"/>
      <c r="D29" s="159"/>
      <c r="E29" s="159"/>
      <c r="F29" s="159"/>
      <c r="G29" s="159"/>
      <c r="H29" s="159"/>
      <c r="I29" s="159"/>
      <c r="J29" s="159"/>
    </row>
    <row r="30" spans="1:10" s="27" customFormat="1" ht="24" customHeight="1">
      <c r="A30" s="159" t="s">
        <v>699</v>
      </c>
      <c r="B30" s="159"/>
      <c r="C30" s="159"/>
      <c r="D30" s="159"/>
      <c r="E30" s="159"/>
      <c r="F30" s="159"/>
      <c r="G30" s="159"/>
      <c r="H30" s="159"/>
      <c r="I30" s="159"/>
      <c r="J30" s="159"/>
    </row>
    <row r="31" spans="1:10" s="27" customFormat="1" ht="24" customHeight="1">
      <c r="A31" s="159" t="s">
        <v>700</v>
      </c>
      <c r="B31" s="159"/>
      <c r="C31" s="159"/>
      <c r="D31" s="159"/>
      <c r="E31" s="159"/>
      <c r="F31" s="159"/>
      <c r="G31" s="159"/>
      <c r="H31" s="159"/>
      <c r="I31" s="159"/>
      <c r="J31" s="159"/>
    </row>
    <row r="32" spans="1:10" s="27" customFormat="1" ht="24" customHeight="1">
      <c r="A32" s="159" t="s">
        <v>701</v>
      </c>
      <c r="B32" s="159"/>
      <c r="C32" s="159"/>
      <c r="D32" s="159"/>
      <c r="E32" s="159"/>
      <c r="F32" s="159"/>
      <c r="G32" s="159"/>
      <c r="H32" s="159"/>
      <c r="I32" s="159"/>
      <c r="J32" s="159"/>
    </row>
    <row r="33" spans="1:10" s="27" customFormat="1" ht="14.25">
      <c r="A33" s="159"/>
      <c r="B33" s="159"/>
      <c r="C33" s="159"/>
      <c r="D33" s="159"/>
      <c r="E33" s="159"/>
      <c r="F33" s="159"/>
      <c r="G33" s="159"/>
      <c r="H33" s="159"/>
      <c r="I33" s="159"/>
      <c r="J33" s="159"/>
    </row>
  </sheetData>
  <mergeCells count="36">
    <mergeCell ref="A6:B10"/>
    <mergeCell ref="A32:J32"/>
    <mergeCell ref="A33:J33"/>
    <mergeCell ref="A11:A12"/>
    <mergeCell ref="A15:A18"/>
    <mergeCell ref="G13:G14"/>
    <mergeCell ref="H13:H14"/>
    <mergeCell ref="I13:I14"/>
    <mergeCell ref="J13:J14"/>
    <mergeCell ref="A27:J27"/>
    <mergeCell ref="A28:J28"/>
    <mergeCell ref="A29:J29"/>
    <mergeCell ref="A30:J30"/>
    <mergeCell ref="A31:J31"/>
    <mergeCell ref="A21:C21"/>
    <mergeCell ref="D21:I21"/>
    <mergeCell ref="A22:G22"/>
    <mergeCell ref="A25:J25"/>
    <mergeCell ref="A26:J26"/>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1">
    <dataValidation type="list" allowBlank="1" showInputMessage="1" sqref="J22">
      <formula1>"优,良,中,差"</formula1>
    </dataValidation>
  </dataValidations>
  <printOptions horizontalCentered="1"/>
  <pageMargins left="0.75138888888888899" right="0.75138888888888899" top="1" bottom="1" header="0.5" footer="0.5"/>
  <pageSetup paperSize="9" scale="75"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V35"/>
  <sheetViews>
    <sheetView workbookViewId="0">
      <selection activeCell="B21" sqref="B21"/>
    </sheetView>
  </sheetViews>
  <sheetFormatPr defaultColWidth="9" defaultRowHeight="13.5"/>
  <cols>
    <col min="1" max="1" width="9" style="5"/>
    <col min="2" max="2" width="11.75" style="5" customWidth="1"/>
    <col min="3" max="3" width="12.375" style="5" customWidth="1"/>
    <col min="4" max="4" width="10.25" style="5" customWidth="1"/>
    <col min="5" max="5" width="11.625" style="5" customWidth="1"/>
    <col min="6" max="6" width="10.25" style="5" customWidth="1"/>
    <col min="7" max="9" width="9" style="5"/>
    <col min="10" max="10" width="21.5" style="5" customWidth="1"/>
    <col min="11" max="16384" width="9" style="5"/>
  </cols>
  <sheetData>
    <row r="1" spans="1:256" s="27" customFormat="1" ht="14.25">
      <c r="A1" s="117" t="s">
        <v>651</v>
      </c>
    </row>
    <row r="2" spans="1:256" s="27" customFormat="1" ht="25.9" customHeight="1">
      <c r="A2" s="118" t="s">
        <v>652</v>
      </c>
      <c r="B2" s="118"/>
      <c r="C2" s="118"/>
      <c r="D2" s="118"/>
      <c r="E2" s="118"/>
      <c r="F2" s="118"/>
      <c r="G2" s="118"/>
      <c r="H2" s="118"/>
      <c r="I2" s="118"/>
      <c r="J2" s="118"/>
    </row>
    <row r="3" spans="1:256" s="120" customFormat="1" ht="13.15" customHeight="1">
      <c r="A3" s="119"/>
      <c r="B3" s="119"/>
      <c r="C3" s="119"/>
      <c r="D3" s="119"/>
      <c r="E3" s="119"/>
      <c r="F3" s="119"/>
      <c r="G3" s="119"/>
      <c r="H3" s="119"/>
      <c r="I3" s="119"/>
      <c r="J3" s="66" t="s">
        <v>653</v>
      </c>
    </row>
    <row r="4" spans="1:256" s="1" customFormat="1" ht="18" customHeight="1">
      <c r="A4" s="121" t="s">
        <v>654</v>
      </c>
      <c r="B4" s="121"/>
      <c r="C4" s="122" t="s">
        <v>702</v>
      </c>
      <c r="D4" s="122"/>
      <c r="E4" s="122"/>
      <c r="F4" s="122"/>
      <c r="G4" s="122"/>
      <c r="H4" s="122"/>
      <c r="I4" s="122"/>
      <c r="J4" s="122"/>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row>
    <row r="5" spans="1:256" s="124" customFormat="1" ht="18" customHeight="1">
      <c r="A5" s="121" t="s">
        <v>656</v>
      </c>
      <c r="B5" s="121"/>
      <c r="C5" s="122" t="s">
        <v>568</v>
      </c>
      <c r="D5" s="122"/>
      <c r="E5" s="122"/>
      <c r="F5" s="123" t="s">
        <v>658</v>
      </c>
      <c r="G5" s="122" t="s">
        <v>568</v>
      </c>
      <c r="H5" s="122"/>
      <c r="I5" s="122"/>
      <c r="J5" s="122"/>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row>
    <row r="6" spans="1:256" s="124" customFormat="1" ht="36" customHeight="1">
      <c r="A6" s="121" t="s">
        <v>659</v>
      </c>
      <c r="B6" s="121"/>
      <c r="C6" s="123"/>
      <c r="D6" s="123" t="s">
        <v>571</v>
      </c>
      <c r="E6" s="123" t="s">
        <v>478</v>
      </c>
      <c r="F6" s="123" t="s">
        <v>660</v>
      </c>
      <c r="G6" s="123" t="s">
        <v>661</v>
      </c>
      <c r="H6" s="123" t="s">
        <v>662</v>
      </c>
      <c r="I6" s="121" t="s">
        <v>663</v>
      </c>
      <c r="J6" s="121"/>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row>
    <row r="7" spans="1:256" s="124" customFormat="1" ht="36" customHeight="1">
      <c r="A7" s="121"/>
      <c r="B7" s="121"/>
      <c r="C7" s="125" t="s">
        <v>580</v>
      </c>
      <c r="D7" s="160">
        <f t="shared" ref="D7:F7" si="0">SUM(D8:D10)</f>
        <v>150000</v>
      </c>
      <c r="E7" s="160">
        <f t="shared" si="0"/>
        <v>150000</v>
      </c>
      <c r="F7" s="160">
        <f t="shared" si="0"/>
        <v>150000</v>
      </c>
      <c r="G7" s="127">
        <v>10</v>
      </c>
      <c r="H7" s="128" t="str">
        <f t="shared" ref="H7:H10" si="1">IF(E7&gt;0,ROUND(F7/E7,3)*100&amp;"%","—")</f>
        <v>100%</v>
      </c>
      <c r="I7" s="129">
        <v>10</v>
      </c>
      <c r="J7" s="129"/>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row>
    <row r="8" spans="1:256" s="124" customFormat="1" ht="36" customHeight="1">
      <c r="A8" s="121"/>
      <c r="B8" s="121"/>
      <c r="C8" s="125" t="s">
        <v>581</v>
      </c>
      <c r="D8" s="161">
        <v>150000</v>
      </c>
      <c r="E8" s="161">
        <v>150000</v>
      </c>
      <c r="F8" s="161">
        <v>150000</v>
      </c>
      <c r="G8" s="123" t="s">
        <v>482</v>
      </c>
      <c r="H8" s="128" t="str">
        <f t="shared" si="1"/>
        <v>100%</v>
      </c>
      <c r="I8" s="129" t="s">
        <v>482</v>
      </c>
      <c r="J8" s="129"/>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row>
    <row r="9" spans="1:256" s="124" customFormat="1" ht="31.15" customHeight="1">
      <c r="A9" s="121"/>
      <c r="B9" s="121"/>
      <c r="C9" s="125" t="s">
        <v>703</v>
      </c>
      <c r="D9" s="161">
        <v>0</v>
      </c>
      <c r="E9" s="161">
        <v>0</v>
      </c>
      <c r="F9" s="161">
        <v>0</v>
      </c>
      <c r="G9" s="123" t="s">
        <v>482</v>
      </c>
      <c r="H9" s="128" t="str">
        <f t="shared" si="1"/>
        <v>—</v>
      </c>
      <c r="I9" s="129" t="s">
        <v>482</v>
      </c>
      <c r="J9" s="129"/>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row>
    <row r="10" spans="1:256" s="27" customFormat="1" ht="25.9" customHeight="1">
      <c r="A10" s="121"/>
      <c r="B10" s="121"/>
      <c r="C10" s="125" t="s">
        <v>583</v>
      </c>
      <c r="D10" s="161">
        <v>0</v>
      </c>
      <c r="E10" s="161">
        <v>0</v>
      </c>
      <c r="F10" s="161">
        <v>0</v>
      </c>
      <c r="G10" s="123" t="s">
        <v>482</v>
      </c>
      <c r="H10" s="128" t="str">
        <f t="shared" si="1"/>
        <v>—</v>
      </c>
      <c r="I10" s="129" t="s">
        <v>482</v>
      </c>
      <c r="J10" s="129"/>
    </row>
    <row r="11" spans="1:256" s="27" customFormat="1" ht="18" customHeight="1">
      <c r="A11" s="121" t="s">
        <v>665</v>
      </c>
      <c r="B11" s="121" t="s">
        <v>666</v>
      </c>
      <c r="C11" s="121"/>
      <c r="D11" s="121"/>
      <c r="E11" s="121"/>
      <c r="F11" s="129" t="s">
        <v>667</v>
      </c>
      <c r="G11" s="129"/>
      <c r="H11" s="129"/>
      <c r="I11" s="129"/>
      <c r="J11" s="129"/>
    </row>
    <row r="12" spans="1:256" s="27" customFormat="1" ht="50.1" customHeight="1">
      <c r="A12" s="121"/>
      <c r="B12" s="132" t="s">
        <v>704</v>
      </c>
      <c r="C12" s="133"/>
      <c r="D12" s="133"/>
      <c r="E12" s="134"/>
      <c r="F12" s="129" t="s">
        <v>669</v>
      </c>
      <c r="G12" s="129"/>
      <c r="H12" s="129"/>
      <c r="I12" s="129"/>
      <c r="J12" s="129"/>
    </row>
    <row r="13" spans="1:256" s="27" customFormat="1" ht="27" customHeight="1">
      <c r="A13" s="135" t="s">
        <v>587</v>
      </c>
      <c r="B13" s="136"/>
      <c r="C13" s="137"/>
      <c r="D13" s="135" t="s">
        <v>670</v>
      </c>
      <c r="E13" s="136"/>
      <c r="F13" s="137"/>
      <c r="G13" s="138" t="s">
        <v>591</v>
      </c>
      <c r="H13" s="138" t="s">
        <v>916</v>
      </c>
      <c r="I13" s="138" t="s">
        <v>663</v>
      </c>
      <c r="J13" s="138" t="s">
        <v>592</v>
      </c>
    </row>
    <row r="14" spans="1:256" s="27" customFormat="1" ht="36" customHeight="1">
      <c r="A14" s="139" t="s">
        <v>593</v>
      </c>
      <c r="B14" s="123" t="s">
        <v>594</v>
      </c>
      <c r="C14" s="123" t="s">
        <v>595</v>
      </c>
      <c r="D14" s="123" t="s">
        <v>588</v>
      </c>
      <c r="E14" s="123" t="s">
        <v>589</v>
      </c>
      <c r="F14" s="123" t="s">
        <v>590</v>
      </c>
      <c r="G14" s="140"/>
      <c r="H14" s="140"/>
      <c r="I14" s="140"/>
      <c r="J14" s="140"/>
    </row>
    <row r="15" spans="1:256" s="27" customFormat="1" ht="31.9" customHeight="1">
      <c r="A15" s="121" t="s">
        <v>596</v>
      </c>
      <c r="B15" s="141" t="s">
        <v>597</v>
      </c>
      <c r="C15" s="162" t="s">
        <v>705</v>
      </c>
      <c r="D15" s="163" t="s">
        <v>599</v>
      </c>
      <c r="E15" s="164" t="s">
        <v>20</v>
      </c>
      <c r="F15" s="163" t="s">
        <v>673</v>
      </c>
      <c r="G15" s="165" t="s">
        <v>706</v>
      </c>
      <c r="H15" s="166">
        <v>15</v>
      </c>
      <c r="I15" s="166">
        <v>15</v>
      </c>
      <c r="J15" s="165"/>
    </row>
    <row r="16" spans="1:256" s="27" customFormat="1" ht="36" customHeight="1">
      <c r="A16" s="121"/>
      <c r="B16" s="141"/>
      <c r="C16" s="162" t="s">
        <v>707</v>
      </c>
      <c r="D16" s="163" t="s">
        <v>604</v>
      </c>
      <c r="E16" s="164" t="s">
        <v>708</v>
      </c>
      <c r="F16" s="163" t="s">
        <v>673</v>
      </c>
      <c r="G16" s="165" t="s">
        <v>708</v>
      </c>
      <c r="H16" s="166">
        <v>15</v>
      </c>
      <c r="I16" s="166">
        <v>15</v>
      </c>
      <c r="J16" s="165"/>
    </row>
    <row r="17" spans="1:10" s="27" customFormat="1" ht="45.95" customHeight="1">
      <c r="A17" s="121"/>
      <c r="B17" s="141" t="s">
        <v>614</v>
      </c>
      <c r="C17" s="162" t="s">
        <v>709</v>
      </c>
      <c r="D17" s="163" t="s">
        <v>599</v>
      </c>
      <c r="E17" s="164" t="s">
        <v>676</v>
      </c>
      <c r="F17" s="163" t="s">
        <v>616</v>
      </c>
      <c r="G17" s="167">
        <v>1</v>
      </c>
      <c r="H17" s="166">
        <v>10</v>
      </c>
      <c r="I17" s="166">
        <v>10</v>
      </c>
      <c r="J17" s="165"/>
    </row>
    <row r="18" spans="1:10" s="27" customFormat="1" ht="45" customHeight="1">
      <c r="A18" s="121"/>
      <c r="B18" s="141" t="s">
        <v>622</v>
      </c>
      <c r="C18" s="162" t="s">
        <v>710</v>
      </c>
      <c r="D18" s="163" t="s">
        <v>599</v>
      </c>
      <c r="E18" s="164" t="s">
        <v>711</v>
      </c>
      <c r="F18" s="163" t="s">
        <v>616</v>
      </c>
      <c r="G18" s="167">
        <v>1</v>
      </c>
      <c r="H18" s="166">
        <v>10</v>
      </c>
      <c r="I18" s="166">
        <v>10</v>
      </c>
      <c r="J18" s="165"/>
    </row>
    <row r="19" spans="1:10" s="27" customFormat="1" ht="36" customHeight="1">
      <c r="A19" s="121"/>
      <c r="B19" s="123" t="s">
        <v>678</v>
      </c>
      <c r="C19" s="162" t="s">
        <v>712</v>
      </c>
      <c r="D19" s="163" t="s">
        <v>680</v>
      </c>
      <c r="E19" s="164" t="s">
        <v>713</v>
      </c>
      <c r="F19" s="163" t="s">
        <v>681</v>
      </c>
      <c r="G19" s="165" t="s">
        <v>713</v>
      </c>
      <c r="H19" s="166">
        <v>10</v>
      </c>
      <c r="I19" s="166">
        <v>10</v>
      </c>
      <c r="J19" s="165"/>
    </row>
    <row r="20" spans="1:10" s="27" customFormat="1" ht="46.15" customHeight="1">
      <c r="A20" s="121"/>
      <c r="B20" s="123" t="s">
        <v>683</v>
      </c>
      <c r="C20" s="162" t="s">
        <v>714</v>
      </c>
      <c r="D20" s="163" t="s">
        <v>599</v>
      </c>
      <c r="E20" s="168" t="s">
        <v>714</v>
      </c>
      <c r="F20" s="163" t="s">
        <v>686</v>
      </c>
      <c r="G20" s="165" t="s">
        <v>714</v>
      </c>
      <c r="H20" s="166">
        <v>10</v>
      </c>
      <c r="I20" s="166">
        <v>10</v>
      </c>
      <c r="J20" s="165"/>
    </row>
    <row r="21" spans="1:10" s="27" customFormat="1" ht="30" customHeight="1">
      <c r="A21" s="121"/>
      <c r="B21" s="150" t="s">
        <v>715</v>
      </c>
      <c r="C21" s="162" t="s">
        <v>716</v>
      </c>
      <c r="D21" s="163" t="s">
        <v>599</v>
      </c>
      <c r="E21" s="164" t="s">
        <v>717</v>
      </c>
      <c r="F21" s="163" t="s">
        <v>686</v>
      </c>
      <c r="G21" s="165" t="s">
        <v>717</v>
      </c>
      <c r="H21" s="166">
        <v>10</v>
      </c>
      <c r="I21" s="166">
        <v>10</v>
      </c>
      <c r="J21" s="165"/>
    </row>
    <row r="22" spans="1:10" s="27" customFormat="1" ht="30" customHeight="1">
      <c r="A22" s="148" t="s">
        <v>645</v>
      </c>
      <c r="B22" s="149" t="s">
        <v>646</v>
      </c>
      <c r="C22" s="162" t="s">
        <v>687</v>
      </c>
      <c r="D22" s="163" t="s">
        <v>599</v>
      </c>
      <c r="E22" s="164" t="s">
        <v>688</v>
      </c>
      <c r="F22" s="163" t="s">
        <v>616</v>
      </c>
      <c r="G22" s="169" t="s">
        <v>718</v>
      </c>
      <c r="H22" s="166">
        <v>10</v>
      </c>
      <c r="I22" s="166">
        <v>8</v>
      </c>
      <c r="J22" s="170" t="s">
        <v>719</v>
      </c>
    </row>
    <row r="23" spans="1:10" s="27" customFormat="1" ht="39" customHeight="1">
      <c r="A23" s="121" t="s">
        <v>690</v>
      </c>
      <c r="B23" s="121"/>
      <c r="C23" s="121"/>
      <c r="D23" s="171"/>
      <c r="E23" s="172"/>
      <c r="F23" s="172"/>
      <c r="G23" s="172"/>
      <c r="H23" s="172"/>
      <c r="I23" s="173"/>
      <c r="J23" s="152" t="s">
        <v>691</v>
      </c>
    </row>
    <row r="24" spans="1:10" s="27" customFormat="1" ht="25.5" customHeight="1">
      <c r="A24" s="153" t="s">
        <v>692</v>
      </c>
      <c r="B24" s="153"/>
      <c r="C24" s="153"/>
      <c r="D24" s="153"/>
      <c r="E24" s="153"/>
      <c r="F24" s="153"/>
      <c r="G24" s="153"/>
      <c r="H24" s="127">
        <v>100</v>
      </c>
      <c r="I24" s="154">
        <f>SUM(I7,I15:I22)</f>
        <v>98</v>
      </c>
      <c r="J24" s="155" t="s">
        <v>693</v>
      </c>
    </row>
    <row r="25" spans="1:10" s="27" customFormat="1" ht="10.9" customHeight="1"/>
    <row r="26" spans="1:10" s="27" customFormat="1" ht="19.149999999999999" customHeight="1">
      <c r="A26" s="156" t="s">
        <v>650</v>
      </c>
      <c r="B26" s="157"/>
      <c r="C26" s="157"/>
      <c r="D26" s="157"/>
      <c r="E26" s="157"/>
      <c r="F26" s="157"/>
      <c r="G26" s="157"/>
      <c r="H26" s="157"/>
      <c r="I26" s="157"/>
      <c r="J26" s="158"/>
    </row>
    <row r="27" spans="1:10" s="27" customFormat="1" ht="27" customHeight="1">
      <c r="A27" s="159" t="s">
        <v>694</v>
      </c>
      <c r="B27" s="159"/>
      <c r="C27" s="159"/>
      <c r="D27" s="159"/>
      <c r="E27" s="159"/>
      <c r="F27" s="159"/>
      <c r="G27" s="159"/>
      <c r="H27" s="159"/>
      <c r="I27" s="159"/>
      <c r="J27" s="159"/>
    </row>
    <row r="28" spans="1:10" s="27" customFormat="1" ht="19.149999999999999" customHeight="1">
      <c r="A28" s="159" t="s">
        <v>695</v>
      </c>
      <c r="B28" s="159"/>
      <c r="C28" s="159"/>
      <c r="D28" s="159"/>
      <c r="E28" s="159"/>
      <c r="F28" s="159"/>
      <c r="G28" s="159"/>
      <c r="H28" s="159"/>
      <c r="I28" s="159"/>
      <c r="J28" s="159"/>
    </row>
    <row r="29" spans="1:10" s="27" customFormat="1" ht="18" customHeight="1">
      <c r="A29" s="159" t="s">
        <v>696</v>
      </c>
      <c r="B29" s="159"/>
      <c r="C29" s="159"/>
      <c r="D29" s="159"/>
      <c r="E29" s="159"/>
      <c r="F29" s="159"/>
      <c r="G29" s="159"/>
      <c r="H29" s="159"/>
      <c r="I29" s="159"/>
      <c r="J29" s="159"/>
    </row>
    <row r="30" spans="1:10" s="27" customFormat="1" ht="18" customHeight="1">
      <c r="A30" s="159" t="s">
        <v>697</v>
      </c>
      <c r="B30" s="159"/>
      <c r="C30" s="159"/>
      <c r="D30" s="159"/>
      <c r="E30" s="159"/>
      <c r="F30" s="159"/>
      <c r="G30" s="159"/>
      <c r="H30" s="159"/>
      <c r="I30" s="159"/>
      <c r="J30" s="159"/>
    </row>
    <row r="31" spans="1:10" s="117" customFormat="1" ht="18" customHeight="1">
      <c r="A31" s="159" t="s">
        <v>698</v>
      </c>
      <c r="B31" s="159"/>
      <c r="C31" s="159"/>
      <c r="D31" s="159"/>
      <c r="E31" s="159"/>
      <c r="F31" s="159"/>
      <c r="G31" s="159"/>
      <c r="H31" s="159"/>
      <c r="I31" s="159"/>
      <c r="J31" s="159"/>
    </row>
    <row r="32" spans="1:10" s="27" customFormat="1" ht="24" customHeight="1">
      <c r="A32" s="159" t="s">
        <v>699</v>
      </c>
      <c r="B32" s="159"/>
      <c r="C32" s="159"/>
      <c r="D32" s="159"/>
      <c r="E32" s="159"/>
      <c r="F32" s="159"/>
      <c r="G32" s="159"/>
      <c r="H32" s="159"/>
      <c r="I32" s="159"/>
      <c r="J32" s="159"/>
    </row>
    <row r="33" spans="1:10" s="27" customFormat="1" ht="24" customHeight="1">
      <c r="A33" s="159" t="s">
        <v>700</v>
      </c>
      <c r="B33" s="159"/>
      <c r="C33" s="159"/>
      <c r="D33" s="159"/>
      <c r="E33" s="159"/>
      <c r="F33" s="159"/>
      <c r="G33" s="159"/>
      <c r="H33" s="159"/>
      <c r="I33" s="159"/>
      <c r="J33" s="159"/>
    </row>
    <row r="34" spans="1:10" s="27" customFormat="1" ht="24" customHeight="1">
      <c r="A34" s="159" t="s">
        <v>701</v>
      </c>
      <c r="B34" s="159"/>
      <c r="C34" s="159"/>
      <c r="D34" s="159"/>
      <c r="E34" s="159"/>
      <c r="F34" s="159"/>
      <c r="G34" s="159"/>
      <c r="H34" s="159"/>
      <c r="I34" s="159"/>
      <c r="J34" s="159"/>
    </row>
    <row r="35" spans="1:10" s="27" customFormat="1" ht="14.25">
      <c r="A35" s="159"/>
      <c r="B35" s="159"/>
      <c r="C35" s="159"/>
      <c r="D35" s="159"/>
      <c r="E35" s="159"/>
      <c r="F35" s="159"/>
      <c r="G35" s="159"/>
      <c r="H35" s="159"/>
      <c r="I35" s="159"/>
      <c r="J35" s="159"/>
    </row>
  </sheetData>
  <mergeCells count="37">
    <mergeCell ref="A6:B10"/>
    <mergeCell ref="A34:J34"/>
    <mergeCell ref="A35:J35"/>
    <mergeCell ref="A11:A12"/>
    <mergeCell ref="A15:A19"/>
    <mergeCell ref="A20:A21"/>
    <mergeCell ref="G13:G14"/>
    <mergeCell ref="H13:H14"/>
    <mergeCell ref="I13:I14"/>
    <mergeCell ref="J13:J14"/>
    <mergeCell ref="A29:J29"/>
    <mergeCell ref="A30:J30"/>
    <mergeCell ref="A31:J31"/>
    <mergeCell ref="A32:J32"/>
    <mergeCell ref="A33:J33"/>
    <mergeCell ref="A23:C23"/>
    <mergeCell ref="D23:I23"/>
    <mergeCell ref="A24:G24"/>
    <mergeCell ref="A27:J27"/>
    <mergeCell ref="A28:J28"/>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1">
    <dataValidation type="list" allowBlank="1" showInputMessage="1" sqref="J24">
      <formula1>"优,良,中,差"</formula1>
    </dataValidation>
  </dataValidations>
  <printOptions horizontalCentered="1"/>
  <pageMargins left="0.75138888888888899" right="0.75138888888888899" top="0.80277777777777803" bottom="0.80277777777777803" header="0.5" footer="0.5"/>
  <pageSetup paperSize="9" scale="75"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V38"/>
  <sheetViews>
    <sheetView workbookViewId="0">
      <selection activeCell="M24" sqref="M24"/>
    </sheetView>
  </sheetViews>
  <sheetFormatPr defaultColWidth="9" defaultRowHeight="13.5"/>
  <cols>
    <col min="1" max="2" width="9" style="5"/>
    <col min="3" max="3" width="12.75" style="5" customWidth="1"/>
    <col min="4" max="4" width="10.5" style="5" customWidth="1"/>
    <col min="5" max="5" width="12.25" style="5" customWidth="1"/>
    <col min="6" max="9" width="9" style="5"/>
    <col min="10" max="10" width="25.875" style="5" customWidth="1"/>
    <col min="11" max="16384" width="9" style="5"/>
  </cols>
  <sheetData>
    <row r="1" spans="1:256" s="27" customFormat="1" ht="14.25">
      <c r="A1" s="117" t="s">
        <v>651</v>
      </c>
    </row>
    <row r="2" spans="1:256" s="27" customFormat="1" ht="25.9" customHeight="1">
      <c r="A2" s="118" t="s">
        <v>652</v>
      </c>
      <c r="B2" s="118"/>
      <c r="C2" s="118"/>
      <c r="D2" s="118"/>
      <c r="E2" s="118"/>
      <c r="F2" s="118"/>
      <c r="G2" s="118"/>
      <c r="H2" s="118"/>
      <c r="I2" s="118"/>
      <c r="J2" s="118"/>
    </row>
    <row r="3" spans="1:256" s="120" customFormat="1" ht="13.15" customHeight="1">
      <c r="A3" s="119"/>
      <c r="B3" s="119"/>
      <c r="C3" s="119"/>
      <c r="D3" s="119"/>
      <c r="E3" s="119"/>
      <c r="F3" s="119"/>
      <c r="G3" s="119"/>
      <c r="H3" s="119"/>
      <c r="I3" s="119"/>
      <c r="J3" s="66" t="s">
        <v>653</v>
      </c>
    </row>
    <row r="4" spans="1:256" s="1" customFormat="1" ht="18" customHeight="1">
      <c r="A4" s="121" t="s">
        <v>654</v>
      </c>
      <c r="B4" s="121"/>
      <c r="C4" s="122" t="s">
        <v>720</v>
      </c>
      <c r="D4" s="122"/>
      <c r="E4" s="122"/>
      <c r="F4" s="122"/>
      <c r="G4" s="122"/>
      <c r="H4" s="122"/>
      <c r="I4" s="122"/>
      <c r="J4" s="122"/>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row>
    <row r="5" spans="1:256" s="124" customFormat="1" ht="18" customHeight="1">
      <c r="A5" s="121" t="s">
        <v>656</v>
      </c>
      <c r="B5" s="121"/>
      <c r="C5" s="174" t="s">
        <v>568</v>
      </c>
      <c r="D5" s="174"/>
      <c r="E5" s="174"/>
      <c r="F5" s="123" t="s">
        <v>658</v>
      </c>
      <c r="G5" s="122" t="s">
        <v>721</v>
      </c>
      <c r="H5" s="122"/>
      <c r="I5" s="122"/>
      <c r="J5" s="122"/>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row>
    <row r="6" spans="1:256" s="124" customFormat="1" ht="36" customHeight="1">
      <c r="A6" s="121" t="s">
        <v>659</v>
      </c>
      <c r="B6" s="121"/>
      <c r="C6" s="123"/>
      <c r="D6" s="123" t="s">
        <v>571</v>
      </c>
      <c r="E6" s="123" t="s">
        <v>478</v>
      </c>
      <c r="F6" s="123" t="s">
        <v>660</v>
      </c>
      <c r="G6" s="123" t="s">
        <v>661</v>
      </c>
      <c r="H6" s="123" t="s">
        <v>662</v>
      </c>
      <c r="I6" s="121" t="s">
        <v>663</v>
      </c>
      <c r="J6" s="121"/>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row>
    <row r="7" spans="1:256" s="124" customFormat="1" ht="36" customHeight="1">
      <c r="A7" s="121"/>
      <c r="B7" s="121"/>
      <c r="C7" s="125" t="s">
        <v>580</v>
      </c>
      <c r="D7" s="126">
        <f t="shared" ref="D7:F7" si="0">SUM(D8:D10)</f>
        <v>150000</v>
      </c>
      <c r="E7" s="126">
        <f t="shared" si="0"/>
        <v>120483</v>
      </c>
      <c r="F7" s="126">
        <f t="shared" si="0"/>
        <v>120483</v>
      </c>
      <c r="G7" s="127">
        <v>10</v>
      </c>
      <c r="H7" s="128" t="str">
        <f t="shared" ref="H7:H10" si="1">IF(E7&gt;0,ROUND(F7/E7,3)*100&amp;"%","—")</f>
        <v>100%</v>
      </c>
      <c r="I7" s="129">
        <v>10</v>
      </c>
      <c r="J7" s="129"/>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row>
    <row r="8" spans="1:256" s="124" customFormat="1" ht="36" customHeight="1">
      <c r="A8" s="121"/>
      <c r="B8" s="121"/>
      <c r="C8" s="125" t="s">
        <v>581</v>
      </c>
      <c r="D8" s="130">
        <v>150000</v>
      </c>
      <c r="E8" s="130">
        <v>120483</v>
      </c>
      <c r="F8" s="130">
        <v>120483</v>
      </c>
      <c r="G8" s="123" t="s">
        <v>482</v>
      </c>
      <c r="H8" s="128" t="str">
        <f t="shared" si="1"/>
        <v>100%</v>
      </c>
      <c r="I8" s="129" t="s">
        <v>482</v>
      </c>
      <c r="J8" s="129"/>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row>
    <row r="9" spans="1:256" s="124" customFormat="1" ht="28.9" customHeight="1">
      <c r="A9" s="121"/>
      <c r="B9" s="121"/>
      <c r="C9" s="125" t="s">
        <v>722</v>
      </c>
      <c r="D9" s="130">
        <v>0</v>
      </c>
      <c r="E9" s="130">
        <v>0</v>
      </c>
      <c r="F9" s="130">
        <v>0</v>
      </c>
      <c r="G9" s="123" t="s">
        <v>482</v>
      </c>
      <c r="H9" s="131" t="str">
        <f t="shared" si="1"/>
        <v>—</v>
      </c>
      <c r="I9" s="129" t="s">
        <v>482</v>
      </c>
      <c r="J9" s="129"/>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row>
    <row r="10" spans="1:256" s="27" customFormat="1" ht="22.15" customHeight="1">
      <c r="A10" s="121"/>
      <c r="B10" s="121"/>
      <c r="C10" s="125" t="s">
        <v>583</v>
      </c>
      <c r="D10" s="130">
        <v>0</v>
      </c>
      <c r="E10" s="130">
        <v>0</v>
      </c>
      <c r="F10" s="130">
        <v>0</v>
      </c>
      <c r="G10" s="123" t="s">
        <v>482</v>
      </c>
      <c r="H10" s="131" t="str">
        <f t="shared" si="1"/>
        <v>—</v>
      </c>
      <c r="I10" s="129" t="s">
        <v>482</v>
      </c>
      <c r="J10" s="129"/>
    </row>
    <row r="11" spans="1:256" s="27" customFormat="1" ht="18" customHeight="1">
      <c r="A11" s="121" t="s">
        <v>665</v>
      </c>
      <c r="B11" s="121" t="s">
        <v>666</v>
      </c>
      <c r="C11" s="121"/>
      <c r="D11" s="121"/>
      <c r="E11" s="121"/>
      <c r="F11" s="129" t="s">
        <v>667</v>
      </c>
      <c r="G11" s="129"/>
      <c r="H11" s="129"/>
      <c r="I11" s="129"/>
      <c r="J11" s="129"/>
    </row>
    <row r="12" spans="1:256" s="27" customFormat="1" ht="49.15" customHeight="1">
      <c r="A12" s="121"/>
      <c r="B12" s="175" t="s">
        <v>723</v>
      </c>
      <c r="C12" s="176"/>
      <c r="D12" s="176"/>
      <c r="E12" s="177"/>
      <c r="F12" s="129" t="s">
        <v>669</v>
      </c>
      <c r="G12" s="129"/>
      <c r="H12" s="129"/>
      <c r="I12" s="129"/>
      <c r="J12" s="129"/>
    </row>
    <row r="13" spans="1:256" s="27" customFormat="1" ht="36" customHeight="1">
      <c r="A13" s="135" t="s">
        <v>587</v>
      </c>
      <c r="B13" s="136"/>
      <c r="C13" s="137"/>
      <c r="D13" s="135" t="s">
        <v>670</v>
      </c>
      <c r="E13" s="136"/>
      <c r="F13" s="137"/>
      <c r="G13" s="138" t="s">
        <v>591</v>
      </c>
      <c r="H13" s="138" t="s">
        <v>916</v>
      </c>
      <c r="I13" s="138" t="s">
        <v>663</v>
      </c>
      <c r="J13" s="138" t="s">
        <v>592</v>
      </c>
    </row>
    <row r="14" spans="1:256" s="27" customFormat="1" ht="36" customHeight="1">
      <c r="A14" s="139" t="s">
        <v>593</v>
      </c>
      <c r="B14" s="123" t="s">
        <v>594</v>
      </c>
      <c r="C14" s="123" t="s">
        <v>595</v>
      </c>
      <c r="D14" s="123" t="s">
        <v>588</v>
      </c>
      <c r="E14" s="123" t="s">
        <v>589</v>
      </c>
      <c r="F14" s="123" t="s">
        <v>590</v>
      </c>
      <c r="G14" s="140"/>
      <c r="H14" s="140"/>
      <c r="I14" s="140"/>
      <c r="J14" s="140"/>
    </row>
    <row r="15" spans="1:256" s="27" customFormat="1" ht="27" customHeight="1">
      <c r="A15" s="121" t="s">
        <v>596</v>
      </c>
      <c r="B15" s="141" t="s">
        <v>597</v>
      </c>
      <c r="C15" s="71" t="s">
        <v>724</v>
      </c>
      <c r="D15" s="142" t="s">
        <v>604</v>
      </c>
      <c r="E15" s="143" t="s">
        <v>11</v>
      </c>
      <c r="F15" s="142" t="s">
        <v>673</v>
      </c>
      <c r="G15" s="142">
        <v>1</v>
      </c>
      <c r="H15" s="178">
        <v>8</v>
      </c>
      <c r="I15" s="178">
        <v>8</v>
      </c>
      <c r="J15" s="144"/>
    </row>
    <row r="16" spans="1:256" s="27" customFormat="1" ht="43.15" customHeight="1">
      <c r="A16" s="121"/>
      <c r="B16" s="141" t="s">
        <v>597</v>
      </c>
      <c r="C16" s="71" t="s">
        <v>725</v>
      </c>
      <c r="D16" s="142" t="s">
        <v>604</v>
      </c>
      <c r="E16" s="143" t="s">
        <v>11</v>
      </c>
      <c r="F16" s="142" t="s">
        <v>608</v>
      </c>
      <c r="G16" s="142">
        <v>1</v>
      </c>
      <c r="H16" s="178">
        <v>8</v>
      </c>
      <c r="I16" s="178">
        <v>8</v>
      </c>
      <c r="J16" s="144"/>
    </row>
    <row r="17" spans="1:10" s="27" customFormat="1" ht="39" customHeight="1">
      <c r="A17" s="121"/>
      <c r="B17" s="141" t="s">
        <v>597</v>
      </c>
      <c r="C17" s="71" t="s">
        <v>726</v>
      </c>
      <c r="D17" s="142" t="s">
        <v>604</v>
      </c>
      <c r="E17" s="143" t="s">
        <v>12</v>
      </c>
      <c r="F17" s="142" t="s">
        <v>608</v>
      </c>
      <c r="G17" s="142">
        <v>2</v>
      </c>
      <c r="H17" s="178">
        <v>8</v>
      </c>
      <c r="I17" s="178">
        <v>8</v>
      </c>
      <c r="J17" s="144"/>
    </row>
    <row r="18" spans="1:10" s="27" customFormat="1" ht="43.15" customHeight="1">
      <c r="A18" s="121"/>
      <c r="B18" s="141" t="s">
        <v>597</v>
      </c>
      <c r="C18" s="71" t="s">
        <v>727</v>
      </c>
      <c r="D18" s="142" t="s">
        <v>599</v>
      </c>
      <c r="E18" s="143" t="s">
        <v>676</v>
      </c>
      <c r="F18" s="142" t="s">
        <v>616</v>
      </c>
      <c r="G18" s="142">
        <v>1</v>
      </c>
      <c r="H18" s="178">
        <v>8</v>
      </c>
      <c r="I18" s="178">
        <v>8</v>
      </c>
      <c r="J18" s="144"/>
    </row>
    <row r="19" spans="1:10" s="27" customFormat="1" ht="45" customHeight="1">
      <c r="A19" s="121"/>
      <c r="B19" s="141" t="s">
        <v>614</v>
      </c>
      <c r="C19" s="71" t="s">
        <v>728</v>
      </c>
      <c r="D19" s="142" t="s">
        <v>604</v>
      </c>
      <c r="E19" s="143" t="s">
        <v>729</v>
      </c>
      <c r="F19" s="142" t="s">
        <v>616</v>
      </c>
      <c r="G19" s="142">
        <v>0.95</v>
      </c>
      <c r="H19" s="178">
        <v>8</v>
      </c>
      <c r="I19" s="178">
        <v>8</v>
      </c>
      <c r="J19" s="144"/>
    </row>
    <row r="20" spans="1:10" s="27" customFormat="1" ht="40.15" customHeight="1">
      <c r="A20" s="121"/>
      <c r="B20" s="141" t="s">
        <v>614</v>
      </c>
      <c r="C20" s="71" t="s">
        <v>730</v>
      </c>
      <c r="D20" s="142" t="s">
        <v>599</v>
      </c>
      <c r="E20" s="143" t="s">
        <v>676</v>
      </c>
      <c r="F20" s="142" t="s">
        <v>616</v>
      </c>
      <c r="G20" s="142">
        <v>1</v>
      </c>
      <c r="H20" s="178">
        <v>8</v>
      </c>
      <c r="I20" s="178">
        <v>8</v>
      </c>
      <c r="J20" s="144"/>
    </row>
    <row r="21" spans="1:10" s="27" customFormat="1" ht="33" customHeight="1">
      <c r="A21" s="121"/>
      <c r="B21" s="141" t="s">
        <v>622</v>
      </c>
      <c r="C21" s="71" t="s">
        <v>731</v>
      </c>
      <c r="D21" s="142" t="s">
        <v>680</v>
      </c>
      <c r="E21" s="143" t="s">
        <v>110</v>
      </c>
      <c r="F21" s="142" t="s">
        <v>732</v>
      </c>
      <c r="G21" s="142" t="s">
        <v>733</v>
      </c>
      <c r="H21" s="178">
        <v>8</v>
      </c>
      <c r="I21" s="178">
        <v>8</v>
      </c>
      <c r="J21" s="144"/>
    </row>
    <row r="22" spans="1:10" s="27" customFormat="1" ht="30" customHeight="1">
      <c r="A22" s="121"/>
      <c r="B22" s="141" t="s">
        <v>622</v>
      </c>
      <c r="C22" s="71" t="s">
        <v>734</v>
      </c>
      <c r="D22" s="142" t="s">
        <v>599</v>
      </c>
      <c r="E22" s="143" t="s">
        <v>676</v>
      </c>
      <c r="F22" s="142" t="s">
        <v>616</v>
      </c>
      <c r="G22" s="142">
        <v>1</v>
      </c>
      <c r="H22" s="178">
        <v>8</v>
      </c>
      <c r="I22" s="178">
        <v>8</v>
      </c>
      <c r="J22" s="144"/>
    </row>
    <row r="23" spans="1:10" s="27" customFormat="1" ht="30" customHeight="1">
      <c r="A23" s="121"/>
      <c r="B23" s="123" t="s">
        <v>678</v>
      </c>
      <c r="C23" s="71" t="s">
        <v>735</v>
      </c>
      <c r="D23" s="142" t="s">
        <v>680</v>
      </c>
      <c r="E23" s="143" t="s">
        <v>61</v>
      </c>
      <c r="F23" s="142" t="s">
        <v>681</v>
      </c>
      <c r="G23" s="142" t="s">
        <v>736</v>
      </c>
      <c r="H23" s="178">
        <v>10</v>
      </c>
      <c r="I23" s="178">
        <v>8</v>
      </c>
      <c r="J23" s="179" t="s">
        <v>737</v>
      </c>
    </row>
    <row r="24" spans="1:10" s="27" customFormat="1" ht="30" customHeight="1">
      <c r="A24" s="123" t="s">
        <v>629</v>
      </c>
      <c r="B24" s="123" t="s">
        <v>683</v>
      </c>
      <c r="C24" s="71" t="s">
        <v>738</v>
      </c>
      <c r="D24" s="142" t="s">
        <v>599</v>
      </c>
      <c r="E24" s="143" t="s">
        <v>739</v>
      </c>
      <c r="F24" s="142" t="s">
        <v>633</v>
      </c>
      <c r="G24" s="142" t="s">
        <v>739</v>
      </c>
      <c r="H24" s="178">
        <v>8</v>
      </c>
      <c r="I24" s="178">
        <v>8</v>
      </c>
      <c r="J24" s="144"/>
    </row>
    <row r="25" spans="1:10" s="27" customFormat="1" ht="30" customHeight="1">
      <c r="A25" s="148" t="s">
        <v>645</v>
      </c>
      <c r="B25" s="149" t="s">
        <v>646</v>
      </c>
      <c r="C25" s="71" t="s">
        <v>740</v>
      </c>
      <c r="D25" s="142" t="s">
        <v>604</v>
      </c>
      <c r="E25" s="143" t="s">
        <v>688</v>
      </c>
      <c r="F25" s="142" t="s">
        <v>616</v>
      </c>
      <c r="G25" s="142">
        <v>0.9</v>
      </c>
      <c r="H25" s="178">
        <v>8</v>
      </c>
      <c r="I25" s="178">
        <v>8</v>
      </c>
      <c r="J25" s="180" t="s">
        <v>686</v>
      </c>
    </row>
    <row r="26" spans="1:10" s="27" customFormat="1" ht="30" customHeight="1">
      <c r="A26" s="121" t="s">
        <v>690</v>
      </c>
      <c r="B26" s="121"/>
      <c r="C26" s="121"/>
      <c r="D26" s="171"/>
      <c r="E26" s="172"/>
      <c r="F26" s="172"/>
      <c r="G26" s="172"/>
      <c r="H26" s="172"/>
      <c r="I26" s="173"/>
      <c r="J26" s="152" t="s">
        <v>691</v>
      </c>
    </row>
    <row r="27" spans="1:10" s="27" customFormat="1" ht="18" customHeight="1">
      <c r="A27" s="153" t="s">
        <v>692</v>
      </c>
      <c r="B27" s="153"/>
      <c r="C27" s="153"/>
      <c r="D27" s="153"/>
      <c r="E27" s="153"/>
      <c r="F27" s="153"/>
      <c r="G27" s="153"/>
      <c r="H27" s="127">
        <v>100</v>
      </c>
      <c r="I27" s="154">
        <f>SUM(I7,I15:I25)</f>
        <v>98</v>
      </c>
      <c r="J27" s="155" t="s">
        <v>693</v>
      </c>
    </row>
    <row r="28" spans="1:10" s="27" customFormat="1" ht="6" customHeight="1"/>
    <row r="29" spans="1:10" s="27" customFormat="1" ht="19.899999999999999" customHeight="1">
      <c r="A29" s="156" t="s">
        <v>650</v>
      </c>
      <c r="B29" s="157"/>
      <c r="C29" s="157"/>
      <c r="D29" s="157"/>
      <c r="E29" s="157"/>
      <c r="F29" s="157"/>
      <c r="G29" s="157"/>
      <c r="H29" s="157"/>
      <c r="I29" s="157"/>
      <c r="J29" s="158"/>
    </row>
    <row r="30" spans="1:10" s="27" customFormat="1" ht="27" customHeight="1">
      <c r="A30" s="159" t="s">
        <v>694</v>
      </c>
      <c r="B30" s="159"/>
      <c r="C30" s="159"/>
      <c r="D30" s="159"/>
      <c r="E30" s="159"/>
      <c r="F30" s="159"/>
      <c r="G30" s="159"/>
      <c r="H30" s="159"/>
      <c r="I30" s="159"/>
      <c r="J30" s="159"/>
    </row>
    <row r="31" spans="1:10" s="27" customFormat="1" ht="19.149999999999999" customHeight="1">
      <c r="A31" s="159" t="s">
        <v>695</v>
      </c>
      <c r="B31" s="159"/>
      <c r="C31" s="159"/>
      <c r="D31" s="159"/>
      <c r="E31" s="159"/>
      <c r="F31" s="159"/>
      <c r="G31" s="159"/>
      <c r="H31" s="159"/>
      <c r="I31" s="159"/>
      <c r="J31" s="159"/>
    </row>
    <row r="32" spans="1:10" s="27" customFormat="1" ht="18" customHeight="1">
      <c r="A32" s="159" t="s">
        <v>696</v>
      </c>
      <c r="B32" s="159"/>
      <c r="C32" s="159"/>
      <c r="D32" s="159"/>
      <c r="E32" s="159"/>
      <c r="F32" s="159"/>
      <c r="G32" s="159"/>
      <c r="H32" s="159"/>
      <c r="I32" s="159"/>
      <c r="J32" s="159"/>
    </row>
    <row r="33" spans="1:10" s="27" customFormat="1" ht="18" customHeight="1">
      <c r="A33" s="159" t="s">
        <v>697</v>
      </c>
      <c r="B33" s="159"/>
      <c r="C33" s="159"/>
      <c r="D33" s="159"/>
      <c r="E33" s="159"/>
      <c r="F33" s="159"/>
      <c r="G33" s="159"/>
      <c r="H33" s="159"/>
      <c r="I33" s="159"/>
      <c r="J33" s="159"/>
    </row>
    <row r="34" spans="1:10" s="117" customFormat="1" ht="18" customHeight="1">
      <c r="A34" s="159" t="s">
        <v>698</v>
      </c>
      <c r="B34" s="159"/>
      <c r="C34" s="159"/>
      <c r="D34" s="159"/>
      <c r="E34" s="159"/>
      <c r="F34" s="159"/>
      <c r="G34" s="159"/>
      <c r="H34" s="159"/>
      <c r="I34" s="159"/>
      <c r="J34" s="159"/>
    </row>
    <row r="35" spans="1:10" s="27" customFormat="1" ht="24" customHeight="1">
      <c r="A35" s="159" t="s">
        <v>699</v>
      </c>
      <c r="B35" s="159"/>
      <c r="C35" s="159"/>
      <c r="D35" s="159"/>
      <c r="E35" s="159"/>
      <c r="F35" s="159"/>
      <c r="G35" s="159"/>
      <c r="H35" s="159"/>
      <c r="I35" s="159"/>
      <c r="J35" s="159"/>
    </row>
    <row r="36" spans="1:10" s="27" customFormat="1" ht="24" customHeight="1">
      <c r="A36" s="159" t="s">
        <v>700</v>
      </c>
      <c r="B36" s="159"/>
      <c r="C36" s="159"/>
      <c r="D36" s="159"/>
      <c r="E36" s="159"/>
      <c r="F36" s="159"/>
      <c r="G36" s="159"/>
      <c r="H36" s="159"/>
      <c r="I36" s="159"/>
      <c r="J36" s="159"/>
    </row>
    <row r="37" spans="1:10" s="27" customFormat="1" ht="24" customHeight="1">
      <c r="A37" s="159" t="s">
        <v>701</v>
      </c>
      <c r="B37" s="159"/>
      <c r="C37" s="159"/>
      <c r="D37" s="159"/>
      <c r="E37" s="159"/>
      <c r="F37" s="159"/>
      <c r="G37" s="159"/>
      <c r="H37" s="159"/>
      <c r="I37" s="159"/>
      <c r="J37" s="159"/>
    </row>
    <row r="38" spans="1:10" s="27" customFormat="1" ht="14.25">
      <c r="A38" s="159"/>
      <c r="B38" s="159"/>
      <c r="C38" s="159"/>
      <c r="D38" s="159"/>
      <c r="E38" s="159"/>
      <c r="F38" s="159"/>
      <c r="G38" s="159"/>
      <c r="H38" s="159"/>
      <c r="I38" s="159"/>
      <c r="J38" s="159"/>
    </row>
  </sheetData>
  <mergeCells count="36">
    <mergeCell ref="A6:B10"/>
    <mergeCell ref="A37:J37"/>
    <mergeCell ref="A38:J38"/>
    <mergeCell ref="A11:A12"/>
    <mergeCell ref="A15:A23"/>
    <mergeCell ref="G13:G14"/>
    <mergeCell ref="H13:H14"/>
    <mergeCell ref="I13:I14"/>
    <mergeCell ref="J13:J14"/>
    <mergeCell ref="A32:J32"/>
    <mergeCell ref="A33:J33"/>
    <mergeCell ref="A34:J34"/>
    <mergeCell ref="A35:J35"/>
    <mergeCell ref="A36:J36"/>
    <mergeCell ref="A26:C26"/>
    <mergeCell ref="D26:I26"/>
    <mergeCell ref="A27:G27"/>
    <mergeCell ref="A30:J30"/>
    <mergeCell ref="A31:J31"/>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1">
    <dataValidation type="list" allowBlank="1" showInputMessage="1" sqref="J27">
      <formula1>"优,良,中,差"</formula1>
    </dataValidation>
  </dataValidations>
  <printOptions horizontalCentered="1"/>
  <pageMargins left="0.75138888888888899" right="0.75138888888888899" top="0.40902777777777799" bottom="0.40902777777777799" header="0.5" footer="0.5"/>
  <pageSetup paperSize="9" scale="75"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workbookViewId="0">
      <selection activeCell="C17" sqref="C17"/>
    </sheetView>
  </sheetViews>
  <sheetFormatPr defaultColWidth="9" defaultRowHeight="13.5"/>
  <cols>
    <col min="1" max="2" width="9" style="5"/>
    <col min="3" max="3" width="10.125" style="5" customWidth="1"/>
    <col min="4" max="4" width="10.375" style="5" customWidth="1"/>
    <col min="5" max="5" width="13" style="5" customWidth="1"/>
    <col min="6" max="9" width="9" style="5"/>
    <col min="10" max="10" width="27.125" style="5" customWidth="1"/>
    <col min="11" max="16384" width="9" style="5"/>
  </cols>
  <sheetData>
    <row r="1" spans="1:256" s="27" customFormat="1" ht="14.25">
      <c r="A1" s="117" t="s">
        <v>651</v>
      </c>
    </row>
    <row r="2" spans="1:256" s="27" customFormat="1" ht="25.9" customHeight="1">
      <c r="A2" s="118" t="s">
        <v>652</v>
      </c>
      <c r="B2" s="118"/>
      <c r="C2" s="118"/>
      <c r="D2" s="118"/>
      <c r="E2" s="118"/>
      <c r="F2" s="118"/>
      <c r="G2" s="118"/>
      <c r="H2" s="118"/>
      <c r="I2" s="118"/>
      <c r="J2" s="118"/>
    </row>
    <row r="3" spans="1:256" s="120" customFormat="1" ht="13.15" customHeight="1">
      <c r="A3" s="119"/>
      <c r="B3" s="119"/>
      <c r="C3" s="119"/>
      <c r="D3" s="119"/>
      <c r="E3" s="119"/>
      <c r="F3" s="119"/>
      <c r="G3" s="119"/>
      <c r="H3" s="119"/>
      <c r="I3" s="119"/>
      <c r="J3" s="66" t="s">
        <v>653</v>
      </c>
    </row>
    <row r="4" spans="1:256" s="1" customFormat="1" ht="18" customHeight="1">
      <c r="A4" s="121" t="s">
        <v>654</v>
      </c>
      <c r="B4" s="121"/>
      <c r="C4" s="122" t="s">
        <v>741</v>
      </c>
      <c r="D4" s="122"/>
      <c r="E4" s="122"/>
      <c r="F4" s="122"/>
      <c r="G4" s="122"/>
      <c r="H4" s="122"/>
      <c r="I4" s="122"/>
      <c r="J4" s="122"/>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row>
    <row r="5" spans="1:256" s="124" customFormat="1" ht="18" customHeight="1">
      <c r="A5" s="121" t="s">
        <v>656</v>
      </c>
      <c r="B5" s="121"/>
      <c r="C5" s="174" t="s">
        <v>568</v>
      </c>
      <c r="D5" s="174"/>
      <c r="E5" s="174"/>
      <c r="F5" s="123" t="s">
        <v>658</v>
      </c>
      <c r="G5" s="122" t="s">
        <v>721</v>
      </c>
      <c r="H5" s="122"/>
      <c r="I5" s="122"/>
      <c r="J5" s="122"/>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row>
    <row r="6" spans="1:256" s="124" customFormat="1" ht="32.1" customHeight="1">
      <c r="A6" s="121" t="s">
        <v>659</v>
      </c>
      <c r="B6" s="121"/>
      <c r="C6" s="123"/>
      <c r="D6" s="123" t="s">
        <v>571</v>
      </c>
      <c r="E6" s="123" t="s">
        <v>478</v>
      </c>
      <c r="F6" s="123" t="s">
        <v>660</v>
      </c>
      <c r="G6" s="123" t="s">
        <v>661</v>
      </c>
      <c r="H6" s="123" t="s">
        <v>662</v>
      </c>
      <c r="I6" s="121" t="s">
        <v>663</v>
      </c>
      <c r="J6" s="121"/>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row>
    <row r="7" spans="1:256" s="124" customFormat="1" ht="36" customHeight="1">
      <c r="A7" s="121"/>
      <c r="B7" s="121"/>
      <c r="C7" s="125" t="s">
        <v>580</v>
      </c>
      <c r="D7" s="126">
        <f>SUM(D8:D10)</f>
        <v>70000</v>
      </c>
      <c r="E7" s="126">
        <f t="shared" ref="E7:F7" si="0">SUM(E8:E10)</f>
        <v>19800</v>
      </c>
      <c r="F7" s="126">
        <f t="shared" si="0"/>
        <v>19800</v>
      </c>
      <c r="G7" s="127">
        <v>10</v>
      </c>
      <c r="H7" s="128" t="str">
        <f t="shared" ref="H7:H10" si="1">IF(E7&gt;0,ROUND(F7/E7,3)*100&amp;"%","—")</f>
        <v>100%</v>
      </c>
      <c r="I7" s="129">
        <v>10</v>
      </c>
      <c r="J7" s="129"/>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row>
    <row r="8" spans="1:256" s="124" customFormat="1" ht="48" customHeight="1">
      <c r="A8" s="121"/>
      <c r="B8" s="121"/>
      <c r="C8" s="125" t="s">
        <v>581</v>
      </c>
      <c r="D8" s="130">
        <v>70000</v>
      </c>
      <c r="E8" s="130">
        <v>19800</v>
      </c>
      <c r="F8" s="130">
        <v>19800</v>
      </c>
      <c r="G8" s="123" t="s">
        <v>482</v>
      </c>
      <c r="H8" s="128" t="str">
        <f t="shared" si="1"/>
        <v>100%</v>
      </c>
      <c r="I8" s="129" t="s">
        <v>482</v>
      </c>
      <c r="J8" s="129"/>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row>
    <row r="9" spans="1:256" s="124" customFormat="1" ht="33.950000000000003" customHeight="1">
      <c r="A9" s="121"/>
      <c r="B9" s="121"/>
      <c r="C9" s="125" t="s">
        <v>664</v>
      </c>
      <c r="D9" s="130">
        <v>0</v>
      </c>
      <c r="E9" s="130">
        <v>0</v>
      </c>
      <c r="F9" s="130">
        <v>0</v>
      </c>
      <c r="G9" s="123" t="s">
        <v>482</v>
      </c>
      <c r="H9" s="131" t="str">
        <f t="shared" si="1"/>
        <v>—</v>
      </c>
      <c r="I9" s="129" t="s">
        <v>482</v>
      </c>
      <c r="J9" s="129"/>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row>
    <row r="10" spans="1:256" s="27" customFormat="1" ht="22.15" customHeight="1">
      <c r="A10" s="121"/>
      <c r="B10" s="121"/>
      <c r="C10" s="125" t="s">
        <v>583</v>
      </c>
      <c r="D10" s="130">
        <v>0</v>
      </c>
      <c r="E10" s="130">
        <v>0</v>
      </c>
      <c r="F10" s="130">
        <v>0</v>
      </c>
      <c r="G10" s="123" t="s">
        <v>482</v>
      </c>
      <c r="H10" s="131" t="str">
        <f t="shared" si="1"/>
        <v>—</v>
      </c>
      <c r="I10" s="129" t="s">
        <v>482</v>
      </c>
      <c r="J10" s="129"/>
    </row>
    <row r="11" spans="1:256" s="27" customFormat="1" ht="18" customHeight="1">
      <c r="A11" s="121" t="s">
        <v>665</v>
      </c>
      <c r="B11" s="121" t="s">
        <v>666</v>
      </c>
      <c r="C11" s="121"/>
      <c r="D11" s="121"/>
      <c r="E11" s="121"/>
      <c r="F11" s="129" t="s">
        <v>667</v>
      </c>
      <c r="G11" s="129"/>
      <c r="H11" s="129"/>
      <c r="I11" s="129"/>
      <c r="J11" s="129"/>
    </row>
    <row r="12" spans="1:256" s="27" customFormat="1" ht="39" customHeight="1">
      <c r="A12" s="121"/>
      <c r="B12" s="132" t="s">
        <v>742</v>
      </c>
      <c r="C12" s="133"/>
      <c r="D12" s="133"/>
      <c r="E12" s="134"/>
      <c r="F12" s="129" t="s">
        <v>669</v>
      </c>
      <c r="G12" s="129"/>
      <c r="H12" s="129"/>
      <c r="I12" s="129"/>
      <c r="J12" s="129"/>
    </row>
    <row r="13" spans="1:256" s="27" customFormat="1" ht="36" customHeight="1">
      <c r="A13" s="135" t="s">
        <v>587</v>
      </c>
      <c r="B13" s="136"/>
      <c r="C13" s="137"/>
      <c r="D13" s="135" t="s">
        <v>670</v>
      </c>
      <c r="E13" s="136"/>
      <c r="F13" s="137"/>
      <c r="G13" s="138" t="s">
        <v>591</v>
      </c>
      <c r="H13" s="138" t="s">
        <v>916</v>
      </c>
      <c r="I13" s="138" t="s">
        <v>663</v>
      </c>
      <c r="J13" s="138" t="s">
        <v>592</v>
      </c>
    </row>
    <row r="14" spans="1:256" s="27" customFormat="1" ht="36" customHeight="1">
      <c r="A14" s="139" t="s">
        <v>593</v>
      </c>
      <c r="B14" s="123" t="s">
        <v>594</v>
      </c>
      <c r="C14" s="123" t="s">
        <v>595</v>
      </c>
      <c r="D14" s="123" t="s">
        <v>588</v>
      </c>
      <c r="E14" s="123" t="s">
        <v>589</v>
      </c>
      <c r="F14" s="123" t="s">
        <v>590</v>
      </c>
      <c r="G14" s="140"/>
      <c r="H14" s="140"/>
      <c r="I14" s="140"/>
      <c r="J14" s="140"/>
    </row>
    <row r="15" spans="1:256" s="27" customFormat="1" ht="36" customHeight="1">
      <c r="A15" s="121" t="s">
        <v>596</v>
      </c>
      <c r="B15" s="141" t="s">
        <v>597</v>
      </c>
      <c r="C15" s="181" t="s">
        <v>743</v>
      </c>
      <c r="D15" s="182" t="s">
        <v>604</v>
      </c>
      <c r="E15" s="183" t="s">
        <v>744</v>
      </c>
      <c r="F15" s="182" t="s">
        <v>608</v>
      </c>
      <c r="G15" s="184" t="s">
        <v>11</v>
      </c>
      <c r="H15" s="185">
        <v>10</v>
      </c>
      <c r="I15" s="178">
        <v>10</v>
      </c>
      <c r="J15" s="144"/>
    </row>
    <row r="16" spans="1:256" s="27" customFormat="1" ht="47.1" customHeight="1">
      <c r="A16" s="121"/>
      <c r="B16" s="141" t="s">
        <v>597</v>
      </c>
      <c r="C16" s="181" t="s">
        <v>745</v>
      </c>
      <c r="D16" s="182" t="s">
        <v>604</v>
      </c>
      <c r="E16" s="183" t="s">
        <v>746</v>
      </c>
      <c r="F16" s="182" t="s">
        <v>608</v>
      </c>
      <c r="G16" s="184" t="s">
        <v>747</v>
      </c>
      <c r="H16" s="185">
        <v>10</v>
      </c>
      <c r="I16" s="178">
        <v>10</v>
      </c>
      <c r="J16" s="144"/>
    </row>
    <row r="17" spans="1:10" s="27" customFormat="1" ht="39" customHeight="1">
      <c r="A17" s="121"/>
      <c r="B17" s="141" t="s">
        <v>614</v>
      </c>
      <c r="C17" s="185" t="s">
        <v>675</v>
      </c>
      <c r="D17" s="185" t="s">
        <v>599</v>
      </c>
      <c r="E17" s="184" t="s">
        <v>711</v>
      </c>
      <c r="F17" s="142" t="s">
        <v>616</v>
      </c>
      <c r="G17" s="184" t="s">
        <v>676</v>
      </c>
      <c r="H17" s="185">
        <v>10</v>
      </c>
      <c r="I17" s="178">
        <v>10</v>
      </c>
      <c r="J17" s="144"/>
    </row>
    <row r="18" spans="1:10" s="27" customFormat="1" ht="33" customHeight="1">
      <c r="A18" s="121"/>
      <c r="B18" s="141" t="s">
        <v>622</v>
      </c>
      <c r="C18" s="185" t="s">
        <v>748</v>
      </c>
      <c r="D18" s="185" t="s">
        <v>599</v>
      </c>
      <c r="E18" s="184" t="s">
        <v>711</v>
      </c>
      <c r="F18" s="142" t="s">
        <v>616</v>
      </c>
      <c r="G18" s="184" t="s">
        <v>676</v>
      </c>
      <c r="H18" s="185">
        <v>10</v>
      </c>
      <c r="I18" s="178">
        <v>10</v>
      </c>
      <c r="J18" s="144"/>
    </row>
    <row r="19" spans="1:10" s="27" customFormat="1" ht="39" customHeight="1">
      <c r="A19" s="121"/>
      <c r="B19" s="141" t="s">
        <v>622</v>
      </c>
      <c r="C19" s="185" t="s">
        <v>749</v>
      </c>
      <c r="D19" s="185" t="s">
        <v>599</v>
      </c>
      <c r="E19" s="184" t="s">
        <v>711</v>
      </c>
      <c r="F19" s="142" t="s">
        <v>616</v>
      </c>
      <c r="G19" s="184" t="s">
        <v>676</v>
      </c>
      <c r="H19" s="185">
        <v>10</v>
      </c>
      <c r="I19" s="178">
        <v>10</v>
      </c>
      <c r="J19" s="144"/>
    </row>
    <row r="20" spans="1:10" s="27" customFormat="1" ht="42" customHeight="1">
      <c r="A20" s="121"/>
      <c r="B20" s="123" t="s">
        <v>678</v>
      </c>
      <c r="C20" s="185" t="s">
        <v>735</v>
      </c>
      <c r="D20" s="185" t="s">
        <v>680</v>
      </c>
      <c r="E20" s="184" t="s">
        <v>750</v>
      </c>
      <c r="F20" s="142" t="s">
        <v>681</v>
      </c>
      <c r="G20" s="185" t="s">
        <v>751</v>
      </c>
      <c r="H20" s="185">
        <v>10</v>
      </c>
      <c r="I20" s="178">
        <v>10</v>
      </c>
      <c r="J20" s="144"/>
    </row>
    <row r="21" spans="1:10" s="27" customFormat="1" ht="39" customHeight="1">
      <c r="A21" s="121" t="s">
        <v>629</v>
      </c>
      <c r="B21" s="123" t="s">
        <v>683</v>
      </c>
      <c r="C21" s="185" t="s">
        <v>752</v>
      </c>
      <c r="D21" s="185" t="s">
        <v>599</v>
      </c>
      <c r="E21" s="184" t="s">
        <v>753</v>
      </c>
      <c r="F21" s="142" t="s">
        <v>633</v>
      </c>
      <c r="G21" s="184" t="s">
        <v>753</v>
      </c>
      <c r="H21" s="185">
        <v>10</v>
      </c>
      <c r="I21" s="178">
        <v>10</v>
      </c>
      <c r="J21" s="144"/>
    </row>
    <row r="22" spans="1:10" s="27" customFormat="1" ht="74.099999999999994" customHeight="1">
      <c r="A22" s="121"/>
      <c r="B22" s="123" t="s">
        <v>754</v>
      </c>
      <c r="C22" s="185" t="s">
        <v>755</v>
      </c>
      <c r="D22" s="185" t="s">
        <v>599</v>
      </c>
      <c r="E22" s="184" t="s">
        <v>755</v>
      </c>
      <c r="F22" s="142" t="s">
        <v>633</v>
      </c>
      <c r="G22" s="184" t="s">
        <v>685</v>
      </c>
      <c r="H22" s="185">
        <v>10</v>
      </c>
      <c r="I22" s="178">
        <v>10</v>
      </c>
      <c r="J22" s="144"/>
    </row>
    <row r="23" spans="1:10" s="27" customFormat="1" ht="42" customHeight="1">
      <c r="A23" s="148" t="s">
        <v>645</v>
      </c>
      <c r="B23" s="149" t="s">
        <v>646</v>
      </c>
      <c r="C23" s="185" t="s">
        <v>687</v>
      </c>
      <c r="D23" s="185" t="s">
        <v>604</v>
      </c>
      <c r="E23" s="184" t="s">
        <v>689</v>
      </c>
      <c r="F23" s="142" t="s">
        <v>616</v>
      </c>
      <c r="G23" s="184" t="s">
        <v>756</v>
      </c>
      <c r="H23" s="185">
        <v>10</v>
      </c>
      <c r="I23" s="178">
        <v>10</v>
      </c>
      <c r="J23" s="150"/>
    </row>
    <row r="24" spans="1:10" s="27" customFormat="1" ht="30" customHeight="1">
      <c r="A24" s="121" t="s">
        <v>690</v>
      </c>
      <c r="B24" s="121"/>
      <c r="C24" s="121"/>
      <c r="D24" s="171"/>
      <c r="E24" s="172"/>
      <c r="F24" s="172"/>
      <c r="G24" s="172"/>
      <c r="H24" s="172"/>
      <c r="I24" s="173"/>
      <c r="J24" s="152" t="s">
        <v>691</v>
      </c>
    </row>
    <row r="25" spans="1:10" s="27" customFormat="1" ht="18" customHeight="1">
      <c r="A25" s="153" t="s">
        <v>692</v>
      </c>
      <c r="B25" s="153"/>
      <c r="C25" s="153"/>
      <c r="D25" s="153"/>
      <c r="E25" s="153"/>
      <c r="F25" s="153"/>
      <c r="G25" s="153"/>
      <c r="H25" s="127">
        <v>100</v>
      </c>
      <c r="I25" s="154">
        <f>SUM(I7,I15:I23)</f>
        <v>100</v>
      </c>
      <c r="J25" s="155" t="s">
        <v>693</v>
      </c>
    </row>
    <row r="26" spans="1:10" s="27" customFormat="1" ht="6" customHeight="1"/>
    <row r="27" spans="1:10" s="27" customFormat="1" ht="19.899999999999999" customHeight="1">
      <c r="A27" s="156" t="s">
        <v>650</v>
      </c>
      <c r="B27" s="157"/>
      <c r="C27" s="157"/>
      <c r="D27" s="157"/>
      <c r="E27" s="157"/>
      <c r="F27" s="157"/>
      <c r="G27" s="157"/>
      <c r="H27" s="157"/>
      <c r="I27" s="157"/>
      <c r="J27" s="158"/>
    </row>
    <row r="28" spans="1:10" s="27" customFormat="1" ht="27" customHeight="1">
      <c r="A28" s="159" t="s">
        <v>694</v>
      </c>
      <c r="B28" s="159"/>
      <c r="C28" s="159"/>
      <c r="D28" s="159"/>
      <c r="E28" s="159"/>
      <c r="F28" s="159"/>
      <c r="G28" s="159"/>
      <c r="H28" s="159"/>
      <c r="I28" s="159"/>
      <c r="J28" s="159"/>
    </row>
    <row r="29" spans="1:10" s="27" customFormat="1" ht="19.149999999999999" customHeight="1">
      <c r="A29" s="159" t="s">
        <v>695</v>
      </c>
      <c r="B29" s="159"/>
      <c r="C29" s="159"/>
      <c r="D29" s="159"/>
      <c r="E29" s="159"/>
      <c r="F29" s="159"/>
      <c r="G29" s="159"/>
      <c r="H29" s="159"/>
      <c r="I29" s="159"/>
      <c r="J29" s="159"/>
    </row>
    <row r="30" spans="1:10" s="27" customFormat="1" ht="18" customHeight="1">
      <c r="A30" s="159" t="s">
        <v>696</v>
      </c>
      <c r="B30" s="159"/>
      <c r="C30" s="159"/>
      <c r="D30" s="159"/>
      <c r="E30" s="159"/>
      <c r="F30" s="159"/>
      <c r="G30" s="159"/>
      <c r="H30" s="159"/>
      <c r="I30" s="159"/>
      <c r="J30" s="159"/>
    </row>
    <row r="31" spans="1:10" s="27" customFormat="1" ht="18" customHeight="1">
      <c r="A31" s="159" t="s">
        <v>697</v>
      </c>
      <c r="B31" s="159"/>
      <c r="C31" s="159"/>
      <c r="D31" s="159"/>
      <c r="E31" s="159"/>
      <c r="F31" s="159"/>
      <c r="G31" s="159"/>
      <c r="H31" s="159"/>
      <c r="I31" s="159"/>
      <c r="J31" s="159"/>
    </row>
    <row r="32" spans="1:10" s="117" customFormat="1" ht="18" customHeight="1">
      <c r="A32" s="159" t="s">
        <v>698</v>
      </c>
      <c r="B32" s="159"/>
      <c r="C32" s="159"/>
      <c r="D32" s="159"/>
      <c r="E32" s="159"/>
      <c r="F32" s="159"/>
      <c r="G32" s="159"/>
      <c r="H32" s="159"/>
      <c r="I32" s="159"/>
      <c r="J32" s="159"/>
    </row>
    <row r="33" spans="1:10" s="27" customFormat="1" ht="24" customHeight="1">
      <c r="A33" s="159" t="s">
        <v>699</v>
      </c>
      <c r="B33" s="159"/>
      <c r="C33" s="159"/>
      <c r="D33" s="159"/>
      <c r="E33" s="159"/>
      <c r="F33" s="159"/>
      <c r="G33" s="159"/>
      <c r="H33" s="159"/>
      <c r="I33" s="159"/>
      <c r="J33" s="159"/>
    </row>
    <row r="34" spans="1:10" s="27" customFormat="1" ht="24" customHeight="1">
      <c r="A34" s="159" t="s">
        <v>700</v>
      </c>
      <c r="B34" s="159"/>
      <c r="C34" s="159"/>
      <c r="D34" s="159"/>
      <c r="E34" s="159"/>
      <c r="F34" s="159"/>
      <c r="G34" s="159"/>
      <c r="H34" s="159"/>
      <c r="I34" s="159"/>
      <c r="J34" s="159"/>
    </row>
    <row r="35" spans="1:10" s="27" customFormat="1" ht="24" customHeight="1">
      <c r="A35" s="159" t="s">
        <v>701</v>
      </c>
      <c r="B35" s="159"/>
      <c r="C35" s="159"/>
      <c r="D35" s="159"/>
      <c r="E35" s="159"/>
      <c r="F35" s="159"/>
      <c r="G35" s="159"/>
      <c r="H35" s="159"/>
      <c r="I35" s="159"/>
      <c r="J35" s="159"/>
    </row>
    <row r="36" spans="1:10" s="27" customFormat="1" ht="14.25">
      <c r="A36" s="159"/>
      <c r="B36" s="159"/>
      <c r="C36" s="159"/>
      <c r="D36" s="159"/>
      <c r="E36" s="159"/>
      <c r="F36" s="159"/>
      <c r="G36" s="159"/>
      <c r="H36" s="159"/>
      <c r="I36" s="159"/>
      <c r="J36" s="159"/>
    </row>
  </sheetData>
  <mergeCells count="37">
    <mergeCell ref="A6:B10"/>
    <mergeCell ref="A35:J35"/>
    <mergeCell ref="A36:J36"/>
    <mergeCell ref="A11:A12"/>
    <mergeCell ref="A15:A20"/>
    <mergeCell ref="A21:A22"/>
    <mergeCell ref="G13:G14"/>
    <mergeCell ref="H13:H14"/>
    <mergeCell ref="I13:I14"/>
    <mergeCell ref="J13:J14"/>
    <mergeCell ref="A30:J30"/>
    <mergeCell ref="A31:J31"/>
    <mergeCell ref="A32:J32"/>
    <mergeCell ref="A33:J33"/>
    <mergeCell ref="A34:J34"/>
    <mergeCell ref="A24:C24"/>
    <mergeCell ref="D24:I24"/>
    <mergeCell ref="A25:G25"/>
    <mergeCell ref="A28:J28"/>
    <mergeCell ref="A29:J29"/>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1">
    <dataValidation type="list" allowBlank="1" showInputMessage="1" sqref="J25">
      <formula1>"优,良,中,差"</formula1>
    </dataValidation>
  </dataValidations>
  <printOptions horizontalCentered="1"/>
  <pageMargins left="0.75138888888888899" right="0.75138888888888899" top="0.40902777777777799" bottom="0.40902777777777799" header="0.5" footer="0.5"/>
  <pageSetup paperSize="9" scale="75"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workbookViewId="0">
      <selection activeCell="B22" sqref="A22:XFD22"/>
    </sheetView>
  </sheetViews>
  <sheetFormatPr defaultColWidth="9" defaultRowHeight="13.5"/>
  <cols>
    <col min="1" max="4" width="9" style="5"/>
    <col min="5" max="5" width="10.25" style="5" customWidth="1"/>
    <col min="6" max="9" width="9" style="5"/>
    <col min="10" max="10" width="27.125" style="5" customWidth="1"/>
    <col min="11" max="16384" width="9" style="5"/>
  </cols>
  <sheetData>
    <row r="1" spans="1:256" s="27" customFormat="1" ht="14.25">
      <c r="A1" s="117" t="s">
        <v>651</v>
      </c>
    </row>
    <row r="2" spans="1:256" s="27" customFormat="1" ht="25.9" customHeight="1">
      <c r="A2" s="118" t="s">
        <v>652</v>
      </c>
      <c r="B2" s="118"/>
      <c r="C2" s="118"/>
      <c r="D2" s="118"/>
      <c r="E2" s="118"/>
      <c r="F2" s="118"/>
      <c r="G2" s="118"/>
      <c r="H2" s="118"/>
      <c r="I2" s="118"/>
      <c r="J2" s="118"/>
    </row>
    <row r="3" spans="1:256" s="120" customFormat="1" ht="13.15" customHeight="1">
      <c r="A3" s="119"/>
      <c r="B3" s="119"/>
      <c r="C3" s="119"/>
      <c r="D3" s="119"/>
      <c r="E3" s="119"/>
      <c r="F3" s="119"/>
      <c r="G3" s="119"/>
      <c r="H3" s="119"/>
      <c r="I3" s="119"/>
      <c r="J3" s="66" t="s">
        <v>653</v>
      </c>
    </row>
    <row r="4" spans="1:256" s="1" customFormat="1" ht="18" customHeight="1">
      <c r="A4" s="121" t="s">
        <v>654</v>
      </c>
      <c r="B4" s="121"/>
      <c r="C4" s="122" t="s">
        <v>757</v>
      </c>
      <c r="D4" s="122"/>
      <c r="E4" s="122"/>
      <c r="F4" s="122"/>
      <c r="G4" s="122"/>
      <c r="H4" s="122"/>
      <c r="I4" s="122"/>
      <c r="J4" s="122"/>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row>
    <row r="5" spans="1:256" s="124" customFormat="1" ht="18" customHeight="1">
      <c r="A5" s="121" t="s">
        <v>656</v>
      </c>
      <c r="B5" s="121"/>
      <c r="C5" s="174" t="s">
        <v>568</v>
      </c>
      <c r="D5" s="174"/>
      <c r="E5" s="174"/>
      <c r="F5" s="123" t="s">
        <v>658</v>
      </c>
      <c r="G5" s="122" t="s">
        <v>721</v>
      </c>
      <c r="H5" s="122"/>
      <c r="I5" s="122"/>
      <c r="J5" s="122"/>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row>
    <row r="6" spans="1:256" s="124" customFormat="1" ht="36" customHeight="1">
      <c r="A6" s="121" t="s">
        <v>659</v>
      </c>
      <c r="B6" s="121"/>
      <c r="C6" s="123"/>
      <c r="D6" s="123" t="s">
        <v>571</v>
      </c>
      <c r="E6" s="123" t="s">
        <v>478</v>
      </c>
      <c r="F6" s="123" t="s">
        <v>660</v>
      </c>
      <c r="G6" s="123" t="s">
        <v>661</v>
      </c>
      <c r="H6" s="123" t="s">
        <v>662</v>
      </c>
      <c r="I6" s="121" t="s">
        <v>663</v>
      </c>
      <c r="J6" s="121"/>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row>
    <row r="7" spans="1:256" s="124" customFormat="1" ht="36" customHeight="1">
      <c r="A7" s="121"/>
      <c r="B7" s="121"/>
      <c r="C7" s="125" t="s">
        <v>580</v>
      </c>
      <c r="D7" s="126">
        <v>30000</v>
      </c>
      <c r="E7" s="126">
        <f t="shared" ref="E7:F7" si="0">SUM(E8:E10)</f>
        <v>22619</v>
      </c>
      <c r="F7" s="126">
        <f t="shared" si="0"/>
        <v>22619</v>
      </c>
      <c r="G7" s="127">
        <v>10</v>
      </c>
      <c r="H7" s="128" t="str">
        <f t="shared" ref="H7:H10" si="1">IF(E7&gt;0,ROUND(F7/E7,3)*100&amp;"%","—")</f>
        <v>100%</v>
      </c>
      <c r="I7" s="129">
        <v>10</v>
      </c>
      <c r="J7" s="129"/>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row>
    <row r="8" spans="1:256" s="124" customFormat="1" ht="42" customHeight="1">
      <c r="A8" s="121"/>
      <c r="B8" s="121"/>
      <c r="C8" s="125" t="s">
        <v>581</v>
      </c>
      <c r="D8" s="130">
        <v>30000</v>
      </c>
      <c r="E8" s="130">
        <v>22619</v>
      </c>
      <c r="F8" s="130">
        <v>22619</v>
      </c>
      <c r="G8" s="123" t="s">
        <v>482</v>
      </c>
      <c r="H8" s="128" t="str">
        <f t="shared" si="1"/>
        <v>100%</v>
      </c>
      <c r="I8" s="129" t="s">
        <v>482</v>
      </c>
      <c r="J8" s="129"/>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row>
    <row r="9" spans="1:256" s="124" customFormat="1" ht="28.9" customHeight="1">
      <c r="A9" s="121"/>
      <c r="B9" s="121"/>
      <c r="C9" s="125" t="s">
        <v>722</v>
      </c>
      <c r="D9" s="130">
        <v>0</v>
      </c>
      <c r="E9" s="130">
        <v>0</v>
      </c>
      <c r="F9" s="130">
        <v>0</v>
      </c>
      <c r="G9" s="123" t="s">
        <v>482</v>
      </c>
      <c r="H9" s="131" t="str">
        <f t="shared" si="1"/>
        <v>—</v>
      </c>
      <c r="I9" s="129" t="s">
        <v>482</v>
      </c>
      <c r="J9" s="129"/>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row>
    <row r="10" spans="1:256" s="27" customFormat="1" ht="22.15" customHeight="1">
      <c r="A10" s="121"/>
      <c r="B10" s="121"/>
      <c r="C10" s="125" t="s">
        <v>583</v>
      </c>
      <c r="D10" s="130">
        <v>0</v>
      </c>
      <c r="E10" s="130">
        <v>0</v>
      </c>
      <c r="F10" s="130">
        <v>0</v>
      </c>
      <c r="G10" s="123" t="s">
        <v>482</v>
      </c>
      <c r="H10" s="131" t="str">
        <f t="shared" si="1"/>
        <v>—</v>
      </c>
      <c r="I10" s="129" t="s">
        <v>482</v>
      </c>
      <c r="J10" s="129"/>
    </row>
    <row r="11" spans="1:256" s="27" customFormat="1" ht="18" customHeight="1">
      <c r="A11" s="121" t="s">
        <v>665</v>
      </c>
      <c r="B11" s="121" t="s">
        <v>666</v>
      </c>
      <c r="C11" s="121"/>
      <c r="D11" s="121"/>
      <c r="E11" s="121"/>
      <c r="F11" s="129" t="s">
        <v>667</v>
      </c>
      <c r="G11" s="129"/>
      <c r="H11" s="129"/>
      <c r="I11" s="129"/>
      <c r="J11" s="129"/>
    </row>
    <row r="12" spans="1:256" s="27" customFormat="1" ht="83.1" customHeight="1">
      <c r="A12" s="121"/>
      <c r="B12" s="132" t="s">
        <v>758</v>
      </c>
      <c r="C12" s="133"/>
      <c r="D12" s="133"/>
      <c r="E12" s="134"/>
      <c r="F12" s="129" t="s">
        <v>669</v>
      </c>
      <c r="G12" s="129"/>
      <c r="H12" s="129"/>
      <c r="I12" s="129"/>
      <c r="J12" s="129"/>
    </row>
    <row r="13" spans="1:256" s="27" customFormat="1" ht="36" customHeight="1">
      <c r="A13" s="135" t="s">
        <v>587</v>
      </c>
      <c r="B13" s="136"/>
      <c r="C13" s="137"/>
      <c r="D13" s="135" t="s">
        <v>670</v>
      </c>
      <c r="E13" s="136"/>
      <c r="F13" s="137"/>
      <c r="G13" s="138" t="s">
        <v>591</v>
      </c>
      <c r="H13" s="138" t="s">
        <v>916</v>
      </c>
      <c r="I13" s="138" t="s">
        <v>663</v>
      </c>
      <c r="J13" s="138" t="s">
        <v>592</v>
      </c>
    </row>
    <row r="14" spans="1:256" s="27" customFormat="1" ht="36" customHeight="1">
      <c r="A14" s="139" t="s">
        <v>593</v>
      </c>
      <c r="B14" s="123" t="s">
        <v>594</v>
      </c>
      <c r="C14" s="123" t="s">
        <v>595</v>
      </c>
      <c r="D14" s="123" t="s">
        <v>588</v>
      </c>
      <c r="E14" s="123" t="s">
        <v>589</v>
      </c>
      <c r="F14" s="123" t="s">
        <v>590</v>
      </c>
      <c r="G14" s="140"/>
      <c r="H14" s="140"/>
      <c r="I14" s="140"/>
      <c r="J14" s="140"/>
    </row>
    <row r="15" spans="1:256" s="27" customFormat="1" ht="36" customHeight="1">
      <c r="A15" s="121" t="s">
        <v>596</v>
      </c>
      <c r="B15" s="123" t="s">
        <v>597</v>
      </c>
      <c r="C15" s="185" t="s">
        <v>759</v>
      </c>
      <c r="D15" s="185" t="s">
        <v>604</v>
      </c>
      <c r="E15" s="184" t="s">
        <v>760</v>
      </c>
      <c r="F15" s="185" t="s">
        <v>611</v>
      </c>
      <c r="G15" s="184" t="s">
        <v>12</v>
      </c>
      <c r="H15" s="185">
        <v>10</v>
      </c>
      <c r="I15" s="178">
        <v>10</v>
      </c>
      <c r="J15" s="144"/>
    </row>
    <row r="16" spans="1:256" s="27" customFormat="1" ht="43.15" customHeight="1">
      <c r="A16" s="121"/>
      <c r="B16" s="123" t="s">
        <v>597</v>
      </c>
      <c r="C16" s="185" t="s">
        <v>761</v>
      </c>
      <c r="D16" s="185" t="s">
        <v>604</v>
      </c>
      <c r="E16" s="184" t="s">
        <v>762</v>
      </c>
      <c r="F16" s="185" t="s">
        <v>763</v>
      </c>
      <c r="G16" s="184" t="s">
        <v>11</v>
      </c>
      <c r="H16" s="185">
        <v>10</v>
      </c>
      <c r="I16" s="178">
        <v>10</v>
      </c>
      <c r="J16" s="144"/>
    </row>
    <row r="17" spans="1:10" s="27" customFormat="1" ht="39" customHeight="1">
      <c r="A17" s="121"/>
      <c r="B17" s="123" t="s">
        <v>597</v>
      </c>
      <c r="C17" s="185" t="s">
        <v>764</v>
      </c>
      <c r="D17" s="185" t="s">
        <v>604</v>
      </c>
      <c r="E17" s="184" t="s">
        <v>765</v>
      </c>
      <c r="F17" s="185" t="s">
        <v>766</v>
      </c>
      <c r="G17" s="184" t="s">
        <v>12</v>
      </c>
      <c r="H17" s="185">
        <v>10</v>
      </c>
      <c r="I17" s="178">
        <v>10</v>
      </c>
      <c r="J17" s="144"/>
    </row>
    <row r="18" spans="1:10" s="27" customFormat="1" ht="51" customHeight="1">
      <c r="A18" s="121"/>
      <c r="B18" s="123" t="s">
        <v>622</v>
      </c>
      <c r="C18" s="185" t="s">
        <v>767</v>
      </c>
      <c r="D18" s="185" t="s">
        <v>599</v>
      </c>
      <c r="E18" s="184" t="s">
        <v>711</v>
      </c>
      <c r="F18" s="185" t="s">
        <v>616</v>
      </c>
      <c r="G18" s="184" t="s">
        <v>676</v>
      </c>
      <c r="H18" s="185">
        <v>10</v>
      </c>
      <c r="I18" s="178">
        <v>10</v>
      </c>
      <c r="J18" s="144"/>
    </row>
    <row r="19" spans="1:10" s="27" customFormat="1" ht="30" customHeight="1">
      <c r="A19" s="121" t="s">
        <v>629</v>
      </c>
      <c r="B19" s="123" t="s">
        <v>683</v>
      </c>
      <c r="C19" s="185" t="s">
        <v>768</v>
      </c>
      <c r="D19" s="185" t="s">
        <v>599</v>
      </c>
      <c r="E19" s="184" t="s">
        <v>711</v>
      </c>
      <c r="F19" s="185" t="s">
        <v>616</v>
      </c>
      <c r="G19" s="184" t="s">
        <v>676</v>
      </c>
      <c r="H19" s="185">
        <v>10</v>
      </c>
      <c r="I19" s="178">
        <v>10</v>
      </c>
      <c r="J19" s="144"/>
    </row>
    <row r="20" spans="1:10" s="27" customFormat="1" ht="30" customHeight="1">
      <c r="A20" s="121"/>
      <c r="B20" s="123" t="s">
        <v>683</v>
      </c>
      <c r="C20" s="185" t="s">
        <v>769</v>
      </c>
      <c r="D20" s="185" t="s">
        <v>599</v>
      </c>
      <c r="E20" s="184" t="s">
        <v>770</v>
      </c>
      <c r="F20" s="185" t="s">
        <v>616</v>
      </c>
      <c r="G20" s="184" t="s">
        <v>770</v>
      </c>
      <c r="H20" s="185">
        <v>10</v>
      </c>
      <c r="I20" s="178">
        <v>10</v>
      </c>
      <c r="J20" s="144"/>
    </row>
    <row r="21" spans="1:10" s="27" customFormat="1" ht="39.950000000000003" customHeight="1">
      <c r="A21" s="121"/>
      <c r="B21" s="123" t="s">
        <v>683</v>
      </c>
      <c r="C21" s="185" t="s">
        <v>771</v>
      </c>
      <c r="D21" s="185" t="s">
        <v>680</v>
      </c>
      <c r="E21" s="184" t="s">
        <v>12</v>
      </c>
      <c r="F21" s="185" t="s">
        <v>772</v>
      </c>
      <c r="G21" s="184" t="s">
        <v>12</v>
      </c>
      <c r="H21" s="185">
        <v>10</v>
      </c>
      <c r="I21" s="178">
        <v>10</v>
      </c>
      <c r="J21" s="144"/>
    </row>
    <row r="22" spans="1:10" s="27" customFormat="1" ht="39.950000000000003" customHeight="1">
      <c r="A22" s="121"/>
      <c r="B22" s="123" t="s">
        <v>754</v>
      </c>
      <c r="C22" s="185" t="s">
        <v>773</v>
      </c>
      <c r="D22" s="185" t="s">
        <v>599</v>
      </c>
      <c r="E22" s="184" t="s">
        <v>774</v>
      </c>
      <c r="F22" s="185" t="s">
        <v>616</v>
      </c>
      <c r="G22" s="184" t="s">
        <v>774</v>
      </c>
      <c r="H22" s="185">
        <v>10</v>
      </c>
      <c r="I22" s="178">
        <v>10</v>
      </c>
      <c r="J22" s="144"/>
    </row>
    <row r="23" spans="1:10" s="27" customFormat="1" ht="41.1" customHeight="1">
      <c r="A23" s="123" t="s">
        <v>645</v>
      </c>
      <c r="B23" s="150" t="s">
        <v>646</v>
      </c>
      <c r="C23" s="185" t="s">
        <v>775</v>
      </c>
      <c r="D23" s="185" t="s">
        <v>604</v>
      </c>
      <c r="E23" s="184" t="s">
        <v>689</v>
      </c>
      <c r="F23" s="185" t="s">
        <v>616</v>
      </c>
      <c r="G23" s="184" t="s">
        <v>756</v>
      </c>
      <c r="H23" s="185">
        <v>10</v>
      </c>
      <c r="I23" s="178">
        <v>10</v>
      </c>
      <c r="J23" s="180"/>
    </row>
    <row r="24" spans="1:10" s="27" customFormat="1" ht="30" customHeight="1">
      <c r="A24" s="121" t="s">
        <v>690</v>
      </c>
      <c r="B24" s="121"/>
      <c r="C24" s="121"/>
      <c r="D24" s="171"/>
      <c r="E24" s="172"/>
      <c r="F24" s="172"/>
      <c r="G24" s="172"/>
      <c r="H24" s="172"/>
      <c r="I24" s="173"/>
      <c r="J24" s="152" t="s">
        <v>691</v>
      </c>
    </row>
    <row r="25" spans="1:10" s="27" customFormat="1" ht="18" customHeight="1">
      <c r="A25" s="153" t="s">
        <v>692</v>
      </c>
      <c r="B25" s="153"/>
      <c r="C25" s="153"/>
      <c r="D25" s="153"/>
      <c r="E25" s="153"/>
      <c r="F25" s="153"/>
      <c r="G25" s="153"/>
      <c r="H25" s="127">
        <v>100</v>
      </c>
      <c r="I25" s="154">
        <f>SUM(I7,I15:I23)</f>
        <v>100</v>
      </c>
      <c r="J25" s="155" t="s">
        <v>693</v>
      </c>
    </row>
    <row r="26" spans="1:10" s="27" customFormat="1" ht="6" customHeight="1"/>
    <row r="27" spans="1:10" s="27" customFormat="1" ht="19.899999999999999" customHeight="1">
      <c r="A27" s="156" t="s">
        <v>650</v>
      </c>
      <c r="B27" s="157"/>
      <c r="C27" s="157"/>
      <c r="D27" s="157"/>
      <c r="E27" s="157"/>
      <c r="F27" s="157"/>
      <c r="G27" s="157"/>
      <c r="H27" s="157"/>
      <c r="I27" s="157"/>
      <c r="J27" s="158"/>
    </row>
    <row r="28" spans="1:10" s="27" customFormat="1" ht="27" customHeight="1">
      <c r="A28" s="159" t="s">
        <v>694</v>
      </c>
      <c r="B28" s="159"/>
      <c r="C28" s="159"/>
      <c r="D28" s="159"/>
      <c r="E28" s="159"/>
      <c r="F28" s="159"/>
      <c r="G28" s="159"/>
      <c r="H28" s="159"/>
      <c r="I28" s="159"/>
      <c r="J28" s="159"/>
    </row>
    <row r="29" spans="1:10" s="27" customFormat="1" ht="19.149999999999999" customHeight="1">
      <c r="A29" s="159" t="s">
        <v>695</v>
      </c>
      <c r="B29" s="159"/>
      <c r="C29" s="159"/>
      <c r="D29" s="159"/>
      <c r="E29" s="159"/>
      <c r="F29" s="159"/>
      <c r="G29" s="159"/>
      <c r="H29" s="159"/>
      <c r="I29" s="159"/>
      <c r="J29" s="159"/>
    </row>
    <row r="30" spans="1:10" s="27" customFormat="1" ht="18" customHeight="1">
      <c r="A30" s="159" t="s">
        <v>696</v>
      </c>
      <c r="B30" s="159"/>
      <c r="C30" s="159"/>
      <c r="D30" s="159"/>
      <c r="E30" s="159"/>
      <c r="F30" s="159"/>
      <c r="G30" s="159"/>
      <c r="H30" s="159"/>
      <c r="I30" s="159"/>
      <c r="J30" s="159"/>
    </row>
    <row r="31" spans="1:10" s="27" customFormat="1" ht="18" customHeight="1">
      <c r="A31" s="159" t="s">
        <v>697</v>
      </c>
      <c r="B31" s="159"/>
      <c r="C31" s="159"/>
      <c r="D31" s="159"/>
      <c r="E31" s="159"/>
      <c r="F31" s="159"/>
      <c r="G31" s="159"/>
      <c r="H31" s="159"/>
      <c r="I31" s="159"/>
      <c r="J31" s="159"/>
    </row>
    <row r="32" spans="1:10" s="117" customFormat="1" ht="18" customHeight="1">
      <c r="A32" s="159" t="s">
        <v>698</v>
      </c>
      <c r="B32" s="159"/>
      <c r="C32" s="159"/>
      <c r="D32" s="159"/>
      <c r="E32" s="159"/>
      <c r="F32" s="159"/>
      <c r="G32" s="159"/>
      <c r="H32" s="159"/>
      <c r="I32" s="159"/>
      <c r="J32" s="159"/>
    </row>
    <row r="33" spans="1:10" s="27" customFormat="1" ht="24" customHeight="1">
      <c r="A33" s="159" t="s">
        <v>699</v>
      </c>
      <c r="B33" s="159"/>
      <c r="C33" s="159"/>
      <c r="D33" s="159"/>
      <c r="E33" s="159"/>
      <c r="F33" s="159"/>
      <c r="G33" s="159"/>
      <c r="H33" s="159"/>
      <c r="I33" s="159"/>
      <c r="J33" s="159"/>
    </row>
    <row r="34" spans="1:10" s="27" customFormat="1" ht="24" customHeight="1">
      <c r="A34" s="159" t="s">
        <v>700</v>
      </c>
      <c r="B34" s="159"/>
      <c r="C34" s="159"/>
      <c r="D34" s="159"/>
      <c r="E34" s="159"/>
      <c r="F34" s="159"/>
      <c r="G34" s="159"/>
      <c r="H34" s="159"/>
      <c r="I34" s="159"/>
      <c r="J34" s="159"/>
    </row>
    <row r="35" spans="1:10" s="27" customFormat="1" ht="24" customHeight="1">
      <c r="A35" s="159" t="s">
        <v>701</v>
      </c>
      <c r="B35" s="159"/>
      <c r="C35" s="159"/>
      <c r="D35" s="159"/>
      <c r="E35" s="159"/>
      <c r="F35" s="159"/>
      <c r="G35" s="159"/>
      <c r="H35" s="159"/>
      <c r="I35" s="159"/>
      <c r="J35" s="159"/>
    </row>
    <row r="36" spans="1:10" s="27" customFormat="1" ht="14.25">
      <c r="A36" s="159"/>
      <c r="B36" s="159"/>
      <c r="C36" s="159"/>
      <c r="D36" s="159"/>
      <c r="E36" s="159"/>
      <c r="F36" s="159"/>
      <c r="G36" s="159"/>
      <c r="H36" s="159"/>
      <c r="I36" s="159"/>
      <c r="J36" s="159"/>
    </row>
  </sheetData>
  <mergeCells count="37">
    <mergeCell ref="A6:B10"/>
    <mergeCell ref="A35:J35"/>
    <mergeCell ref="A36:J36"/>
    <mergeCell ref="A11:A12"/>
    <mergeCell ref="A15:A18"/>
    <mergeCell ref="A19:A22"/>
    <mergeCell ref="G13:G14"/>
    <mergeCell ref="H13:H14"/>
    <mergeCell ref="I13:I14"/>
    <mergeCell ref="J13:J14"/>
    <mergeCell ref="A30:J30"/>
    <mergeCell ref="A31:J31"/>
    <mergeCell ref="A32:J32"/>
    <mergeCell ref="A33:J33"/>
    <mergeCell ref="A34:J34"/>
    <mergeCell ref="A24:C24"/>
    <mergeCell ref="D24:I24"/>
    <mergeCell ref="A25:G25"/>
    <mergeCell ref="A28:J28"/>
    <mergeCell ref="A29:J29"/>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1">
    <dataValidation type="list" allowBlank="1" showInputMessage="1" sqref="J25">
      <formula1>"优,良,中,差"</formula1>
    </dataValidation>
  </dataValidations>
  <printOptions horizontalCentered="1"/>
  <pageMargins left="0.75138888888888899" right="0.75138888888888899" top="0.40902777777777799" bottom="0.40902777777777799" header="0.5" footer="0.5"/>
  <pageSetup paperSize="9" scale="7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heetPr>
  <dimension ref="A1:L45"/>
  <sheetViews>
    <sheetView view="pageBreakPreview" zoomScale="75" zoomScaleNormal="100" workbookViewId="0">
      <pane xSplit="4" ySplit="9" topLeftCell="E40" activePane="bottomRight" state="frozen"/>
      <selection pane="topRight"/>
      <selection pane="bottomLeft"/>
      <selection pane="bottomRight" activeCell="A12" sqref="A12:XFD12"/>
    </sheetView>
  </sheetViews>
  <sheetFormatPr defaultColWidth="9" defaultRowHeight="13.5"/>
  <cols>
    <col min="1" max="3" width="3.25" style="5" customWidth="1"/>
    <col min="4" max="4" width="32.75" style="5" customWidth="1"/>
    <col min="5" max="6" width="17.5" style="5" customWidth="1"/>
    <col min="7" max="7" width="15.625" style="5" customWidth="1"/>
    <col min="8" max="9" width="17.75" style="5" customWidth="1"/>
    <col min="10" max="10" width="13.625" style="5" customWidth="1"/>
    <col min="11" max="11" width="18.75" style="5" customWidth="1"/>
    <col min="12" max="12" width="17" style="5" customWidth="1"/>
    <col min="13" max="16384" width="9" style="5"/>
  </cols>
  <sheetData>
    <row r="1" spans="1:12" s="13" customFormat="1" ht="27">
      <c r="G1" s="3" t="s">
        <v>114</v>
      </c>
    </row>
    <row r="2" spans="1:12" s="13" customFormat="1" ht="14.25">
      <c r="L2" s="6" t="s">
        <v>115</v>
      </c>
    </row>
    <row r="3" spans="1:12" s="13" customFormat="1" ht="14.25">
      <c r="A3" s="6" t="s">
        <v>2</v>
      </c>
      <c r="L3" s="6" t="s">
        <v>3</v>
      </c>
    </row>
    <row r="4" spans="1:12" s="13" customFormat="1" ht="19.5" customHeight="1">
      <c r="A4" s="7" t="s">
        <v>6</v>
      </c>
      <c r="B4" s="7"/>
      <c r="C4" s="7"/>
      <c r="D4" s="7"/>
      <c r="E4" s="14" t="s">
        <v>97</v>
      </c>
      <c r="F4" s="14" t="s">
        <v>116</v>
      </c>
      <c r="G4" s="14" t="s">
        <v>117</v>
      </c>
      <c r="H4" s="14" t="s">
        <v>118</v>
      </c>
      <c r="I4" s="14"/>
      <c r="J4" s="14" t="s">
        <v>119</v>
      </c>
      <c r="K4" s="14" t="s">
        <v>120</v>
      </c>
      <c r="L4" s="14" t="s">
        <v>121</v>
      </c>
    </row>
    <row r="5" spans="1:12" s="13" customFormat="1" ht="19.5" customHeight="1">
      <c r="A5" s="14" t="s">
        <v>122</v>
      </c>
      <c r="B5" s="14"/>
      <c r="C5" s="14"/>
      <c r="D5" s="7" t="s">
        <v>123</v>
      </c>
      <c r="E5" s="14"/>
      <c r="F5" s="14"/>
      <c r="G5" s="14"/>
      <c r="H5" s="14" t="s">
        <v>124</v>
      </c>
      <c r="I5" s="14" t="s">
        <v>125</v>
      </c>
      <c r="J5" s="14"/>
      <c r="K5" s="14"/>
      <c r="L5" s="14"/>
    </row>
    <row r="6" spans="1:12" s="13" customFormat="1" ht="19.5" customHeight="1">
      <c r="A6" s="14"/>
      <c r="B6" s="14"/>
      <c r="C6" s="14"/>
      <c r="D6" s="7"/>
      <c r="E6" s="14"/>
      <c r="F6" s="14"/>
      <c r="G6" s="14"/>
      <c r="H6" s="14"/>
      <c r="I6" s="14"/>
      <c r="J6" s="14"/>
      <c r="K6" s="14"/>
      <c r="L6" s="14"/>
    </row>
    <row r="7" spans="1:12" s="13" customFormat="1" ht="19.5" customHeight="1">
      <c r="A7" s="14"/>
      <c r="B7" s="14"/>
      <c r="C7" s="14"/>
      <c r="D7" s="7"/>
      <c r="E7" s="14"/>
      <c r="F7" s="14"/>
      <c r="G7" s="14"/>
      <c r="H7" s="14"/>
      <c r="I7" s="14"/>
      <c r="J7" s="14"/>
      <c r="K7" s="14"/>
      <c r="L7" s="14"/>
    </row>
    <row r="8" spans="1:12" s="13" customFormat="1" ht="19.5" customHeight="1">
      <c r="A8" s="7" t="s">
        <v>126</v>
      </c>
      <c r="B8" s="7" t="s">
        <v>127</v>
      </c>
      <c r="C8" s="7" t="s">
        <v>128</v>
      </c>
      <c r="D8" s="8" t="s">
        <v>10</v>
      </c>
      <c r="E8" s="15" t="s">
        <v>11</v>
      </c>
      <c r="F8" s="15" t="s">
        <v>12</v>
      </c>
      <c r="G8" s="15" t="s">
        <v>20</v>
      </c>
      <c r="H8" s="15" t="s">
        <v>24</v>
      </c>
      <c r="I8" s="15" t="s">
        <v>28</v>
      </c>
      <c r="J8" s="15" t="s">
        <v>32</v>
      </c>
      <c r="K8" s="15" t="s">
        <v>36</v>
      </c>
      <c r="L8" s="15" t="s">
        <v>40</v>
      </c>
    </row>
    <row r="9" spans="1:12" s="13" customFormat="1" ht="19.5" customHeight="1">
      <c r="A9" s="7"/>
      <c r="B9" s="7"/>
      <c r="C9" s="7"/>
      <c r="D9" s="8" t="s">
        <v>129</v>
      </c>
      <c r="E9" s="10">
        <v>36764115.57</v>
      </c>
      <c r="F9" s="10">
        <v>36712115.57</v>
      </c>
      <c r="G9" s="10">
        <v>0</v>
      </c>
      <c r="H9" s="10">
        <v>0</v>
      </c>
      <c r="I9" s="10"/>
      <c r="J9" s="10">
        <v>0</v>
      </c>
      <c r="K9" s="10">
        <v>0</v>
      </c>
      <c r="L9" s="10">
        <v>52000</v>
      </c>
    </row>
    <row r="10" spans="1:12" s="13" customFormat="1" ht="19.5" customHeight="1">
      <c r="A10" s="12" t="s">
        <v>130</v>
      </c>
      <c r="B10" s="12"/>
      <c r="C10" s="12"/>
      <c r="D10" s="9" t="s">
        <v>131</v>
      </c>
      <c r="E10" s="10">
        <v>7723897.9800000004</v>
      </c>
      <c r="F10" s="10">
        <v>7721897.9800000004</v>
      </c>
      <c r="G10" s="10">
        <v>0</v>
      </c>
      <c r="H10" s="10">
        <v>0</v>
      </c>
      <c r="I10" s="10"/>
      <c r="J10" s="10">
        <v>0</v>
      </c>
      <c r="K10" s="10">
        <v>0</v>
      </c>
      <c r="L10" s="10">
        <v>2000</v>
      </c>
    </row>
    <row r="11" spans="1:12" s="13" customFormat="1" ht="19.5" customHeight="1">
      <c r="A11" s="12" t="s">
        <v>132</v>
      </c>
      <c r="B11" s="12"/>
      <c r="C11" s="12"/>
      <c r="D11" s="9" t="s">
        <v>133</v>
      </c>
      <c r="E11" s="10">
        <v>7723897.9800000004</v>
      </c>
      <c r="F11" s="10">
        <v>7721897.9800000004</v>
      </c>
      <c r="G11" s="10">
        <v>0</v>
      </c>
      <c r="H11" s="10">
        <v>0</v>
      </c>
      <c r="I11" s="10"/>
      <c r="J11" s="10">
        <v>0</v>
      </c>
      <c r="K11" s="10">
        <v>0</v>
      </c>
      <c r="L11" s="10">
        <v>2000</v>
      </c>
    </row>
    <row r="12" spans="1:12" s="13" customFormat="1" ht="19.5" customHeight="1">
      <c r="A12" s="12" t="s">
        <v>134</v>
      </c>
      <c r="B12" s="12"/>
      <c r="C12" s="12"/>
      <c r="D12" s="9" t="s">
        <v>135</v>
      </c>
      <c r="E12" s="10">
        <v>6571880.9400000004</v>
      </c>
      <c r="F12" s="10">
        <v>6569880.9400000004</v>
      </c>
      <c r="G12" s="10">
        <v>0</v>
      </c>
      <c r="H12" s="10">
        <v>0</v>
      </c>
      <c r="I12" s="10"/>
      <c r="J12" s="10">
        <v>0</v>
      </c>
      <c r="K12" s="10">
        <v>0</v>
      </c>
      <c r="L12" s="10">
        <v>2000</v>
      </c>
    </row>
    <row r="13" spans="1:12" s="13" customFormat="1" ht="19.5" customHeight="1">
      <c r="A13" s="12" t="s">
        <v>136</v>
      </c>
      <c r="B13" s="12"/>
      <c r="C13" s="12"/>
      <c r="D13" s="9" t="s">
        <v>137</v>
      </c>
      <c r="E13" s="10">
        <v>13000</v>
      </c>
      <c r="F13" s="10">
        <v>13000</v>
      </c>
      <c r="G13" s="10">
        <v>0</v>
      </c>
      <c r="H13" s="10">
        <v>0</v>
      </c>
      <c r="I13" s="10"/>
      <c r="J13" s="10">
        <v>0</v>
      </c>
      <c r="K13" s="10">
        <v>0</v>
      </c>
      <c r="L13" s="10">
        <v>0</v>
      </c>
    </row>
    <row r="14" spans="1:12" s="13" customFormat="1" ht="19.5" customHeight="1">
      <c r="A14" s="12" t="s">
        <v>138</v>
      </c>
      <c r="B14" s="12"/>
      <c r="C14" s="12"/>
      <c r="D14" s="9" t="s">
        <v>139</v>
      </c>
      <c r="E14" s="10">
        <v>208782</v>
      </c>
      <c r="F14" s="10">
        <v>208782</v>
      </c>
      <c r="G14" s="10">
        <v>0</v>
      </c>
      <c r="H14" s="10">
        <v>0</v>
      </c>
      <c r="I14" s="10"/>
      <c r="J14" s="10">
        <v>0</v>
      </c>
      <c r="K14" s="10">
        <v>0</v>
      </c>
      <c r="L14" s="10">
        <v>0</v>
      </c>
    </row>
    <row r="15" spans="1:12" s="13" customFormat="1" ht="19.5" customHeight="1">
      <c r="A15" s="12" t="s">
        <v>140</v>
      </c>
      <c r="B15" s="12"/>
      <c r="C15" s="12"/>
      <c r="D15" s="9" t="s">
        <v>141</v>
      </c>
      <c r="E15" s="10">
        <v>35000</v>
      </c>
      <c r="F15" s="10">
        <v>35000</v>
      </c>
      <c r="G15" s="10">
        <v>0</v>
      </c>
      <c r="H15" s="10">
        <v>0</v>
      </c>
      <c r="I15" s="10"/>
      <c r="J15" s="10">
        <v>0</v>
      </c>
      <c r="K15" s="10">
        <v>0</v>
      </c>
      <c r="L15" s="10">
        <v>0</v>
      </c>
    </row>
    <row r="16" spans="1:12" s="13" customFormat="1" ht="19.5" customHeight="1">
      <c r="A16" s="12" t="s">
        <v>142</v>
      </c>
      <c r="B16" s="12"/>
      <c r="C16" s="12"/>
      <c r="D16" s="9" t="s">
        <v>143</v>
      </c>
      <c r="E16" s="10">
        <v>430413.04</v>
      </c>
      <c r="F16" s="10">
        <v>430413.04</v>
      </c>
      <c r="G16" s="10">
        <v>0</v>
      </c>
      <c r="H16" s="10">
        <v>0</v>
      </c>
      <c r="I16" s="10"/>
      <c r="J16" s="10">
        <v>0</v>
      </c>
      <c r="K16" s="10">
        <v>0</v>
      </c>
      <c r="L16" s="10">
        <v>0</v>
      </c>
    </row>
    <row r="17" spans="1:12" s="13" customFormat="1" ht="19.5" customHeight="1">
      <c r="A17" s="12" t="s">
        <v>144</v>
      </c>
      <c r="B17" s="12"/>
      <c r="C17" s="12"/>
      <c r="D17" s="9" t="s">
        <v>145</v>
      </c>
      <c r="E17" s="10">
        <v>464822</v>
      </c>
      <c r="F17" s="10">
        <v>464822</v>
      </c>
      <c r="G17" s="10">
        <v>0</v>
      </c>
      <c r="H17" s="10">
        <v>0</v>
      </c>
      <c r="I17" s="10"/>
      <c r="J17" s="10">
        <v>0</v>
      </c>
      <c r="K17" s="10">
        <v>0</v>
      </c>
      <c r="L17" s="10">
        <v>0</v>
      </c>
    </row>
    <row r="18" spans="1:12" s="13" customFormat="1" ht="19.5" customHeight="1">
      <c r="A18" s="12" t="s">
        <v>146</v>
      </c>
      <c r="B18" s="12"/>
      <c r="C18" s="12"/>
      <c r="D18" s="9" t="s">
        <v>147</v>
      </c>
      <c r="E18" s="10">
        <v>766836.7</v>
      </c>
      <c r="F18" s="10">
        <v>766836.7</v>
      </c>
      <c r="G18" s="10">
        <v>0</v>
      </c>
      <c r="H18" s="10">
        <v>0</v>
      </c>
      <c r="I18" s="10"/>
      <c r="J18" s="10">
        <v>0</v>
      </c>
      <c r="K18" s="10">
        <v>0</v>
      </c>
      <c r="L18" s="10">
        <v>0</v>
      </c>
    </row>
    <row r="19" spans="1:12" s="13" customFormat="1" ht="19.5" customHeight="1">
      <c r="A19" s="12" t="s">
        <v>148</v>
      </c>
      <c r="B19" s="12"/>
      <c r="C19" s="12"/>
      <c r="D19" s="9" t="s">
        <v>149</v>
      </c>
      <c r="E19" s="10">
        <v>726730.7</v>
      </c>
      <c r="F19" s="10">
        <v>726730.7</v>
      </c>
      <c r="G19" s="10">
        <v>0</v>
      </c>
      <c r="H19" s="10">
        <v>0</v>
      </c>
      <c r="I19" s="10"/>
      <c r="J19" s="10">
        <v>0</v>
      </c>
      <c r="K19" s="10">
        <v>0</v>
      </c>
      <c r="L19" s="10">
        <v>0</v>
      </c>
    </row>
    <row r="20" spans="1:12" s="13" customFormat="1" ht="19.5" customHeight="1">
      <c r="A20" s="12" t="s">
        <v>150</v>
      </c>
      <c r="B20" s="12"/>
      <c r="C20" s="12"/>
      <c r="D20" s="9" t="s">
        <v>151</v>
      </c>
      <c r="E20" s="10">
        <v>4300</v>
      </c>
      <c r="F20" s="10">
        <v>4300</v>
      </c>
      <c r="G20" s="10">
        <v>0</v>
      </c>
      <c r="H20" s="10">
        <v>0</v>
      </c>
      <c r="I20" s="10"/>
      <c r="J20" s="10">
        <v>0</v>
      </c>
      <c r="K20" s="10">
        <v>0</v>
      </c>
      <c r="L20" s="10">
        <v>0</v>
      </c>
    </row>
    <row r="21" spans="1:12" s="13" customFormat="1" ht="19.5" customHeight="1">
      <c r="A21" s="12" t="s">
        <v>152</v>
      </c>
      <c r="B21" s="12"/>
      <c r="C21" s="12"/>
      <c r="D21" s="9" t="s">
        <v>153</v>
      </c>
      <c r="E21" s="10">
        <v>717844.96</v>
      </c>
      <c r="F21" s="10">
        <v>717844.96</v>
      </c>
      <c r="G21" s="10">
        <v>0</v>
      </c>
      <c r="H21" s="10">
        <v>0</v>
      </c>
      <c r="I21" s="10"/>
      <c r="J21" s="10">
        <v>0</v>
      </c>
      <c r="K21" s="10">
        <v>0</v>
      </c>
      <c r="L21" s="10">
        <v>0</v>
      </c>
    </row>
    <row r="22" spans="1:12" s="13" customFormat="1" ht="19.5" customHeight="1">
      <c r="A22" s="12" t="s">
        <v>154</v>
      </c>
      <c r="B22" s="12"/>
      <c r="C22" s="12"/>
      <c r="D22" s="9" t="s">
        <v>155</v>
      </c>
      <c r="E22" s="10">
        <v>4585.74</v>
      </c>
      <c r="F22" s="10">
        <v>4585.74</v>
      </c>
      <c r="G22" s="10">
        <v>0</v>
      </c>
      <c r="H22" s="10">
        <v>0</v>
      </c>
      <c r="I22" s="10"/>
      <c r="J22" s="10">
        <v>0</v>
      </c>
      <c r="K22" s="10">
        <v>0</v>
      </c>
      <c r="L22" s="10">
        <v>0</v>
      </c>
    </row>
    <row r="23" spans="1:12" s="13" customFormat="1" ht="19.5" customHeight="1">
      <c r="A23" s="12" t="s">
        <v>156</v>
      </c>
      <c r="B23" s="12"/>
      <c r="C23" s="12"/>
      <c r="D23" s="9" t="s">
        <v>157</v>
      </c>
      <c r="E23" s="10">
        <v>31536</v>
      </c>
      <c r="F23" s="10">
        <v>31536</v>
      </c>
      <c r="G23" s="10">
        <v>0</v>
      </c>
      <c r="H23" s="10">
        <v>0</v>
      </c>
      <c r="I23" s="10"/>
      <c r="J23" s="10">
        <v>0</v>
      </c>
      <c r="K23" s="10">
        <v>0</v>
      </c>
      <c r="L23" s="10">
        <v>0</v>
      </c>
    </row>
    <row r="24" spans="1:12" s="13" customFormat="1" ht="19.5" customHeight="1">
      <c r="A24" s="12" t="s">
        <v>158</v>
      </c>
      <c r="B24" s="12"/>
      <c r="C24" s="12"/>
      <c r="D24" s="9" t="s">
        <v>159</v>
      </c>
      <c r="E24" s="10">
        <v>31536</v>
      </c>
      <c r="F24" s="10">
        <v>31536</v>
      </c>
      <c r="G24" s="10">
        <v>0</v>
      </c>
      <c r="H24" s="10">
        <v>0</v>
      </c>
      <c r="I24" s="10"/>
      <c r="J24" s="10">
        <v>0</v>
      </c>
      <c r="K24" s="10">
        <v>0</v>
      </c>
      <c r="L24" s="10">
        <v>0</v>
      </c>
    </row>
    <row r="25" spans="1:12" s="13" customFormat="1" ht="19.5" customHeight="1">
      <c r="A25" s="12" t="s">
        <v>160</v>
      </c>
      <c r="B25" s="12"/>
      <c r="C25" s="12"/>
      <c r="D25" s="9" t="s">
        <v>161</v>
      </c>
      <c r="E25" s="10">
        <v>8570</v>
      </c>
      <c r="F25" s="10">
        <v>8570</v>
      </c>
      <c r="G25" s="10">
        <v>0</v>
      </c>
      <c r="H25" s="10">
        <v>0</v>
      </c>
      <c r="I25" s="10"/>
      <c r="J25" s="10">
        <v>0</v>
      </c>
      <c r="K25" s="10">
        <v>0</v>
      </c>
      <c r="L25" s="10">
        <v>0</v>
      </c>
    </row>
    <row r="26" spans="1:12" s="13" customFormat="1" ht="19.5" customHeight="1">
      <c r="A26" s="12" t="s">
        <v>162</v>
      </c>
      <c r="B26" s="12"/>
      <c r="C26" s="12"/>
      <c r="D26" s="9" t="s">
        <v>161</v>
      </c>
      <c r="E26" s="10">
        <v>8570</v>
      </c>
      <c r="F26" s="10">
        <v>8570</v>
      </c>
      <c r="G26" s="10">
        <v>0</v>
      </c>
      <c r="H26" s="10">
        <v>0</v>
      </c>
      <c r="I26" s="10"/>
      <c r="J26" s="10">
        <v>0</v>
      </c>
      <c r="K26" s="10">
        <v>0</v>
      </c>
      <c r="L26" s="10">
        <v>0</v>
      </c>
    </row>
    <row r="27" spans="1:12" s="13" customFormat="1" ht="19.5" customHeight="1">
      <c r="A27" s="12" t="s">
        <v>163</v>
      </c>
      <c r="B27" s="12"/>
      <c r="C27" s="12"/>
      <c r="D27" s="9" t="s">
        <v>164</v>
      </c>
      <c r="E27" s="10">
        <v>596824.99</v>
      </c>
      <c r="F27" s="10">
        <v>596824.99</v>
      </c>
      <c r="G27" s="10">
        <v>0</v>
      </c>
      <c r="H27" s="10">
        <v>0</v>
      </c>
      <c r="I27" s="10"/>
      <c r="J27" s="10">
        <v>0</v>
      </c>
      <c r="K27" s="10">
        <v>0</v>
      </c>
      <c r="L27" s="10">
        <v>0</v>
      </c>
    </row>
    <row r="28" spans="1:12" s="13" customFormat="1" ht="19.5" customHeight="1">
      <c r="A28" s="12" t="s">
        <v>165</v>
      </c>
      <c r="B28" s="12"/>
      <c r="C28" s="12"/>
      <c r="D28" s="9" t="s">
        <v>166</v>
      </c>
      <c r="E28" s="10">
        <v>596824.99</v>
      </c>
      <c r="F28" s="10">
        <v>596824.99</v>
      </c>
      <c r="G28" s="10">
        <v>0</v>
      </c>
      <c r="H28" s="10">
        <v>0</v>
      </c>
      <c r="I28" s="10"/>
      <c r="J28" s="10">
        <v>0</v>
      </c>
      <c r="K28" s="10">
        <v>0</v>
      </c>
      <c r="L28" s="10">
        <v>0</v>
      </c>
    </row>
    <row r="29" spans="1:12" s="13" customFormat="1" ht="19.5" customHeight="1">
      <c r="A29" s="12" t="s">
        <v>167</v>
      </c>
      <c r="B29" s="12"/>
      <c r="C29" s="12"/>
      <c r="D29" s="9" t="s">
        <v>168</v>
      </c>
      <c r="E29" s="10">
        <v>369176.69</v>
      </c>
      <c r="F29" s="10">
        <v>369176.69</v>
      </c>
      <c r="G29" s="10">
        <v>0</v>
      </c>
      <c r="H29" s="10">
        <v>0</v>
      </c>
      <c r="I29" s="10"/>
      <c r="J29" s="10">
        <v>0</v>
      </c>
      <c r="K29" s="10">
        <v>0</v>
      </c>
      <c r="L29" s="10">
        <v>0</v>
      </c>
    </row>
    <row r="30" spans="1:12" s="13" customFormat="1" ht="19.5" customHeight="1">
      <c r="A30" s="12" t="s">
        <v>169</v>
      </c>
      <c r="B30" s="12"/>
      <c r="C30" s="12"/>
      <c r="D30" s="9" t="s">
        <v>170</v>
      </c>
      <c r="E30" s="10">
        <v>212932.72</v>
      </c>
      <c r="F30" s="10">
        <v>212932.72</v>
      </c>
      <c r="G30" s="10">
        <v>0</v>
      </c>
      <c r="H30" s="10">
        <v>0</v>
      </c>
      <c r="I30" s="10"/>
      <c r="J30" s="10">
        <v>0</v>
      </c>
      <c r="K30" s="10">
        <v>0</v>
      </c>
      <c r="L30" s="10">
        <v>0</v>
      </c>
    </row>
    <row r="31" spans="1:12" s="13" customFormat="1" ht="19.5" customHeight="1">
      <c r="A31" s="12" t="s">
        <v>171</v>
      </c>
      <c r="B31" s="12"/>
      <c r="C31" s="12"/>
      <c r="D31" s="9" t="s">
        <v>172</v>
      </c>
      <c r="E31" s="10">
        <v>14715.58</v>
      </c>
      <c r="F31" s="10">
        <v>14715.58</v>
      </c>
      <c r="G31" s="10">
        <v>0</v>
      </c>
      <c r="H31" s="10">
        <v>0</v>
      </c>
      <c r="I31" s="10"/>
      <c r="J31" s="10">
        <v>0</v>
      </c>
      <c r="K31" s="10">
        <v>0</v>
      </c>
      <c r="L31" s="10">
        <v>0</v>
      </c>
    </row>
    <row r="32" spans="1:12" s="13" customFormat="1" ht="19.5" customHeight="1">
      <c r="A32" s="12" t="s">
        <v>173</v>
      </c>
      <c r="B32" s="12"/>
      <c r="C32" s="12"/>
      <c r="D32" s="9" t="s">
        <v>174</v>
      </c>
      <c r="E32" s="10">
        <v>50000</v>
      </c>
      <c r="F32" s="10">
        <v>0</v>
      </c>
      <c r="G32" s="10">
        <v>0</v>
      </c>
      <c r="H32" s="10">
        <v>0</v>
      </c>
      <c r="I32" s="10"/>
      <c r="J32" s="10">
        <v>0</v>
      </c>
      <c r="K32" s="10">
        <v>0</v>
      </c>
      <c r="L32" s="10">
        <v>50000</v>
      </c>
    </row>
    <row r="33" spans="1:12" s="13" customFormat="1" ht="19.5" customHeight="1">
      <c r="A33" s="12" t="s">
        <v>175</v>
      </c>
      <c r="B33" s="12"/>
      <c r="C33" s="12"/>
      <c r="D33" s="9" t="s">
        <v>176</v>
      </c>
      <c r="E33" s="10">
        <v>50000</v>
      </c>
      <c r="F33" s="10">
        <v>0</v>
      </c>
      <c r="G33" s="10">
        <v>0</v>
      </c>
      <c r="H33" s="10">
        <v>0</v>
      </c>
      <c r="I33" s="10"/>
      <c r="J33" s="10">
        <v>0</v>
      </c>
      <c r="K33" s="10">
        <v>0</v>
      </c>
      <c r="L33" s="10">
        <v>50000</v>
      </c>
    </row>
    <row r="34" spans="1:12" s="13" customFormat="1" ht="19.5" customHeight="1">
      <c r="A34" s="12" t="s">
        <v>177</v>
      </c>
      <c r="B34" s="12"/>
      <c r="C34" s="12"/>
      <c r="D34" s="9" t="s">
        <v>178</v>
      </c>
      <c r="E34" s="10">
        <v>50000</v>
      </c>
      <c r="F34" s="10">
        <v>0</v>
      </c>
      <c r="G34" s="10">
        <v>0</v>
      </c>
      <c r="H34" s="10">
        <v>0</v>
      </c>
      <c r="I34" s="10"/>
      <c r="J34" s="10">
        <v>0</v>
      </c>
      <c r="K34" s="10">
        <v>0</v>
      </c>
      <c r="L34" s="10">
        <v>50000</v>
      </c>
    </row>
    <row r="35" spans="1:12" s="13" customFormat="1" ht="19.5" customHeight="1">
      <c r="A35" s="12" t="s">
        <v>179</v>
      </c>
      <c r="B35" s="12"/>
      <c r="C35" s="12"/>
      <c r="D35" s="9" t="s">
        <v>180</v>
      </c>
      <c r="E35" s="10">
        <v>44404.9</v>
      </c>
      <c r="F35" s="10">
        <v>44404.9</v>
      </c>
      <c r="G35" s="10">
        <v>0</v>
      </c>
      <c r="H35" s="10">
        <v>0</v>
      </c>
      <c r="I35" s="10"/>
      <c r="J35" s="10">
        <v>0</v>
      </c>
      <c r="K35" s="10">
        <v>0</v>
      </c>
      <c r="L35" s="10">
        <v>0</v>
      </c>
    </row>
    <row r="36" spans="1:12" s="13" customFormat="1" ht="19.5" customHeight="1">
      <c r="A36" s="12" t="s">
        <v>181</v>
      </c>
      <c r="B36" s="12"/>
      <c r="C36" s="12"/>
      <c r="D36" s="9" t="s">
        <v>182</v>
      </c>
      <c r="E36" s="10">
        <v>44404.9</v>
      </c>
      <c r="F36" s="10">
        <v>44404.9</v>
      </c>
      <c r="G36" s="10">
        <v>0</v>
      </c>
      <c r="H36" s="10">
        <v>0</v>
      </c>
      <c r="I36" s="10"/>
      <c r="J36" s="10">
        <v>0</v>
      </c>
      <c r="K36" s="10">
        <v>0</v>
      </c>
      <c r="L36" s="10">
        <v>0</v>
      </c>
    </row>
    <row r="37" spans="1:12" s="13" customFormat="1" ht="19.5" customHeight="1">
      <c r="A37" s="12" t="s">
        <v>183</v>
      </c>
      <c r="B37" s="12"/>
      <c r="C37" s="12"/>
      <c r="D37" s="9" t="s">
        <v>184</v>
      </c>
      <c r="E37" s="10">
        <v>38654.9</v>
      </c>
      <c r="F37" s="10">
        <v>38654.9</v>
      </c>
      <c r="G37" s="10">
        <v>0</v>
      </c>
      <c r="H37" s="10">
        <v>0</v>
      </c>
      <c r="I37" s="10"/>
      <c r="J37" s="10">
        <v>0</v>
      </c>
      <c r="K37" s="10">
        <v>0</v>
      </c>
      <c r="L37" s="10">
        <v>0</v>
      </c>
    </row>
    <row r="38" spans="1:12" s="13" customFormat="1" ht="19.5" customHeight="1">
      <c r="A38" s="12" t="s">
        <v>185</v>
      </c>
      <c r="B38" s="12"/>
      <c r="C38" s="12"/>
      <c r="D38" s="9" t="s">
        <v>186</v>
      </c>
      <c r="E38" s="10">
        <v>5750</v>
      </c>
      <c r="F38" s="10">
        <v>5750</v>
      </c>
      <c r="G38" s="10">
        <v>0</v>
      </c>
      <c r="H38" s="10">
        <v>0</v>
      </c>
      <c r="I38" s="10"/>
      <c r="J38" s="10">
        <v>0</v>
      </c>
      <c r="K38" s="10">
        <v>0</v>
      </c>
      <c r="L38" s="10">
        <v>0</v>
      </c>
    </row>
    <row r="39" spans="1:12" s="13" customFormat="1" ht="19.5" customHeight="1">
      <c r="A39" s="12" t="s">
        <v>187</v>
      </c>
      <c r="B39" s="12"/>
      <c r="C39" s="12"/>
      <c r="D39" s="9" t="s">
        <v>188</v>
      </c>
      <c r="E39" s="10">
        <v>27000000</v>
      </c>
      <c r="F39" s="10">
        <v>27000000</v>
      </c>
      <c r="G39" s="10">
        <v>0</v>
      </c>
      <c r="H39" s="10">
        <v>0</v>
      </c>
      <c r="I39" s="10"/>
      <c r="J39" s="10">
        <v>0</v>
      </c>
      <c r="K39" s="10">
        <v>0</v>
      </c>
      <c r="L39" s="10">
        <v>0</v>
      </c>
    </row>
    <row r="40" spans="1:12" s="13" customFormat="1" ht="19.5" customHeight="1">
      <c r="A40" s="12" t="s">
        <v>189</v>
      </c>
      <c r="B40" s="12"/>
      <c r="C40" s="12"/>
      <c r="D40" s="9" t="s">
        <v>190</v>
      </c>
      <c r="E40" s="10">
        <v>27000000</v>
      </c>
      <c r="F40" s="10">
        <v>27000000</v>
      </c>
      <c r="G40" s="10">
        <v>0</v>
      </c>
      <c r="H40" s="10">
        <v>0</v>
      </c>
      <c r="I40" s="10"/>
      <c r="J40" s="10">
        <v>0</v>
      </c>
      <c r="K40" s="10">
        <v>0</v>
      </c>
      <c r="L40" s="10">
        <v>0</v>
      </c>
    </row>
    <row r="41" spans="1:12" s="13" customFormat="1" ht="19.5" customHeight="1">
      <c r="A41" s="12" t="s">
        <v>191</v>
      </c>
      <c r="B41" s="12"/>
      <c r="C41" s="12"/>
      <c r="D41" s="9" t="s">
        <v>192</v>
      </c>
      <c r="E41" s="10">
        <v>27000000</v>
      </c>
      <c r="F41" s="10">
        <v>27000000</v>
      </c>
      <c r="G41" s="10">
        <v>0</v>
      </c>
      <c r="H41" s="10">
        <v>0</v>
      </c>
      <c r="I41" s="10"/>
      <c r="J41" s="10">
        <v>0</v>
      </c>
      <c r="K41" s="10">
        <v>0</v>
      </c>
      <c r="L41" s="10">
        <v>0</v>
      </c>
    </row>
    <row r="42" spans="1:12" s="13" customFormat="1" ht="19.5" customHeight="1">
      <c r="A42" s="12" t="s">
        <v>193</v>
      </c>
      <c r="B42" s="12"/>
      <c r="C42" s="12"/>
      <c r="D42" s="9" t="s">
        <v>194</v>
      </c>
      <c r="E42" s="10">
        <v>582151</v>
      </c>
      <c r="F42" s="10">
        <v>582151</v>
      </c>
      <c r="G42" s="10">
        <v>0</v>
      </c>
      <c r="H42" s="10">
        <v>0</v>
      </c>
      <c r="I42" s="10"/>
      <c r="J42" s="10">
        <v>0</v>
      </c>
      <c r="K42" s="10">
        <v>0</v>
      </c>
      <c r="L42" s="10">
        <v>0</v>
      </c>
    </row>
    <row r="43" spans="1:12" s="13" customFormat="1" ht="19.5" customHeight="1">
      <c r="A43" s="12" t="s">
        <v>195</v>
      </c>
      <c r="B43" s="12"/>
      <c r="C43" s="12"/>
      <c r="D43" s="9" t="s">
        <v>196</v>
      </c>
      <c r="E43" s="10">
        <v>582151</v>
      </c>
      <c r="F43" s="10">
        <v>582151</v>
      </c>
      <c r="G43" s="10">
        <v>0</v>
      </c>
      <c r="H43" s="10">
        <v>0</v>
      </c>
      <c r="I43" s="10"/>
      <c r="J43" s="10">
        <v>0</v>
      </c>
      <c r="K43" s="10">
        <v>0</v>
      </c>
      <c r="L43" s="10">
        <v>0</v>
      </c>
    </row>
    <row r="44" spans="1:12" s="13" customFormat="1" ht="19.5" customHeight="1">
      <c r="A44" s="12" t="s">
        <v>197</v>
      </c>
      <c r="B44" s="12"/>
      <c r="C44" s="12"/>
      <c r="D44" s="9" t="s">
        <v>198</v>
      </c>
      <c r="E44" s="10">
        <v>582151</v>
      </c>
      <c r="F44" s="10">
        <v>582151</v>
      </c>
      <c r="G44" s="10">
        <v>0</v>
      </c>
      <c r="H44" s="10">
        <v>0</v>
      </c>
      <c r="I44" s="10"/>
      <c r="J44" s="10">
        <v>0</v>
      </c>
      <c r="K44" s="10">
        <v>0</v>
      </c>
      <c r="L44" s="10">
        <v>0</v>
      </c>
    </row>
    <row r="45" spans="1:12" s="13" customFormat="1" ht="19.5" customHeight="1">
      <c r="A45" s="12" t="s">
        <v>199</v>
      </c>
      <c r="B45" s="12"/>
      <c r="C45" s="12"/>
      <c r="D45" s="12"/>
      <c r="E45" s="12"/>
      <c r="F45" s="12"/>
      <c r="G45" s="12"/>
      <c r="H45" s="12"/>
      <c r="I45" s="12"/>
      <c r="J45" s="12"/>
      <c r="K45" s="12"/>
      <c r="L45" s="12"/>
    </row>
  </sheetData>
  <mergeCells count="51">
    <mergeCell ref="J4:J7"/>
    <mergeCell ref="K4:K7"/>
    <mergeCell ref="L4:L7"/>
    <mergeCell ref="A5:C7"/>
    <mergeCell ref="A43:C43"/>
    <mergeCell ref="A44:C44"/>
    <mergeCell ref="A45:L45"/>
    <mergeCell ref="A8:A9"/>
    <mergeCell ref="B8:B9"/>
    <mergeCell ref="C8:C9"/>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D5:D7"/>
    <mergeCell ref="E4:E7"/>
    <mergeCell ref="F4:F7"/>
    <mergeCell ref="G4:G7"/>
    <mergeCell ref="H5:H7"/>
    <mergeCell ref="I5:I7"/>
  </mergeCells>
  <phoneticPr fontId="15" type="noConversion"/>
  <pageMargins left="0.7" right="0.7" top="0.75" bottom="0.75" header="0.3" footer="0.3"/>
  <pageSetup paperSize="9" scale="7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workbookViewId="0">
      <selection activeCell="D17" sqref="D17"/>
    </sheetView>
  </sheetViews>
  <sheetFormatPr defaultColWidth="9" defaultRowHeight="13.5"/>
  <cols>
    <col min="1" max="4" width="9" style="5"/>
    <col min="5" max="5" width="10.25" style="5" customWidth="1"/>
    <col min="6" max="9" width="9" style="5"/>
    <col min="10" max="10" width="27.125" style="5" customWidth="1"/>
    <col min="11" max="16384" width="9" style="5"/>
  </cols>
  <sheetData>
    <row r="1" spans="1:256" s="27" customFormat="1" ht="14.25">
      <c r="A1" s="117" t="s">
        <v>651</v>
      </c>
    </row>
    <row r="2" spans="1:256" s="27" customFormat="1" ht="25.9" customHeight="1">
      <c r="A2" s="118" t="s">
        <v>652</v>
      </c>
      <c r="B2" s="118"/>
      <c r="C2" s="118"/>
      <c r="D2" s="118"/>
      <c r="E2" s="118"/>
      <c r="F2" s="118"/>
      <c r="G2" s="118"/>
      <c r="H2" s="118"/>
      <c r="I2" s="118"/>
      <c r="J2" s="118"/>
    </row>
    <row r="3" spans="1:256" s="120" customFormat="1" ht="13.15" customHeight="1">
      <c r="A3" s="119"/>
      <c r="B3" s="119"/>
      <c r="C3" s="119"/>
      <c r="D3" s="119"/>
      <c r="E3" s="119"/>
      <c r="F3" s="119"/>
      <c r="G3" s="119"/>
      <c r="H3" s="119"/>
      <c r="I3" s="119"/>
      <c r="J3" s="66" t="s">
        <v>653</v>
      </c>
    </row>
    <row r="4" spans="1:256" s="1" customFormat="1" ht="18" customHeight="1">
      <c r="A4" s="121" t="s">
        <v>654</v>
      </c>
      <c r="B4" s="121"/>
      <c r="C4" s="122" t="s">
        <v>776</v>
      </c>
      <c r="D4" s="122"/>
      <c r="E4" s="122"/>
      <c r="F4" s="122"/>
      <c r="G4" s="122"/>
      <c r="H4" s="122"/>
      <c r="I4" s="122"/>
      <c r="J4" s="122"/>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row>
    <row r="5" spans="1:256" s="124" customFormat="1" ht="18" customHeight="1">
      <c r="A5" s="121" t="s">
        <v>656</v>
      </c>
      <c r="B5" s="121"/>
      <c r="C5" s="174" t="s">
        <v>568</v>
      </c>
      <c r="D5" s="174"/>
      <c r="E5" s="174"/>
      <c r="F5" s="123" t="s">
        <v>658</v>
      </c>
      <c r="G5" s="122" t="s">
        <v>721</v>
      </c>
      <c r="H5" s="122"/>
      <c r="I5" s="122"/>
      <c r="J5" s="122"/>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row>
    <row r="6" spans="1:256" s="124" customFormat="1" ht="36" customHeight="1">
      <c r="A6" s="121" t="s">
        <v>659</v>
      </c>
      <c r="B6" s="121"/>
      <c r="C6" s="123"/>
      <c r="D6" s="123" t="s">
        <v>571</v>
      </c>
      <c r="E6" s="123" t="s">
        <v>478</v>
      </c>
      <c r="F6" s="123" t="s">
        <v>660</v>
      </c>
      <c r="G6" s="123" t="s">
        <v>661</v>
      </c>
      <c r="H6" s="123" t="s">
        <v>662</v>
      </c>
      <c r="I6" s="121" t="s">
        <v>663</v>
      </c>
      <c r="J6" s="121"/>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row>
    <row r="7" spans="1:256" s="124" customFormat="1" ht="36" customHeight="1">
      <c r="A7" s="121"/>
      <c r="B7" s="121"/>
      <c r="C7" s="125" t="s">
        <v>580</v>
      </c>
      <c r="D7" s="126">
        <v>10000</v>
      </c>
      <c r="E7" s="126">
        <f t="shared" ref="E7:F7" si="0">SUM(E8:E10)</f>
        <v>10000</v>
      </c>
      <c r="F7" s="126">
        <f t="shared" si="0"/>
        <v>10000</v>
      </c>
      <c r="G7" s="127">
        <v>10</v>
      </c>
      <c r="H7" s="128" t="str">
        <f t="shared" ref="H7:H10" si="1">IF(E7&gt;0,ROUND(F7/E7,3)*100&amp;"%","—")</f>
        <v>100%</v>
      </c>
      <c r="I7" s="129">
        <v>10</v>
      </c>
      <c r="J7" s="129"/>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row>
    <row r="8" spans="1:256" s="124" customFormat="1" ht="45" customHeight="1">
      <c r="A8" s="121"/>
      <c r="B8" s="121"/>
      <c r="C8" s="125" t="s">
        <v>581</v>
      </c>
      <c r="D8" s="130">
        <v>10000</v>
      </c>
      <c r="E8" s="130">
        <v>10000</v>
      </c>
      <c r="F8" s="130">
        <v>10000</v>
      </c>
      <c r="G8" s="123" t="s">
        <v>482</v>
      </c>
      <c r="H8" s="128" t="str">
        <f t="shared" si="1"/>
        <v>100%</v>
      </c>
      <c r="I8" s="129" t="s">
        <v>482</v>
      </c>
      <c r="J8" s="129"/>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row>
    <row r="9" spans="1:256" s="124" customFormat="1" ht="28.9" customHeight="1">
      <c r="A9" s="121"/>
      <c r="B9" s="121"/>
      <c r="C9" s="125" t="s">
        <v>722</v>
      </c>
      <c r="D9" s="130">
        <v>0</v>
      </c>
      <c r="E9" s="130">
        <v>0</v>
      </c>
      <c r="F9" s="130">
        <v>0</v>
      </c>
      <c r="G9" s="123" t="s">
        <v>482</v>
      </c>
      <c r="H9" s="131" t="str">
        <f t="shared" si="1"/>
        <v>—</v>
      </c>
      <c r="I9" s="129" t="s">
        <v>482</v>
      </c>
      <c r="J9" s="129"/>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row>
    <row r="10" spans="1:256" s="27" customFormat="1" ht="22.15" customHeight="1">
      <c r="A10" s="121"/>
      <c r="B10" s="121"/>
      <c r="C10" s="125" t="s">
        <v>583</v>
      </c>
      <c r="D10" s="130">
        <v>0</v>
      </c>
      <c r="E10" s="130">
        <v>0</v>
      </c>
      <c r="F10" s="130">
        <v>0</v>
      </c>
      <c r="G10" s="123" t="s">
        <v>482</v>
      </c>
      <c r="H10" s="131" t="str">
        <f t="shared" si="1"/>
        <v>—</v>
      </c>
      <c r="I10" s="129" t="s">
        <v>482</v>
      </c>
      <c r="J10" s="129"/>
    </row>
    <row r="11" spans="1:256" s="27" customFormat="1" ht="18" customHeight="1">
      <c r="A11" s="121" t="s">
        <v>665</v>
      </c>
      <c r="B11" s="121" t="s">
        <v>666</v>
      </c>
      <c r="C11" s="121"/>
      <c r="D11" s="121"/>
      <c r="E11" s="121"/>
      <c r="F11" s="129" t="s">
        <v>667</v>
      </c>
      <c r="G11" s="129"/>
      <c r="H11" s="129"/>
      <c r="I11" s="129"/>
      <c r="J11" s="129"/>
    </row>
    <row r="12" spans="1:256" s="27" customFormat="1" ht="49.15" customHeight="1">
      <c r="A12" s="121"/>
      <c r="B12" s="132" t="s">
        <v>777</v>
      </c>
      <c r="C12" s="133"/>
      <c r="D12" s="133"/>
      <c r="E12" s="134"/>
      <c r="F12" s="129" t="s">
        <v>669</v>
      </c>
      <c r="G12" s="129"/>
      <c r="H12" s="129"/>
      <c r="I12" s="129"/>
      <c r="J12" s="129"/>
    </row>
    <row r="13" spans="1:256" s="27" customFormat="1" ht="36" customHeight="1">
      <c r="A13" s="135" t="s">
        <v>587</v>
      </c>
      <c r="B13" s="136"/>
      <c r="C13" s="137"/>
      <c r="D13" s="135" t="s">
        <v>670</v>
      </c>
      <c r="E13" s="136"/>
      <c r="F13" s="137"/>
      <c r="G13" s="138" t="s">
        <v>591</v>
      </c>
      <c r="H13" s="138" t="s">
        <v>916</v>
      </c>
      <c r="I13" s="138" t="s">
        <v>663</v>
      </c>
      <c r="J13" s="138" t="s">
        <v>592</v>
      </c>
    </row>
    <row r="14" spans="1:256" s="27" customFormat="1" ht="36" customHeight="1">
      <c r="A14" s="139" t="s">
        <v>593</v>
      </c>
      <c r="B14" s="123" t="s">
        <v>594</v>
      </c>
      <c r="C14" s="123" t="s">
        <v>595</v>
      </c>
      <c r="D14" s="123" t="s">
        <v>588</v>
      </c>
      <c r="E14" s="123" t="s">
        <v>589</v>
      </c>
      <c r="F14" s="123" t="s">
        <v>590</v>
      </c>
      <c r="G14" s="140"/>
      <c r="H14" s="140"/>
      <c r="I14" s="140"/>
      <c r="J14" s="140"/>
    </row>
    <row r="15" spans="1:256" s="27" customFormat="1" ht="36" customHeight="1">
      <c r="A15" s="121" t="s">
        <v>596</v>
      </c>
      <c r="B15" s="141" t="s">
        <v>597</v>
      </c>
      <c r="C15" s="185" t="s">
        <v>778</v>
      </c>
      <c r="D15" s="185" t="s">
        <v>599</v>
      </c>
      <c r="E15" s="184" t="s">
        <v>744</v>
      </c>
      <c r="F15" s="185" t="s">
        <v>608</v>
      </c>
      <c r="G15" s="184" t="s">
        <v>11</v>
      </c>
      <c r="H15" s="185">
        <v>15</v>
      </c>
      <c r="I15" s="178">
        <v>15</v>
      </c>
      <c r="J15" s="144"/>
    </row>
    <row r="16" spans="1:256" s="27" customFormat="1" ht="54" customHeight="1">
      <c r="A16" s="121"/>
      <c r="B16" s="141" t="s">
        <v>597</v>
      </c>
      <c r="C16" s="185" t="s">
        <v>779</v>
      </c>
      <c r="D16" s="185" t="s">
        <v>599</v>
      </c>
      <c r="E16" s="184" t="s">
        <v>780</v>
      </c>
      <c r="F16" s="185" t="s">
        <v>673</v>
      </c>
      <c r="G16" s="184" t="s">
        <v>781</v>
      </c>
      <c r="H16" s="185">
        <v>15</v>
      </c>
      <c r="I16" s="178">
        <v>15</v>
      </c>
      <c r="J16" s="144"/>
    </row>
    <row r="17" spans="1:10" s="27" customFormat="1" ht="45" customHeight="1">
      <c r="A17" s="121"/>
      <c r="B17" s="141" t="s">
        <v>614</v>
      </c>
      <c r="C17" s="185" t="s">
        <v>782</v>
      </c>
      <c r="D17" s="185" t="s">
        <v>599</v>
      </c>
      <c r="E17" s="184" t="s">
        <v>711</v>
      </c>
      <c r="F17" s="185" t="s">
        <v>616</v>
      </c>
      <c r="G17" s="184" t="s">
        <v>676</v>
      </c>
      <c r="H17" s="185">
        <v>15</v>
      </c>
      <c r="I17" s="178">
        <v>15</v>
      </c>
      <c r="J17" s="144"/>
    </row>
    <row r="18" spans="1:10" s="27" customFormat="1" ht="38.1" customHeight="1">
      <c r="A18" s="121"/>
      <c r="B18" s="123" t="s">
        <v>678</v>
      </c>
      <c r="C18" s="185" t="s">
        <v>783</v>
      </c>
      <c r="D18" s="185" t="s">
        <v>599</v>
      </c>
      <c r="E18" s="184" t="s">
        <v>784</v>
      </c>
      <c r="F18" s="185" t="s">
        <v>681</v>
      </c>
      <c r="G18" s="184" t="s">
        <v>785</v>
      </c>
      <c r="H18" s="185">
        <v>15</v>
      </c>
      <c r="I18" s="178">
        <v>15</v>
      </c>
      <c r="J18" s="144"/>
    </row>
    <row r="19" spans="1:10" s="27" customFormat="1" ht="41.1" customHeight="1">
      <c r="A19" s="123" t="s">
        <v>629</v>
      </c>
      <c r="B19" s="123" t="s">
        <v>683</v>
      </c>
      <c r="C19" s="185" t="s">
        <v>786</v>
      </c>
      <c r="D19" s="185" t="s">
        <v>604</v>
      </c>
      <c r="E19" s="184" t="s">
        <v>689</v>
      </c>
      <c r="F19" s="185" t="s">
        <v>616</v>
      </c>
      <c r="G19" s="184" t="s">
        <v>756</v>
      </c>
      <c r="H19" s="185">
        <v>15</v>
      </c>
      <c r="I19" s="178">
        <v>15</v>
      </c>
      <c r="J19" s="144"/>
    </row>
    <row r="20" spans="1:10" s="27" customFormat="1" ht="42.95" customHeight="1">
      <c r="A20" s="148" t="s">
        <v>645</v>
      </c>
      <c r="B20" s="149" t="s">
        <v>646</v>
      </c>
      <c r="C20" s="185" t="s">
        <v>787</v>
      </c>
      <c r="D20" s="185" t="s">
        <v>604</v>
      </c>
      <c r="E20" s="184" t="s">
        <v>689</v>
      </c>
      <c r="F20" s="185" t="s">
        <v>616</v>
      </c>
      <c r="G20" s="184" t="s">
        <v>756</v>
      </c>
      <c r="H20" s="185">
        <v>15</v>
      </c>
      <c r="I20" s="178">
        <v>15</v>
      </c>
      <c r="J20" s="180"/>
    </row>
    <row r="21" spans="1:10" s="27" customFormat="1" ht="30" customHeight="1">
      <c r="A21" s="121" t="s">
        <v>690</v>
      </c>
      <c r="B21" s="121"/>
      <c r="C21" s="121"/>
      <c r="D21" s="171"/>
      <c r="E21" s="172"/>
      <c r="F21" s="172"/>
      <c r="G21" s="172"/>
      <c r="H21" s="172"/>
      <c r="I21" s="173"/>
      <c r="J21" s="152" t="s">
        <v>691</v>
      </c>
    </row>
    <row r="22" spans="1:10" s="27" customFormat="1" ht="18" customHeight="1">
      <c r="A22" s="153" t="s">
        <v>692</v>
      </c>
      <c r="B22" s="153"/>
      <c r="C22" s="153"/>
      <c r="D22" s="153"/>
      <c r="E22" s="153"/>
      <c r="F22" s="153"/>
      <c r="G22" s="153"/>
      <c r="H22" s="127">
        <v>100</v>
      </c>
      <c r="I22" s="154">
        <f>SUM(I7,I15:I20)</f>
        <v>100</v>
      </c>
      <c r="J22" s="155" t="s">
        <v>693</v>
      </c>
    </row>
    <row r="23" spans="1:10" s="27" customFormat="1" ht="6" customHeight="1"/>
    <row r="24" spans="1:10" s="27" customFormat="1" ht="19.899999999999999" customHeight="1">
      <c r="A24" s="156" t="s">
        <v>650</v>
      </c>
      <c r="B24" s="157"/>
      <c r="C24" s="157"/>
      <c r="D24" s="157"/>
      <c r="E24" s="157"/>
      <c r="F24" s="157"/>
      <c r="G24" s="157"/>
      <c r="H24" s="157"/>
      <c r="I24" s="157"/>
      <c r="J24" s="158"/>
    </row>
    <row r="25" spans="1:10" s="27" customFormat="1" ht="27" customHeight="1">
      <c r="A25" s="159" t="s">
        <v>694</v>
      </c>
      <c r="B25" s="159"/>
      <c r="C25" s="159"/>
      <c r="D25" s="159"/>
      <c r="E25" s="159"/>
      <c r="F25" s="159"/>
      <c r="G25" s="159"/>
      <c r="H25" s="159"/>
      <c r="I25" s="159"/>
      <c r="J25" s="159"/>
    </row>
    <row r="26" spans="1:10" s="27" customFormat="1" ht="19.149999999999999" customHeight="1">
      <c r="A26" s="159" t="s">
        <v>695</v>
      </c>
      <c r="B26" s="159"/>
      <c r="C26" s="159"/>
      <c r="D26" s="159"/>
      <c r="E26" s="159"/>
      <c r="F26" s="159"/>
      <c r="G26" s="159"/>
      <c r="H26" s="159"/>
      <c r="I26" s="159"/>
      <c r="J26" s="159"/>
    </row>
    <row r="27" spans="1:10" s="27" customFormat="1" ht="18" customHeight="1">
      <c r="A27" s="159" t="s">
        <v>696</v>
      </c>
      <c r="B27" s="159"/>
      <c r="C27" s="159"/>
      <c r="D27" s="159"/>
      <c r="E27" s="159"/>
      <c r="F27" s="159"/>
      <c r="G27" s="159"/>
      <c r="H27" s="159"/>
      <c r="I27" s="159"/>
      <c r="J27" s="159"/>
    </row>
    <row r="28" spans="1:10" s="27" customFormat="1" ht="18" customHeight="1">
      <c r="A28" s="159" t="s">
        <v>697</v>
      </c>
      <c r="B28" s="159"/>
      <c r="C28" s="159"/>
      <c r="D28" s="159"/>
      <c r="E28" s="159"/>
      <c r="F28" s="159"/>
      <c r="G28" s="159"/>
      <c r="H28" s="159"/>
      <c r="I28" s="159"/>
      <c r="J28" s="159"/>
    </row>
    <row r="29" spans="1:10" s="117" customFormat="1" ht="18" customHeight="1">
      <c r="A29" s="159" t="s">
        <v>698</v>
      </c>
      <c r="B29" s="159"/>
      <c r="C29" s="159"/>
      <c r="D29" s="159"/>
      <c r="E29" s="159"/>
      <c r="F29" s="159"/>
      <c r="G29" s="159"/>
      <c r="H29" s="159"/>
      <c r="I29" s="159"/>
      <c r="J29" s="159"/>
    </row>
    <row r="30" spans="1:10" s="27" customFormat="1" ht="24" customHeight="1">
      <c r="A30" s="159" t="s">
        <v>699</v>
      </c>
      <c r="B30" s="159"/>
      <c r="C30" s="159"/>
      <c r="D30" s="159"/>
      <c r="E30" s="159"/>
      <c r="F30" s="159"/>
      <c r="G30" s="159"/>
      <c r="H30" s="159"/>
      <c r="I30" s="159"/>
      <c r="J30" s="159"/>
    </row>
    <row r="31" spans="1:10" s="27" customFormat="1" ht="24" customHeight="1">
      <c r="A31" s="159" t="s">
        <v>700</v>
      </c>
      <c r="B31" s="159"/>
      <c r="C31" s="159"/>
      <c r="D31" s="159"/>
      <c r="E31" s="159"/>
      <c r="F31" s="159"/>
      <c r="G31" s="159"/>
      <c r="H31" s="159"/>
      <c r="I31" s="159"/>
      <c r="J31" s="159"/>
    </row>
    <row r="32" spans="1:10" s="27" customFormat="1" ht="24" customHeight="1">
      <c r="A32" s="159" t="s">
        <v>701</v>
      </c>
      <c r="B32" s="159"/>
      <c r="C32" s="159"/>
      <c r="D32" s="159"/>
      <c r="E32" s="159"/>
      <c r="F32" s="159"/>
      <c r="G32" s="159"/>
      <c r="H32" s="159"/>
      <c r="I32" s="159"/>
      <c r="J32" s="159"/>
    </row>
    <row r="33" spans="1:10" s="27" customFormat="1" ht="14.25">
      <c r="A33" s="159"/>
      <c r="B33" s="159"/>
      <c r="C33" s="159"/>
      <c r="D33" s="159"/>
      <c r="E33" s="159"/>
      <c r="F33" s="159"/>
      <c r="G33" s="159"/>
      <c r="H33" s="159"/>
      <c r="I33" s="159"/>
      <c r="J33" s="159"/>
    </row>
  </sheetData>
  <mergeCells count="36">
    <mergeCell ref="A6:B10"/>
    <mergeCell ref="A32:J32"/>
    <mergeCell ref="A33:J33"/>
    <mergeCell ref="A11:A12"/>
    <mergeCell ref="A15:A18"/>
    <mergeCell ref="G13:G14"/>
    <mergeCell ref="H13:H14"/>
    <mergeCell ref="I13:I14"/>
    <mergeCell ref="J13:J14"/>
    <mergeCell ref="A27:J27"/>
    <mergeCell ref="A28:J28"/>
    <mergeCell ref="A29:J29"/>
    <mergeCell ref="A30:J30"/>
    <mergeCell ref="A31:J31"/>
    <mergeCell ref="A21:C21"/>
    <mergeCell ref="D21:I21"/>
    <mergeCell ref="A22:G22"/>
    <mergeCell ref="A25:J25"/>
    <mergeCell ref="A26:J26"/>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1">
    <dataValidation type="list" allowBlank="1" showInputMessage="1" sqref="J22">
      <formula1>"优,良,中,差"</formula1>
    </dataValidation>
  </dataValidations>
  <printOptions horizontalCentered="1"/>
  <pageMargins left="0.75138888888888899" right="0.75138888888888899" top="0.40902777777777799" bottom="0.40902777777777799" header="0.5" footer="0.5"/>
  <pageSetup paperSize="9" scale="75"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5"/>
  <sheetViews>
    <sheetView workbookViewId="0">
      <selection activeCell="B15" sqref="A15:XFD15"/>
    </sheetView>
  </sheetViews>
  <sheetFormatPr defaultColWidth="9" defaultRowHeight="13.5"/>
  <cols>
    <col min="1" max="4" width="9" style="5"/>
    <col min="5" max="5" width="10.25" style="5" customWidth="1"/>
    <col min="6" max="9" width="9" style="5"/>
    <col min="10" max="10" width="27.125" style="5" customWidth="1"/>
    <col min="11" max="16384" width="9" style="5"/>
  </cols>
  <sheetData>
    <row r="1" spans="1:256" s="27" customFormat="1" ht="14.25">
      <c r="A1" s="117" t="s">
        <v>651</v>
      </c>
    </row>
    <row r="2" spans="1:256" s="27" customFormat="1" ht="25.9" customHeight="1">
      <c r="A2" s="118" t="s">
        <v>652</v>
      </c>
      <c r="B2" s="118"/>
      <c r="C2" s="118"/>
      <c r="D2" s="118"/>
      <c r="E2" s="118"/>
      <c r="F2" s="118"/>
      <c r="G2" s="118"/>
      <c r="H2" s="118"/>
      <c r="I2" s="118"/>
      <c r="J2" s="118"/>
    </row>
    <row r="3" spans="1:256" s="120" customFormat="1" ht="13.15" customHeight="1">
      <c r="A3" s="119"/>
      <c r="B3" s="119"/>
      <c r="C3" s="119"/>
      <c r="D3" s="119"/>
      <c r="E3" s="119"/>
      <c r="F3" s="119"/>
      <c r="G3" s="119"/>
      <c r="H3" s="119"/>
      <c r="I3" s="119"/>
      <c r="J3" s="66" t="s">
        <v>653</v>
      </c>
    </row>
    <row r="4" spans="1:256" s="1" customFormat="1" ht="18" customHeight="1">
      <c r="A4" s="121" t="s">
        <v>654</v>
      </c>
      <c r="B4" s="121"/>
      <c r="C4" s="122" t="s">
        <v>788</v>
      </c>
      <c r="D4" s="122"/>
      <c r="E4" s="122"/>
      <c r="F4" s="122"/>
      <c r="G4" s="122"/>
      <c r="H4" s="122"/>
      <c r="I4" s="122"/>
      <c r="J4" s="122"/>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row>
    <row r="5" spans="1:256" s="124" customFormat="1" ht="18" customHeight="1">
      <c r="A5" s="121" t="s">
        <v>656</v>
      </c>
      <c r="B5" s="121"/>
      <c r="C5" s="174" t="s">
        <v>568</v>
      </c>
      <c r="D5" s="174"/>
      <c r="E5" s="174"/>
      <c r="F5" s="123" t="s">
        <v>658</v>
      </c>
      <c r="G5" s="122" t="s">
        <v>721</v>
      </c>
      <c r="H5" s="122"/>
      <c r="I5" s="122"/>
      <c r="J5" s="122"/>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row>
    <row r="6" spans="1:256" s="124" customFormat="1" ht="36" customHeight="1">
      <c r="A6" s="121" t="s">
        <v>659</v>
      </c>
      <c r="B6" s="121"/>
      <c r="C6" s="123"/>
      <c r="D6" s="123" t="s">
        <v>571</v>
      </c>
      <c r="E6" s="123" t="s">
        <v>478</v>
      </c>
      <c r="F6" s="123" t="s">
        <v>660</v>
      </c>
      <c r="G6" s="123" t="s">
        <v>661</v>
      </c>
      <c r="H6" s="123" t="s">
        <v>662</v>
      </c>
      <c r="I6" s="121" t="s">
        <v>663</v>
      </c>
      <c r="J6" s="121"/>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row>
    <row r="7" spans="1:256" s="124" customFormat="1" ht="36" customHeight="1">
      <c r="A7" s="121"/>
      <c r="B7" s="121"/>
      <c r="C7" s="125" t="s">
        <v>580</v>
      </c>
      <c r="D7" s="126">
        <f t="shared" ref="D7:F7" si="0">SUM(D8:D10)</f>
        <v>60000</v>
      </c>
      <c r="E7" s="126">
        <f t="shared" si="0"/>
        <v>25000</v>
      </c>
      <c r="F7" s="126">
        <f t="shared" si="0"/>
        <v>25000</v>
      </c>
      <c r="G7" s="127">
        <v>10</v>
      </c>
      <c r="H7" s="128" t="str">
        <f t="shared" ref="H7:H10" si="1">IF(E7&gt;0,ROUND(F7/E7,3)*100&amp;"%","—")</f>
        <v>100%</v>
      </c>
      <c r="I7" s="129">
        <v>10</v>
      </c>
      <c r="J7" s="129"/>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row>
    <row r="8" spans="1:256" s="124" customFormat="1" ht="42" customHeight="1">
      <c r="A8" s="121"/>
      <c r="B8" s="121"/>
      <c r="C8" s="125" t="s">
        <v>581</v>
      </c>
      <c r="D8" s="130">
        <v>60000</v>
      </c>
      <c r="E8" s="130">
        <v>25000</v>
      </c>
      <c r="F8" s="130">
        <v>25000</v>
      </c>
      <c r="G8" s="123" t="s">
        <v>482</v>
      </c>
      <c r="H8" s="128" t="str">
        <f t="shared" si="1"/>
        <v>100%</v>
      </c>
      <c r="I8" s="129" t="s">
        <v>482</v>
      </c>
      <c r="J8" s="129"/>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row>
    <row r="9" spans="1:256" s="124" customFormat="1" ht="28.9" customHeight="1">
      <c r="A9" s="121"/>
      <c r="B9" s="121"/>
      <c r="C9" s="125" t="s">
        <v>664</v>
      </c>
      <c r="D9" s="130">
        <v>0</v>
      </c>
      <c r="E9" s="130">
        <v>0</v>
      </c>
      <c r="F9" s="130">
        <v>0</v>
      </c>
      <c r="G9" s="123" t="s">
        <v>482</v>
      </c>
      <c r="H9" s="131" t="str">
        <f t="shared" si="1"/>
        <v>—</v>
      </c>
      <c r="I9" s="129" t="s">
        <v>482</v>
      </c>
      <c r="J9" s="129"/>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row>
    <row r="10" spans="1:256" s="27" customFormat="1" ht="22.15" customHeight="1">
      <c r="A10" s="121"/>
      <c r="B10" s="121"/>
      <c r="C10" s="125" t="s">
        <v>583</v>
      </c>
      <c r="D10" s="130">
        <v>0</v>
      </c>
      <c r="E10" s="130">
        <v>0</v>
      </c>
      <c r="F10" s="130">
        <v>0</v>
      </c>
      <c r="G10" s="123" t="s">
        <v>482</v>
      </c>
      <c r="H10" s="131" t="str">
        <f t="shared" si="1"/>
        <v>—</v>
      </c>
      <c r="I10" s="129" t="s">
        <v>482</v>
      </c>
      <c r="J10" s="129"/>
    </row>
    <row r="11" spans="1:256" s="27" customFormat="1" ht="18" customHeight="1">
      <c r="A11" s="121" t="s">
        <v>665</v>
      </c>
      <c r="B11" s="121" t="s">
        <v>666</v>
      </c>
      <c r="C11" s="121"/>
      <c r="D11" s="121"/>
      <c r="E11" s="121"/>
      <c r="F11" s="129" t="s">
        <v>667</v>
      </c>
      <c r="G11" s="129"/>
      <c r="H11" s="129"/>
      <c r="I11" s="129"/>
      <c r="J11" s="129"/>
    </row>
    <row r="12" spans="1:256" s="27" customFormat="1" ht="49.15" customHeight="1">
      <c r="A12" s="121"/>
      <c r="B12" s="132" t="s">
        <v>789</v>
      </c>
      <c r="C12" s="133"/>
      <c r="D12" s="133"/>
      <c r="E12" s="134"/>
      <c r="F12" s="129" t="s">
        <v>669</v>
      </c>
      <c r="G12" s="129"/>
      <c r="H12" s="129"/>
      <c r="I12" s="129"/>
      <c r="J12" s="129"/>
    </row>
    <row r="13" spans="1:256" s="27" customFormat="1" ht="36" customHeight="1">
      <c r="A13" s="135" t="s">
        <v>587</v>
      </c>
      <c r="B13" s="136"/>
      <c r="C13" s="137"/>
      <c r="D13" s="135" t="s">
        <v>670</v>
      </c>
      <c r="E13" s="136"/>
      <c r="F13" s="137"/>
      <c r="G13" s="138" t="s">
        <v>591</v>
      </c>
      <c r="H13" s="138" t="s">
        <v>916</v>
      </c>
      <c r="I13" s="138" t="s">
        <v>663</v>
      </c>
      <c r="J13" s="138" t="s">
        <v>592</v>
      </c>
    </row>
    <row r="14" spans="1:256" s="27" customFormat="1" ht="36" customHeight="1">
      <c r="A14" s="139" t="s">
        <v>593</v>
      </c>
      <c r="B14" s="123" t="s">
        <v>594</v>
      </c>
      <c r="C14" s="123" t="s">
        <v>595</v>
      </c>
      <c r="D14" s="123" t="s">
        <v>588</v>
      </c>
      <c r="E14" s="123" t="s">
        <v>589</v>
      </c>
      <c r="F14" s="123" t="s">
        <v>590</v>
      </c>
      <c r="G14" s="140"/>
      <c r="H14" s="140"/>
      <c r="I14" s="140"/>
      <c r="J14" s="140"/>
    </row>
    <row r="15" spans="1:256" s="27" customFormat="1" ht="42.95" customHeight="1">
      <c r="A15" s="121" t="s">
        <v>596</v>
      </c>
      <c r="B15" s="123" t="s">
        <v>597</v>
      </c>
      <c r="C15" s="185" t="s">
        <v>790</v>
      </c>
      <c r="D15" s="185" t="s">
        <v>599</v>
      </c>
      <c r="E15" s="184" t="s">
        <v>744</v>
      </c>
      <c r="F15" s="185" t="s">
        <v>608</v>
      </c>
      <c r="G15" s="184" t="s">
        <v>11</v>
      </c>
      <c r="H15" s="185">
        <v>15</v>
      </c>
      <c r="I15" s="178">
        <v>15</v>
      </c>
      <c r="J15" s="123"/>
    </row>
    <row r="16" spans="1:256" s="27" customFormat="1" ht="43.15" customHeight="1">
      <c r="A16" s="121"/>
      <c r="B16" s="123" t="s">
        <v>597</v>
      </c>
      <c r="C16" s="185" t="s">
        <v>791</v>
      </c>
      <c r="D16" s="185" t="s">
        <v>604</v>
      </c>
      <c r="E16" s="184" t="s">
        <v>792</v>
      </c>
      <c r="F16" s="185" t="s">
        <v>673</v>
      </c>
      <c r="G16" s="184" t="s">
        <v>793</v>
      </c>
      <c r="H16" s="185">
        <v>15</v>
      </c>
      <c r="I16" s="178">
        <v>15</v>
      </c>
      <c r="J16" s="123"/>
    </row>
    <row r="17" spans="1:10" s="27" customFormat="1" ht="45" customHeight="1">
      <c r="A17" s="121"/>
      <c r="B17" s="123" t="s">
        <v>614</v>
      </c>
      <c r="C17" s="185" t="s">
        <v>675</v>
      </c>
      <c r="D17" s="185" t="s">
        <v>599</v>
      </c>
      <c r="E17" s="184" t="s">
        <v>711</v>
      </c>
      <c r="F17" s="185" t="s">
        <v>616</v>
      </c>
      <c r="G17" s="184" t="s">
        <v>676</v>
      </c>
      <c r="H17" s="185">
        <v>10</v>
      </c>
      <c r="I17" s="178">
        <v>10</v>
      </c>
      <c r="J17" s="123"/>
    </row>
    <row r="18" spans="1:10" s="27" customFormat="1" ht="45" customHeight="1">
      <c r="A18" s="121"/>
      <c r="B18" s="123" t="s">
        <v>622</v>
      </c>
      <c r="C18" s="185" t="s">
        <v>794</v>
      </c>
      <c r="D18" s="185" t="s">
        <v>599</v>
      </c>
      <c r="E18" s="184" t="s">
        <v>795</v>
      </c>
      <c r="F18" s="185" t="s">
        <v>616</v>
      </c>
      <c r="G18" s="184" t="s">
        <v>795</v>
      </c>
      <c r="H18" s="185">
        <v>10</v>
      </c>
      <c r="I18" s="178">
        <v>10</v>
      </c>
      <c r="J18" s="123"/>
    </row>
    <row r="19" spans="1:10" s="27" customFormat="1" ht="38.1" customHeight="1">
      <c r="A19" s="121"/>
      <c r="B19" s="123" t="s">
        <v>622</v>
      </c>
      <c r="C19" s="185" t="s">
        <v>796</v>
      </c>
      <c r="D19" s="185" t="s">
        <v>599</v>
      </c>
      <c r="E19" s="184" t="s">
        <v>795</v>
      </c>
      <c r="F19" s="185" t="s">
        <v>616</v>
      </c>
      <c r="G19" s="184" t="s">
        <v>795</v>
      </c>
      <c r="H19" s="185">
        <v>10</v>
      </c>
      <c r="I19" s="178">
        <v>10</v>
      </c>
      <c r="J19" s="123"/>
    </row>
    <row r="20" spans="1:10" s="27" customFormat="1" ht="39" customHeight="1">
      <c r="A20" s="121"/>
      <c r="B20" s="123" t="s">
        <v>678</v>
      </c>
      <c r="C20" s="185" t="s">
        <v>797</v>
      </c>
      <c r="D20" s="185" t="s">
        <v>680</v>
      </c>
      <c r="E20" s="184" t="s">
        <v>32</v>
      </c>
      <c r="F20" s="185" t="s">
        <v>681</v>
      </c>
      <c r="G20" s="185" t="s">
        <v>798</v>
      </c>
      <c r="H20" s="185">
        <v>10</v>
      </c>
      <c r="I20" s="178">
        <v>10</v>
      </c>
      <c r="J20" s="123" t="s">
        <v>799</v>
      </c>
    </row>
    <row r="21" spans="1:10" s="27" customFormat="1" ht="39.950000000000003" customHeight="1">
      <c r="A21" s="123" t="s">
        <v>629</v>
      </c>
      <c r="B21" s="123" t="s">
        <v>683</v>
      </c>
      <c r="C21" s="185" t="s">
        <v>800</v>
      </c>
      <c r="D21" s="185" t="s">
        <v>599</v>
      </c>
      <c r="E21" s="184" t="s">
        <v>801</v>
      </c>
      <c r="F21" s="185" t="s">
        <v>616</v>
      </c>
      <c r="G21" s="184" t="s">
        <v>685</v>
      </c>
      <c r="H21" s="185">
        <v>10</v>
      </c>
      <c r="I21" s="178">
        <v>10</v>
      </c>
      <c r="J21" s="123"/>
    </row>
    <row r="22" spans="1:10" s="27" customFormat="1" ht="39.950000000000003" customHeight="1">
      <c r="A22" s="123" t="s">
        <v>645</v>
      </c>
      <c r="B22" s="150" t="s">
        <v>646</v>
      </c>
      <c r="C22" s="185" t="s">
        <v>687</v>
      </c>
      <c r="D22" s="185" t="s">
        <v>604</v>
      </c>
      <c r="E22" s="184" t="s">
        <v>689</v>
      </c>
      <c r="F22" s="185" t="s">
        <v>616</v>
      </c>
      <c r="G22" s="184" t="s">
        <v>756</v>
      </c>
      <c r="H22" s="185">
        <v>10</v>
      </c>
      <c r="I22" s="178">
        <v>10</v>
      </c>
      <c r="J22" s="180"/>
    </row>
    <row r="23" spans="1:10" s="27" customFormat="1" ht="30" customHeight="1">
      <c r="A23" s="121" t="s">
        <v>690</v>
      </c>
      <c r="B23" s="121"/>
      <c r="C23" s="121"/>
      <c r="D23" s="171"/>
      <c r="E23" s="172"/>
      <c r="F23" s="172"/>
      <c r="G23" s="172"/>
      <c r="H23" s="172"/>
      <c r="I23" s="173"/>
      <c r="J23" s="152" t="s">
        <v>691</v>
      </c>
    </row>
    <row r="24" spans="1:10" s="27" customFormat="1" ht="18" customHeight="1">
      <c r="A24" s="153" t="s">
        <v>692</v>
      </c>
      <c r="B24" s="153"/>
      <c r="C24" s="153"/>
      <c r="D24" s="153"/>
      <c r="E24" s="153"/>
      <c r="F24" s="153"/>
      <c r="G24" s="153"/>
      <c r="H24" s="127">
        <v>100</v>
      </c>
      <c r="I24" s="154">
        <f>SUM(I7,I15:I22)</f>
        <v>100</v>
      </c>
      <c r="J24" s="155" t="s">
        <v>693</v>
      </c>
    </row>
    <row r="25" spans="1:10" s="27" customFormat="1" ht="6" customHeight="1"/>
    <row r="26" spans="1:10" s="27" customFormat="1" ht="19.899999999999999" customHeight="1">
      <c r="A26" s="156" t="s">
        <v>650</v>
      </c>
      <c r="B26" s="157"/>
      <c r="C26" s="157"/>
      <c r="D26" s="157"/>
      <c r="E26" s="157"/>
      <c r="F26" s="157"/>
      <c r="G26" s="157"/>
      <c r="H26" s="157"/>
      <c r="I26" s="157"/>
      <c r="J26" s="158"/>
    </row>
    <row r="27" spans="1:10" s="27" customFormat="1" ht="27" customHeight="1">
      <c r="A27" s="159" t="s">
        <v>694</v>
      </c>
      <c r="B27" s="159"/>
      <c r="C27" s="159"/>
      <c r="D27" s="159"/>
      <c r="E27" s="159"/>
      <c r="F27" s="159"/>
      <c r="G27" s="159"/>
      <c r="H27" s="159"/>
      <c r="I27" s="159"/>
      <c r="J27" s="159"/>
    </row>
    <row r="28" spans="1:10" s="27" customFormat="1" ht="19.149999999999999" customHeight="1">
      <c r="A28" s="159" t="s">
        <v>695</v>
      </c>
      <c r="B28" s="159"/>
      <c r="C28" s="159"/>
      <c r="D28" s="159"/>
      <c r="E28" s="159"/>
      <c r="F28" s="159"/>
      <c r="G28" s="159"/>
      <c r="H28" s="159"/>
      <c r="I28" s="159"/>
      <c r="J28" s="159"/>
    </row>
    <row r="29" spans="1:10" s="27" customFormat="1" ht="18" customHeight="1">
      <c r="A29" s="159" t="s">
        <v>696</v>
      </c>
      <c r="B29" s="159"/>
      <c r="C29" s="159"/>
      <c r="D29" s="159"/>
      <c r="E29" s="159"/>
      <c r="F29" s="159"/>
      <c r="G29" s="159"/>
      <c r="H29" s="159"/>
      <c r="I29" s="159"/>
      <c r="J29" s="159"/>
    </row>
    <row r="30" spans="1:10" s="27" customFormat="1" ht="18" customHeight="1">
      <c r="A30" s="159" t="s">
        <v>697</v>
      </c>
      <c r="B30" s="159"/>
      <c r="C30" s="159"/>
      <c r="D30" s="159"/>
      <c r="E30" s="159"/>
      <c r="F30" s="159"/>
      <c r="G30" s="159"/>
      <c r="H30" s="159"/>
      <c r="I30" s="159"/>
      <c r="J30" s="159"/>
    </row>
    <row r="31" spans="1:10" s="117" customFormat="1" ht="18" customHeight="1">
      <c r="A31" s="159" t="s">
        <v>698</v>
      </c>
      <c r="B31" s="159"/>
      <c r="C31" s="159"/>
      <c r="D31" s="159"/>
      <c r="E31" s="159"/>
      <c r="F31" s="159"/>
      <c r="G31" s="159"/>
      <c r="H31" s="159"/>
      <c r="I31" s="159"/>
      <c r="J31" s="159"/>
    </row>
    <row r="32" spans="1:10" s="27" customFormat="1" ht="24" customHeight="1">
      <c r="A32" s="159" t="s">
        <v>699</v>
      </c>
      <c r="B32" s="159"/>
      <c r="C32" s="159"/>
      <c r="D32" s="159"/>
      <c r="E32" s="159"/>
      <c r="F32" s="159"/>
      <c r="G32" s="159"/>
      <c r="H32" s="159"/>
      <c r="I32" s="159"/>
      <c r="J32" s="159"/>
    </row>
    <row r="33" spans="1:10" s="27" customFormat="1" ht="24" customHeight="1">
      <c r="A33" s="159" t="s">
        <v>700</v>
      </c>
      <c r="B33" s="159"/>
      <c r="C33" s="159"/>
      <c r="D33" s="159"/>
      <c r="E33" s="159"/>
      <c r="F33" s="159"/>
      <c r="G33" s="159"/>
      <c r="H33" s="159"/>
      <c r="I33" s="159"/>
      <c r="J33" s="159"/>
    </row>
    <row r="34" spans="1:10" s="27" customFormat="1" ht="24" customHeight="1">
      <c r="A34" s="159" t="s">
        <v>701</v>
      </c>
      <c r="B34" s="159"/>
      <c r="C34" s="159"/>
      <c r="D34" s="159"/>
      <c r="E34" s="159"/>
      <c r="F34" s="159"/>
      <c r="G34" s="159"/>
      <c r="H34" s="159"/>
      <c r="I34" s="159"/>
      <c r="J34" s="159"/>
    </row>
    <row r="35" spans="1:10" s="27" customFormat="1" ht="14.25">
      <c r="A35" s="159"/>
      <c r="B35" s="159"/>
      <c r="C35" s="159"/>
      <c r="D35" s="159"/>
      <c r="E35" s="159"/>
      <c r="F35" s="159"/>
      <c r="G35" s="159"/>
      <c r="H35" s="159"/>
      <c r="I35" s="159"/>
      <c r="J35" s="159"/>
    </row>
  </sheetData>
  <mergeCells count="36">
    <mergeCell ref="A6:B10"/>
    <mergeCell ref="A34:J34"/>
    <mergeCell ref="A35:J35"/>
    <mergeCell ref="A11:A12"/>
    <mergeCell ref="A15:A20"/>
    <mergeCell ref="G13:G14"/>
    <mergeCell ref="H13:H14"/>
    <mergeCell ref="I13:I14"/>
    <mergeCell ref="J13:J14"/>
    <mergeCell ref="A29:J29"/>
    <mergeCell ref="A30:J30"/>
    <mergeCell ref="A31:J31"/>
    <mergeCell ref="A32:J32"/>
    <mergeCell ref="A33:J33"/>
    <mergeCell ref="A23:C23"/>
    <mergeCell ref="D23:I23"/>
    <mergeCell ref="A24:G24"/>
    <mergeCell ref="A27:J27"/>
    <mergeCell ref="A28:J28"/>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1">
    <dataValidation type="list" allowBlank="1" showInputMessage="1" sqref="J24">
      <formula1>"优,良,中,差"</formula1>
    </dataValidation>
  </dataValidations>
  <printOptions horizontalCentered="1"/>
  <pageMargins left="0.75138888888888899" right="0.75138888888888899" top="0.40902777777777799" bottom="0.40902777777777799" header="0.5" footer="0.5"/>
  <pageSetup paperSize="9" scale="75"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3"/>
  <sheetViews>
    <sheetView workbookViewId="0">
      <selection activeCell="M28" sqref="M28"/>
    </sheetView>
  </sheetViews>
  <sheetFormatPr defaultColWidth="9" defaultRowHeight="13.5"/>
  <cols>
    <col min="1" max="4" width="9" style="5"/>
    <col min="5" max="5" width="10.25" style="5" customWidth="1"/>
    <col min="6" max="9" width="9" style="5"/>
    <col min="10" max="10" width="27.125" style="5" customWidth="1"/>
    <col min="11" max="16384" width="9" style="5"/>
  </cols>
  <sheetData>
    <row r="1" spans="1:256" s="27" customFormat="1" ht="14.25">
      <c r="A1" s="117" t="s">
        <v>651</v>
      </c>
    </row>
    <row r="2" spans="1:256" s="27" customFormat="1" ht="25.9" customHeight="1">
      <c r="A2" s="118" t="s">
        <v>652</v>
      </c>
      <c r="B2" s="118"/>
      <c r="C2" s="118"/>
      <c r="D2" s="118"/>
      <c r="E2" s="118"/>
      <c r="F2" s="118"/>
      <c r="G2" s="118"/>
      <c r="H2" s="118"/>
      <c r="I2" s="118"/>
      <c r="J2" s="118"/>
    </row>
    <row r="3" spans="1:256" s="120" customFormat="1" ht="13.15" customHeight="1">
      <c r="A3" s="119"/>
      <c r="B3" s="119"/>
      <c r="C3" s="119"/>
      <c r="D3" s="119"/>
      <c r="E3" s="119"/>
      <c r="F3" s="119"/>
      <c r="G3" s="119"/>
      <c r="H3" s="119"/>
      <c r="I3" s="119"/>
      <c r="J3" s="66" t="s">
        <v>653</v>
      </c>
    </row>
    <row r="4" spans="1:256" s="1" customFormat="1" ht="18" customHeight="1">
      <c r="A4" s="121" t="s">
        <v>654</v>
      </c>
      <c r="B4" s="121"/>
      <c r="C4" s="122" t="s">
        <v>802</v>
      </c>
      <c r="D4" s="122"/>
      <c r="E4" s="122"/>
      <c r="F4" s="122"/>
      <c r="G4" s="122"/>
      <c r="H4" s="122"/>
      <c r="I4" s="122"/>
      <c r="J4" s="122"/>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row>
    <row r="5" spans="1:256" s="124" customFormat="1" ht="18" customHeight="1">
      <c r="A5" s="121" t="s">
        <v>656</v>
      </c>
      <c r="B5" s="121"/>
      <c r="C5" s="174" t="s">
        <v>568</v>
      </c>
      <c r="D5" s="174"/>
      <c r="E5" s="174"/>
      <c r="F5" s="123" t="s">
        <v>658</v>
      </c>
      <c r="G5" s="122" t="s">
        <v>721</v>
      </c>
      <c r="H5" s="122"/>
      <c r="I5" s="122"/>
      <c r="J5" s="122"/>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row>
    <row r="6" spans="1:256" s="124" customFormat="1" ht="36" customHeight="1">
      <c r="A6" s="121" t="s">
        <v>659</v>
      </c>
      <c r="B6" s="121"/>
      <c r="C6" s="123"/>
      <c r="D6" s="123" t="s">
        <v>571</v>
      </c>
      <c r="E6" s="123" t="s">
        <v>478</v>
      </c>
      <c r="F6" s="123" t="s">
        <v>660</v>
      </c>
      <c r="G6" s="123" t="s">
        <v>661</v>
      </c>
      <c r="H6" s="123" t="s">
        <v>662</v>
      </c>
      <c r="I6" s="121" t="s">
        <v>663</v>
      </c>
      <c r="J6" s="121"/>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row>
    <row r="7" spans="1:256" s="124" customFormat="1" ht="36" customHeight="1">
      <c r="A7" s="121"/>
      <c r="B7" s="121"/>
      <c r="C7" s="125" t="s">
        <v>580</v>
      </c>
      <c r="D7" s="126">
        <f t="shared" ref="D7:F7" si="0">SUM(D8:D10)</f>
        <v>220000</v>
      </c>
      <c r="E7" s="126">
        <f t="shared" si="0"/>
        <v>146920</v>
      </c>
      <c r="F7" s="126">
        <f t="shared" si="0"/>
        <v>146920</v>
      </c>
      <c r="G7" s="127">
        <v>10</v>
      </c>
      <c r="H7" s="128" t="str">
        <f t="shared" ref="H7:H10" si="1">IF(E7&gt;0,ROUND(F7/E7,3)*100&amp;"%","—")</f>
        <v>100%</v>
      </c>
      <c r="I7" s="129">
        <v>10</v>
      </c>
      <c r="J7" s="129"/>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row>
    <row r="8" spans="1:256" s="124" customFormat="1" ht="36" customHeight="1">
      <c r="A8" s="121"/>
      <c r="B8" s="121"/>
      <c r="C8" s="125" t="s">
        <v>581</v>
      </c>
      <c r="D8" s="130">
        <v>220000</v>
      </c>
      <c r="E8" s="130">
        <v>146920</v>
      </c>
      <c r="F8" s="130">
        <v>146920</v>
      </c>
      <c r="G8" s="123" t="s">
        <v>482</v>
      </c>
      <c r="H8" s="128" t="str">
        <f t="shared" si="1"/>
        <v>100%</v>
      </c>
      <c r="I8" s="129" t="s">
        <v>482</v>
      </c>
      <c r="J8" s="129"/>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row>
    <row r="9" spans="1:256" s="124" customFormat="1" ht="28.9" customHeight="1">
      <c r="A9" s="121"/>
      <c r="B9" s="121"/>
      <c r="C9" s="125" t="s">
        <v>803</v>
      </c>
      <c r="D9" s="130">
        <v>0</v>
      </c>
      <c r="E9" s="130">
        <v>0</v>
      </c>
      <c r="F9" s="130">
        <v>0</v>
      </c>
      <c r="G9" s="123" t="s">
        <v>482</v>
      </c>
      <c r="H9" s="131" t="str">
        <f t="shared" si="1"/>
        <v>—</v>
      </c>
      <c r="I9" s="129" t="s">
        <v>482</v>
      </c>
      <c r="J9" s="129"/>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row>
    <row r="10" spans="1:256" s="27" customFormat="1" ht="22.15" customHeight="1">
      <c r="A10" s="121"/>
      <c r="B10" s="121"/>
      <c r="C10" s="125" t="s">
        <v>804</v>
      </c>
      <c r="D10" s="130">
        <v>0</v>
      </c>
      <c r="E10" s="130">
        <v>0</v>
      </c>
      <c r="F10" s="130">
        <v>0</v>
      </c>
      <c r="G10" s="123" t="s">
        <v>482</v>
      </c>
      <c r="H10" s="131" t="str">
        <f t="shared" si="1"/>
        <v>—</v>
      </c>
      <c r="I10" s="129" t="s">
        <v>482</v>
      </c>
      <c r="J10" s="129"/>
    </row>
    <row r="11" spans="1:256" s="27" customFormat="1" ht="18" customHeight="1">
      <c r="A11" s="121" t="s">
        <v>665</v>
      </c>
      <c r="B11" s="121" t="s">
        <v>666</v>
      </c>
      <c r="C11" s="121"/>
      <c r="D11" s="121"/>
      <c r="E11" s="121"/>
      <c r="F11" s="129" t="s">
        <v>667</v>
      </c>
      <c r="G11" s="129"/>
      <c r="H11" s="129"/>
      <c r="I11" s="129"/>
      <c r="J11" s="129"/>
    </row>
    <row r="12" spans="1:256" s="27" customFormat="1" ht="63.95" customHeight="1">
      <c r="A12" s="121"/>
      <c r="B12" s="175" t="s">
        <v>805</v>
      </c>
      <c r="C12" s="176"/>
      <c r="D12" s="176"/>
      <c r="E12" s="177"/>
      <c r="F12" s="129" t="s">
        <v>669</v>
      </c>
      <c r="G12" s="129"/>
      <c r="H12" s="129"/>
      <c r="I12" s="129"/>
      <c r="J12" s="129"/>
    </row>
    <row r="13" spans="1:256" s="27" customFormat="1" ht="36" customHeight="1">
      <c r="A13" s="135" t="s">
        <v>587</v>
      </c>
      <c r="B13" s="136"/>
      <c r="C13" s="137"/>
      <c r="D13" s="135" t="s">
        <v>670</v>
      </c>
      <c r="E13" s="136"/>
      <c r="F13" s="137"/>
      <c r="G13" s="138" t="s">
        <v>591</v>
      </c>
      <c r="H13" s="138" t="s">
        <v>916</v>
      </c>
      <c r="I13" s="138" t="s">
        <v>663</v>
      </c>
      <c r="J13" s="138" t="s">
        <v>592</v>
      </c>
    </row>
    <row r="14" spans="1:256" s="27" customFormat="1" ht="36" customHeight="1">
      <c r="A14" s="139" t="s">
        <v>593</v>
      </c>
      <c r="B14" s="123" t="s">
        <v>594</v>
      </c>
      <c r="C14" s="123" t="s">
        <v>595</v>
      </c>
      <c r="D14" s="123" t="s">
        <v>588</v>
      </c>
      <c r="E14" s="123" t="s">
        <v>589</v>
      </c>
      <c r="F14" s="123" t="s">
        <v>590</v>
      </c>
      <c r="G14" s="140"/>
      <c r="H14" s="140"/>
      <c r="I14" s="140"/>
      <c r="J14" s="140"/>
    </row>
    <row r="15" spans="1:256" s="27" customFormat="1" ht="27" customHeight="1">
      <c r="A15" s="138" t="s">
        <v>596</v>
      </c>
      <c r="B15" s="141" t="s">
        <v>597</v>
      </c>
      <c r="C15" s="186" t="s">
        <v>806</v>
      </c>
      <c r="D15" s="186" t="s">
        <v>599</v>
      </c>
      <c r="E15" s="187" t="s">
        <v>807</v>
      </c>
      <c r="F15" s="186" t="s">
        <v>808</v>
      </c>
      <c r="G15" s="187" t="s">
        <v>807</v>
      </c>
      <c r="H15" s="188">
        <v>6</v>
      </c>
      <c r="I15" s="188">
        <v>6</v>
      </c>
      <c r="J15" s="189"/>
    </row>
    <row r="16" spans="1:256" s="27" customFormat="1" ht="43.15" customHeight="1">
      <c r="A16" s="190"/>
      <c r="B16" s="141" t="s">
        <v>597</v>
      </c>
      <c r="C16" s="186" t="s">
        <v>809</v>
      </c>
      <c r="D16" s="186" t="s">
        <v>599</v>
      </c>
      <c r="E16" s="187" t="s">
        <v>810</v>
      </c>
      <c r="F16" s="186" t="s">
        <v>808</v>
      </c>
      <c r="G16" s="187" t="s">
        <v>810</v>
      </c>
      <c r="H16" s="188">
        <v>6</v>
      </c>
      <c r="I16" s="188">
        <v>6</v>
      </c>
      <c r="J16" s="189"/>
    </row>
    <row r="17" spans="1:10" s="27" customFormat="1" ht="39" customHeight="1">
      <c r="A17" s="190"/>
      <c r="B17" s="141" t="s">
        <v>597</v>
      </c>
      <c r="C17" s="186" t="s">
        <v>811</v>
      </c>
      <c r="D17" s="186" t="s">
        <v>599</v>
      </c>
      <c r="E17" s="187" t="s">
        <v>812</v>
      </c>
      <c r="F17" s="186" t="s">
        <v>808</v>
      </c>
      <c r="G17" s="187" t="s">
        <v>812</v>
      </c>
      <c r="H17" s="188">
        <v>8</v>
      </c>
      <c r="I17" s="188">
        <v>8</v>
      </c>
      <c r="J17" s="189"/>
    </row>
    <row r="18" spans="1:10" s="27" customFormat="1" ht="47.1" customHeight="1">
      <c r="A18" s="190"/>
      <c r="B18" s="141" t="s">
        <v>597</v>
      </c>
      <c r="C18" s="186" t="s">
        <v>813</v>
      </c>
      <c r="D18" s="186" t="s">
        <v>604</v>
      </c>
      <c r="E18" s="187" t="s">
        <v>792</v>
      </c>
      <c r="F18" s="186" t="s">
        <v>673</v>
      </c>
      <c r="G18" s="187" t="s">
        <v>792</v>
      </c>
      <c r="H18" s="188">
        <v>8</v>
      </c>
      <c r="I18" s="188">
        <v>8</v>
      </c>
      <c r="J18" s="189"/>
    </row>
    <row r="19" spans="1:10" s="27" customFormat="1" ht="30" customHeight="1">
      <c r="A19" s="190"/>
      <c r="B19" s="141" t="s">
        <v>614</v>
      </c>
      <c r="C19" s="186" t="s">
        <v>814</v>
      </c>
      <c r="D19" s="186" t="s">
        <v>599</v>
      </c>
      <c r="E19" s="187" t="s">
        <v>711</v>
      </c>
      <c r="F19" s="186" t="s">
        <v>616</v>
      </c>
      <c r="G19" s="186" t="s">
        <v>711</v>
      </c>
      <c r="H19" s="188">
        <v>6</v>
      </c>
      <c r="I19" s="188">
        <v>6</v>
      </c>
      <c r="J19" s="189"/>
    </row>
    <row r="20" spans="1:10" s="27" customFormat="1" ht="30" customHeight="1">
      <c r="A20" s="190"/>
      <c r="B20" s="141" t="s">
        <v>614</v>
      </c>
      <c r="C20" s="186" t="s">
        <v>815</v>
      </c>
      <c r="D20" s="186" t="s">
        <v>599</v>
      </c>
      <c r="E20" s="187" t="s">
        <v>711</v>
      </c>
      <c r="F20" s="186" t="s">
        <v>616</v>
      </c>
      <c r="G20" s="187" t="s">
        <v>711</v>
      </c>
      <c r="H20" s="188">
        <v>6</v>
      </c>
      <c r="I20" s="188">
        <v>6</v>
      </c>
      <c r="J20" s="189"/>
    </row>
    <row r="21" spans="1:10" s="27" customFormat="1" ht="45" customHeight="1">
      <c r="A21" s="190"/>
      <c r="B21" s="141" t="s">
        <v>622</v>
      </c>
      <c r="C21" s="186" t="s">
        <v>816</v>
      </c>
      <c r="D21" s="186" t="s">
        <v>680</v>
      </c>
      <c r="E21" s="187" t="s">
        <v>817</v>
      </c>
      <c r="F21" s="186" t="s">
        <v>818</v>
      </c>
      <c r="G21" s="187" t="s">
        <v>817</v>
      </c>
      <c r="H21" s="188">
        <v>5</v>
      </c>
      <c r="I21" s="188">
        <v>5</v>
      </c>
      <c r="J21" s="189"/>
    </row>
    <row r="22" spans="1:10" s="27" customFormat="1" ht="47.1" customHeight="1">
      <c r="A22" s="190"/>
      <c r="B22" s="141" t="s">
        <v>622</v>
      </c>
      <c r="C22" s="186" t="s">
        <v>819</v>
      </c>
      <c r="D22" s="186" t="s">
        <v>599</v>
      </c>
      <c r="E22" s="187" t="s">
        <v>820</v>
      </c>
      <c r="F22" s="186" t="s">
        <v>616</v>
      </c>
      <c r="G22" s="187" t="s">
        <v>820</v>
      </c>
      <c r="H22" s="188">
        <v>5</v>
      </c>
      <c r="I22" s="188">
        <v>5</v>
      </c>
      <c r="J22" s="189"/>
    </row>
    <row r="23" spans="1:10" s="27" customFormat="1" ht="33" customHeight="1">
      <c r="A23" s="190"/>
      <c r="B23" s="141" t="s">
        <v>622</v>
      </c>
      <c r="C23" s="186" t="s">
        <v>821</v>
      </c>
      <c r="D23" s="186" t="s">
        <v>599</v>
      </c>
      <c r="E23" s="187" t="s">
        <v>822</v>
      </c>
      <c r="F23" s="186" t="s">
        <v>818</v>
      </c>
      <c r="G23" s="187" t="s">
        <v>822</v>
      </c>
      <c r="H23" s="188">
        <v>5</v>
      </c>
      <c r="I23" s="188">
        <v>5</v>
      </c>
      <c r="J23" s="189"/>
    </row>
    <row r="24" spans="1:10" s="27" customFormat="1" ht="33" customHeight="1">
      <c r="A24" s="190"/>
      <c r="B24" s="141" t="s">
        <v>622</v>
      </c>
      <c r="C24" s="186" t="s">
        <v>823</v>
      </c>
      <c r="D24" s="186" t="s">
        <v>599</v>
      </c>
      <c r="E24" s="187" t="s">
        <v>824</v>
      </c>
      <c r="F24" s="186" t="s">
        <v>818</v>
      </c>
      <c r="G24" s="187" t="s">
        <v>824</v>
      </c>
      <c r="H24" s="188">
        <v>5</v>
      </c>
      <c r="I24" s="188">
        <v>5</v>
      </c>
      <c r="J24" s="189"/>
    </row>
    <row r="25" spans="1:10" s="27" customFormat="1" ht="30" customHeight="1">
      <c r="A25" s="190"/>
      <c r="B25" s="141" t="s">
        <v>622</v>
      </c>
      <c r="C25" s="186" t="s">
        <v>825</v>
      </c>
      <c r="D25" s="186" t="s">
        <v>599</v>
      </c>
      <c r="E25" s="187" t="s">
        <v>824</v>
      </c>
      <c r="F25" s="186" t="s">
        <v>818</v>
      </c>
      <c r="G25" s="187" t="s">
        <v>824</v>
      </c>
      <c r="H25" s="188">
        <v>5</v>
      </c>
      <c r="I25" s="188">
        <v>5</v>
      </c>
      <c r="J25" s="189"/>
    </row>
    <row r="26" spans="1:10" s="27" customFormat="1" ht="30" customHeight="1">
      <c r="A26" s="190"/>
      <c r="B26" s="123" t="s">
        <v>678</v>
      </c>
      <c r="C26" s="186" t="s">
        <v>826</v>
      </c>
      <c r="D26" s="186" t="s">
        <v>680</v>
      </c>
      <c r="E26" s="187" t="s">
        <v>682</v>
      </c>
      <c r="F26" s="186" t="s">
        <v>681</v>
      </c>
      <c r="G26" s="186" t="s">
        <v>827</v>
      </c>
      <c r="H26" s="188">
        <v>5</v>
      </c>
      <c r="I26" s="188">
        <v>4</v>
      </c>
      <c r="J26" s="188" t="s">
        <v>828</v>
      </c>
    </row>
    <row r="27" spans="1:10" s="27" customFormat="1" ht="33.950000000000003" customHeight="1">
      <c r="A27" s="140"/>
      <c r="B27" s="123" t="s">
        <v>678</v>
      </c>
      <c r="C27" s="186" t="s">
        <v>829</v>
      </c>
      <c r="D27" s="186" t="s">
        <v>680</v>
      </c>
      <c r="E27" s="187" t="s">
        <v>750</v>
      </c>
      <c r="F27" s="186" t="s">
        <v>681</v>
      </c>
      <c r="G27" s="186" t="s">
        <v>830</v>
      </c>
      <c r="H27" s="188">
        <v>5</v>
      </c>
      <c r="I27" s="188">
        <v>4</v>
      </c>
      <c r="J27" s="188" t="s">
        <v>828</v>
      </c>
    </row>
    <row r="28" spans="1:10" s="27" customFormat="1" ht="30" customHeight="1">
      <c r="A28" s="121" t="s">
        <v>629</v>
      </c>
      <c r="B28" s="123" t="s">
        <v>683</v>
      </c>
      <c r="C28" s="186" t="s">
        <v>831</v>
      </c>
      <c r="D28" s="186" t="s">
        <v>599</v>
      </c>
      <c r="E28" s="187" t="s">
        <v>831</v>
      </c>
      <c r="F28" s="186" t="s">
        <v>616</v>
      </c>
      <c r="G28" s="187" t="s">
        <v>831</v>
      </c>
      <c r="H28" s="188">
        <v>5</v>
      </c>
      <c r="I28" s="188">
        <v>5</v>
      </c>
      <c r="J28" s="189"/>
    </row>
    <row r="29" spans="1:10" s="27" customFormat="1" ht="30" customHeight="1">
      <c r="A29" s="121"/>
      <c r="B29" s="123" t="s">
        <v>832</v>
      </c>
      <c r="C29" s="186" t="s">
        <v>716</v>
      </c>
      <c r="D29" s="186" t="s">
        <v>599</v>
      </c>
      <c r="E29" s="187" t="s">
        <v>717</v>
      </c>
      <c r="F29" s="186" t="s">
        <v>616</v>
      </c>
      <c r="G29" s="187" t="s">
        <v>717</v>
      </c>
      <c r="H29" s="188">
        <v>5</v>
      </c>
      <c r="I29" s="188">
        <v>5</v>
      </c>
      <c r="J29" s="189"/>
    </row>
    <row r="30" spans="1:10" s="27" customFormat="1" ht="38.1" customHeight="1">
      <c r="A30" s="148" t="s">
        <v>645</v>
      </c>
      <c r="B30" s="191" t="s">
        <v>646</v>
      </c>
      <c r="C30" s="186" t="s">
        <v>687</v>
      </c>
      <c r="D30" s="186" t="s">
        <v>604</v>
      </c>
      <c r="E30" s="187" t="s">
        <v>689</v>
      </c>
      <c r="F30" s="186" t="s">
        <v>616</v>
      </c>
      <c r="G30" s="187" t="s">
        <v>689</v>
      </c>
      <c r="H30" s="188">
        <v>5</v>
      </c>
      <c r="I30" s="188">
        <v>5</v>
      </c>
      <c r="J30" s="192"/>
    </row>
    <row r="31" spans="1:10" s="27" customFormat="1" ht="30" customHeight="1">
      <c r="A31" s="121" t="s">
        <v>690</v>
      </c>
      <c r="B31" s="121"/>
      <c r="C31" s="121"/>
      <c r="D31" s="171"/>
      <c r="E31" s="172"/>
      <c r="F31" s="172"/>
      <c r="G31" s="172"/>
      <c r="H31" s="172"/>
      <c r="I31" s="173"/>
      <c r="J31" s="152" t="s">
        <v>691</v>
      </c>
    </row>
    <row r="32" spans="1:10" s="27" customFormat="1" ht="18" customHeight="1">
      <c r="A32" s="153" t="s">
        <v>692</v>
      </c>
      <c r="B32" s="153"/>
      <c r="C32" s="153"/>
      <c r="D32" s="153"/>
      <c r="E32" s="153"/>
      <c r="F32" s="153"/>
      <c r="G32" s="153"/>
      <c r="H32" s="127">
        <v>100</v>
      </c>
      <c r="I32" s="154">
        <f>SUM(I7,I15:I30)</f>
        <v>98</v>
      </c>
      <c r="J32" s="155" t="s">
        <v>693</v>
      </c>
    </row>
    <row r="33" spans="1:10" s="27" customFormat="1" ht="6" customHeight="1"/>
    <row r="34" spans="1:10" s="27" customFormat="1" ht="19.899999999999999" customHeight="1">
      <c r="A34" s="156" t="s">
        <v>650</v>
      </c>
      <c r="B34" s="157"/>
      <c r="C34" s="157"/>
      <c r="D34" s="157"/>
      <c r="E34" s="157"/>
      <c r="F34" s="157"/>
      <c r="G34" s="157"/>
      <c r="H34" s="157"/>
      <c r="I34" s="157"/>
      <c r="J34" s="158"/>
    </row>
    <row r="35" spans="1:10" s="27" customFormat="1" ht="27" customHeight="1">
      <c r="A35" s="159" t="s">
        <v>694</v>
      </c>
      <c r="B35" s="159"/>
      <c r="C35" s="159"/>
      <c r="D35" s="159"/>
      <c r="E35" s="159"/>
      <c r="F35" s="159"/>
      <c r="G35" s="159"/>
      <c r="H35" s="159"/>
      <c r="I35" s="159"/>
      <c r="J35" s="159"/>
    </row>
    <row r="36" spans="1:10" s="27" customFormat="1" ht="19.149999999999999" customHeight="1">
      <c r="A36" s="159" t="s">
        <v>695</v>
      </c>
      <c r="B36" s="159"/>
      <c r="C36" s="159"/>
      <c r="D36" s="159"/>
      <c r="E36" s="159"/>
      <c r="F36" s="159"/>
      <c r="G36" s="159"/>
      <c r="H36" s="159"/>
      <c r="I36" s="159"/>
      <c r="J36" s="159"/>
    </row>
    <row r="37" spans="1:10" s="27" customFormat="1" ht="18" customHeight="1">
      <c r="A37" s="159" t="s">
        <v>696</v>
      </c>
      <c r="B37" s="159"/>
      <c r="C37" s="159"/>
      <c r="D37" s="159"/>
      <c r="E37" s="159"/>
      <c r="F37" s="159"/>
      <c r="G37" s="159"/>
      <c r="H37" s="159"/>
      <c r="I37" s="159"/>
      <c r="J37" s="159"/>
    </row>
    <row r="38" spans="1:10" s="27" customFormat="1" ht="18" customHeight="1">
      <c r="A38" s="159" t="s">
        <v>697</v>
      </c>
      <c r="B38" s="159"/>
      <c r="C38" s="159"/>
      <c r="D38" s="159"/>
      <c r="E38" s="159"/>
      <c r="F38" s="159"/>
      <c r="G38" s="159"/>
      <c r="H38" s="159"/>
      <c r="I38" s="159"/>
      <c r="J38" s="159"/>
    </row>
    <row r="39" spans="1:10" s="117" customFormat="1" ht="18" customHeight="1">
      <c r="A39" s="159" t="s">
        <v>698</v>
      </c>
      <c r="B39" s="159"/>
      <c r="C39" s="159"/>
      <c r="D39" s="159"/>
      <c r="E39" s="159"/>
      <c r="F39" s="159"/>
      <c r="G39" s="159"/>
      <c r="H39" s="159"/>
      <c r="I39" s="159"/>
      <c r="J39" s="159"/>
    </row>
    <row r="40" spans="1:10" s="27" customFormat="1" ht="24" customHeight="1">
      <c r="A40" s="159" t="s">
        <v>699</v>
      </c>
      <c r="B40" s="159"/>
      <c r="C40" s="159"/>
      <c r="D40" s="159"/>
      <c r="E40" s="159"/>
      <c r="F40" s="159"/>
      <c r="G40" s="159"/>
      <c r="H40" s="159"/>
      <c r="I40" s="159"/>
      <c r="J40" s="159"/>
    </row>
    <row r="41" spans="1:10" s="27" customFormat="1" ht="24" customHeight="1">
      <c r="A41" s="159" t="s">
        <v>700</v>
      </c>
      <c r="B41" s="159"/>
      <c r="C41" s="159"/>
      <c r="D41" s="159"/>
      <c r="E41" s="159"/>
      <c r="F41" s="159"/>
      <c r="G41" s="159"/>
      <c r="H41" s="159"/>
      <c r="I41" s="159"/>
      <c r="J41" s="159"/>
    </row>
    <row r="42" spans="1:10" s="27" customFormat="1" ht="24" customHeight="1">
      <c r="A42" s="159" t="s">
        <v>701</v>
      </c>
      <c r="B42" s="159"/>
      <c r="C42" s="159"/>
      <c r="D42" s="159"/>
      <c r="E42" s="159"/>
      <c r="F42" s="159"/>
      <c r="G42" s="159"/>
      <c r="H42" s="159"/>
      <c r="I42" s="159"/>
      <c r="J42" s="159"/>
    </row>
    <row r="43" spans="1:10" s="27" customFormat="1" ht="14.25">
      <c r="A43" s="159"/>
      <c r="B43" s="159"/>
      <c r="C43" s="159"/>
      <c r="D43" s="159"/>
      <c r="E43" s="159"/>
      <c r="F43" s="159"/>
      <c r="G43" s="159"/>
      <c r="H43" s="159"/>
      <c r="I43" s="159"/>
      <c r="J43" s="159"/>
    </row>
  </sheetData>
  <mergeCells count="37">
    <mergeCell ref="A6:B10"/>
    <mergeCell ref="A42:J42"/>
    <mergeCell ref="A43:J43"/>
    <mergeCell ref="A11:A12"/>
    <mergeCell ref="A15:A27"/>
    <mergeCell ref="A28:A29"/>
    <mergeCell ref="G13:G14"/>
    <mergeCell ref="H13:H14"/>
    <mergeCell ref="I13:I14"/>
    <mergeCell ref="J13:J14"/>
    <mergeCell ref="A37:J37"/>
    <mergeCell ref="A38:J38"/>
    <mergeCell ref="A39:J39"/>
    <mergeCell ref="A40:J40"/>
    <mergeCell ref="A41:J41"/>
    <mergeCell ref="A31:C31"/>
    <mergeCell ref="D31:I31"/>
    <mergeCell ref="A32:G32"/>
    <mergeCell ref="A35:J35"/>
    <mergeCell ref="A36:J36"/>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1">
    <dataValidation type="list" allowBlank="1" showInputMessage="1" sqref="J32">
      <formula1>"优,良,中,差"</formula1>
    </dataValidation>
  </dataValidations>
  <printOptions horizontalCentered="1"/>
  <pageMargins left="0.75138888888888899" right="0.75138888888888899" top="0.40902777777777799" bottom="0.40902777777777799" header="0.5" footer="0.5"/>
  <pageSetup paperSize="9" scale="75"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4"/>
  <sheetViews>
    <sheetView workbookViewId="0">
      <selection activeCell="E20" sqref="E20"/>
    </sheetView>
  </sheetViews>
  <sheetFormatPr defaultColWidth="9" defaultRowHeight="13.5"/>
  <cols>
    <col min="1" max="4" width="9" style="5"/>
    <col min="5" max="5" width="10.25" style="5" customWidth="1"/>
    <col min="6" max="9" width="9" style="5"/>
    <col min="10" max="10" width="27.125" style="5" customWidth="1"/>
    <col min="11" max="16384" width="9" style="5"/>
  </cols>
  <sheetData>
    <row r="1" spans="1:256" s="27" customFormat="1" ht="14.25">
      <c r="A1" s="117" t="s">
        <v>651</v>
      </c>
    </row>
    <row r="2" spans="1:256" s="27" customFormat="1" ht="25.9" customHeight="1">
      <c r="A2" s="118" t="s">
        <v>652</v>
      </c>
      <c r="B2" s="118"/>
      <c r="C2" s="118"/>
      <c r="D2" s="118"/>
      <c r="E2" s="118"/>
      <c r="F2" s="118"/>
      <c r="G2" s="118"/>
      <c r="H2" s="118"/>
      <c r="I2" s="118"/>
      <c r="J2" s="118"/>
    </row>
    <row r="3" spans="1:256" s="120" customFormat="1" ht="13.15" customHeight="1">
      <c r="A3" s="119"/>
      <c r="B3" s="119"/>
      <c r="C3" s="119"/>
      <c r="D3" s="119"/>
      <c r="E3" s="119"/>
      <c r="F3" s="119"/>
      <c r="G3" s="119"/>
      <c r="H3" s="119"/>
      <c r="I3" s="119"/>
      <c r="J3" s="66" t="s">
        <v>653</v>
      </c>
    </row>
    <row r="4" spans="1:256" s="1" customFormat="1" ht="18" customHeight="1">
      <c r="A4" s="121" t="s">
        <v>654</v>
      </c>
      <c r="B4" s="121"/>
      <c r="C4" s="122" t="s">
        <v>833</v>
      </c>
      <c r="D4" s="122"/>
      <c r="E4" s="122"/>
      <c r="F4" s="122"/>
      <c r="G4" s="122"/>
      <c r="H4" s="122"/>
      <c r="I4" s="122"/>
      <c r="J4" s="122"/>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row>
    <row r="5" spans="1:256" s="124" customFormat="1" ht="18" customHeight="1">
      <c r="A5" s="121" t="s">
        <v>656</v>
      </c>
      <c r="B5" s="121"/>
      <c r="C5" s="174" t="s">
        <v>568</v>
      </c>
      <c r="D5" s="174"/>
      <c r="E5" s="174"/>
      <c r="F5" s="123" t="s">
        <v>658</v>
      </c>
      <c r="G5" s="122" t="s">
        <v>721</v>
      </c>
      <c r="H5" s="122"/>
      <c r="I5" s="122"/>
      <c r="J5" s="122"/>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row>
    <row r="6" spans="1:256" s="124" customFormat="1" ht="36" customHeight="1">
      <c r="A6" s="121" t="s">
        <v>659</v>
      </c>
      <c r="B6" s="121"/>
      <c r="C6" s="123"/>
      <c r="D6" s="123" t="s">
        <v>571</v>
      </c>
      <c r="E6" s="123" t="s">
        <v>478</v>
      </c>
      <c r="F6" s="123" t="s">
        <v>660</v>
      </c>
      <c r="G6" s="123" t="s">
        <v>661</v>
      </c>
      <c r="H6" s="123" t="s">
        <v>662</v>
      </c>
      <c r="I6" s="121" t="s">
        <v>663</v>
      </c>
      <c r="J6" s="121"/>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row>
    <row r="7" spans="1:256" s="124" customFormat="1" ht="36" customHeight="1">
      <c r="A7" s="121"/>
      <c r="B7" s="121"/>
      <c r="C7" s="125" t="s">
        <v>580</v>
      </c>
      <c r="D7" s="126">
        <f t="shared" ref="D7:F7" si="0">SUM(D8:D10)</f>
        <v>30000</v>
      </c>
      <c r="E7" s="126">
        <f t="shared" si="0"/>
        <v>30000</v>
      </c>
      <c r="F7" s="126">
        <f t="shared" si="0"/>
        <v>30000</v>
      </c>
      <c r="G7" s="127">
        <v>10</v>
      </c>
      <c r="H7" s="128" t="str">
        <f t="shared" ref="H7:H10" si="1">IF(E7&gt;0,ROUND(F7/E7,3)*100&amp;"%","—")</f>
        <v>100%</v>
      </c>
      <c r="I7" s="129">
        <v>10</v>
      </c>
      <c r="J7" s="129"/>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row>
    <row r="8" spans="1:256" s="124" customFormat="1" ht="36" customHeight="1">
      <c r="A8" s="121"/>
      <c r="B8" s="121"/>
      <c r="C8" s="125" t="s">
        <v>581</v>
      </c>
      <c r="D8" s="130">
        <v>30000</v>
      </c>
      <c r="E8" s="130">
        <v>30000</v>
      </c>
      <c r="F8" s="130">
        <v>30000</v>
      </c>
      <c r="G8" s="123" t="s">
        <v>482</v>
      </c>
      <c r="H8" s="128" t="str">
        <f t="shared" si="1"/>
        <v>100%</v>
      </c>
      <c r="I8" s="129" t="s">
        <v>482</v>
      </c>
      <c r="J8" s="129"/>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row>
    <row r="9" spans="1:256" s="124" customFormat="1" ht="28.9" customHeight="1">
      <c r="A9" s="121"/>
      <c r="B9" s="121"/>
      <c r="C9" s="125" t="s">
        <v>664</v>
      </c>
      <c r="D9" s="130">
        <v>0</v>
      </c>
      <c r="E9" s="130">
        <v>0</v>
      </c>
      <c r="F9" s="130">
        <v>0</v>
      </c>
      <c r="G9" s="123" t="s">
        <v>482</v>
      </c>
      <c r="H9" s="131" t="str">
        <f t="shared" si="1"/>
        <v>—</v>
      </c>
      <c r="I9" s="129" t="s">
        <v>482</v>
      </c>
      <c r="J9" s="129"/>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row>
    <row r="10" spans="1:256" s="27" customFormat="1" ht="22.15" customHeight="1">
      <c r="A10" s="121"/>
      <c r="B10" s="121"/>
      <c r="C10" s="125" t="s">
        <v>583</v>
      </c>
      <c r="D10" s="130">
        <v>0</v>
      </c>
      <c r="E10" s="130">
        <v>0</v>
      </c>
      <c r="F10" s="130">
        <v>0</v>
      </c>
      <c r="G10" s="123" t="s">
        <v>482</v>
      </c>
      <c r="H10" s="131" t="str">
        <f t="shared" si="1"/>
        <v>—</v>
      </c>
      <c r="I10" s="129" t="s">
        <v>482</v>
      </c>
      <c r="J10" s="129"/>
    </row>
    <row r="11" spans="1:256" s="27" customFormat="1" ht="18" customHeight="1">
      <c r="A11" s="121" t="s">
        <v>665</v>
      </c>
      <c r="B11" s="121" t="s">
        <v>666</v>
      </c>
      <c r="C11" s="121"/>
      <c r="D11" s="121"/>
      <c r="E11" s="121"/>
      <c r="F11" s="129" t="s">
        <v>667</v>
      </c>
      <c r="G11" s="129"/>
      <c r="H11" s="129"/>
      <c r="I11" s="129"/>
      <c r="J11" s="129"/>
    </row>
    <row r="12" spans="1:256" s="27" customFormat="1" ht="81.95" customHeight="1">
      <c r="A12" s="121"/>
      <c r="B12" s="132" t="s">
        <v>834</v>
      </c>
      <c r="C12" s="133"/>
      <c r="D12" s="133"/>
      <c r="E12" s="134"/>
      <c r="F12" s="129" t="s">
        <v>669</v>
      </c>
      <c r="G12" s="129"/>
      <c r="H12" s="129"/>
      <c r="I12" s="129"/>
      <c r="J12" s="129"/>
    </row>
    <row r="13" spans="1:256" s="27" customFormat="1" ht="36" customHeight="1">
      <c r="A13" s="135" t="s">
        <v>587</v>
      </c>
      <c r="B13" s="136"/>
      <c r="C13" s="137"/>
      <c r="D13" s="135" t="s">
        <v>670</v>
      </c>
      <c r="E13" s="136"/>
      <c r="F13" s="137"/>
      <c r="G13" s="138" t="s">
        <v>591</v>
      </c>
      <c r="H13" s="138" t="s">
        <v>916</v>
      </c>
      <c r="I13" s="138" t="s">
        <v>663</v>
      </c>
      <c r="J13" s="138" t="s">
        <v>592</v>
      </c>
    </row>
    <row r="14" spans="1:256" s="27" customFormat="1" ht="36" customHeight="1">
      <c r="A14" s="139" t="s">
        <v>593</v>
      </c>
      <c r="B14" s="123" t="s">
        <v>594</v>
      </c>
      <c r="C14" s="123" t="s">
        <v>595</v>
      </c>
      <c r="D14" s="123" t="s">
        <v>588</v>
      </c>
      <c r="E14" s="123" t="s">
        <v>589</v>
      </c>
      <c r="F14" s="123" t="s">
        <v>590</v>
      </c>
      <c r="G14" s="140"/>
      <c r="H14" s="140"/>
      <c r="I14" s="140"/>
      <c r="J14" s="140"/>
    </row>
    <row r="15" spans="1:256" s="27" customFormat="1" ht="27" customHeight="1">
      <c r="A15" s="121" t="s">
        <v>596</v>
      </c>
      <c r="B15" s="141" t="s">
        <v>597</v>
      </c>
      <c r="C15" s="186" t="s">
        <v>835</v>
      </c>
      <c r="D15" s="186" t="s">
        <v>599</v>
      </c>
      <c r="E15" s="187" t="s">
        <v>744</v>
      </c>
      <c r="F15" s="186" t="s">
        <v>608</v>
      </c>
      <c r="G15" s="188" t="s">
        <v>744</v>
      </c>
      <c r="H15" s="188">
        <v>15</v>
      </c>
      <c r="I15" s="188">
        <v>15</v>
      </c>
      <c r="J15" s="144"/>
    </row>
    <row r="16" spans="1:256" s="27" customFormat="1" ht="43.15" customHeight="1">
      <c r="A16" s="121"/>
      <c r="B16" s="141" t="s">
        <v>597</v>
      </c>
      <c r="C16" s="186" t="s">
        <v>836</v>
      </c>
      <c r="D16" s="186" t="s">
        <v>599</v>
      </c>
      <c r="E16" s="187" t="s">
        <v>837</v>
      </c>
      <c r="F16" s="186" t="s">
        <v>838</v>
      </c>
      <c r="G16" s="188" t="s">
        <v>837</v>
      </c>
      <c r="H16" s="193">
        <v>10</v>
      </c>
      <c r="I16" s="188">
        <v>10</v>
      </c>
      <c r="J16" s="144"/>
    </row>
    <row r="17" spans="1:10" s="27" customFormat="1" ht="40.15" customHeight="1">
      <c r="A17" s="121"/>
      <c r="B17" s="141" t="s">
        <v>614</v>
      </c>
      <c r="C17" s="186" t="s">
        <v>839</v>
      </c>
      <c r="D17" s="186" t="s">
        <v>599</v>
      </c>
      <c r="E17" s="187" t="s">
        <v>840</v>
      </c>
      <c r="F17" s="186" t="s">
        <v>128</v>
      </c>
      <c r="G17" s="188" t="s">
        <v>840</v>
      </c>
      <c r="H17" s="193">
        <v>10</v>
      </c>
      <c r="I17" s="188">
        <v>10</v>
      </c>
      <c r="J17" s="144"/>
    </row>
    <row r="18" spans="1:10" s="27" customFormat="1" ht="33" customHeight="1">
      <c r="A18" s="121"/>
      <c r="B18" s="141" t="s">
        <v>622</v>
      </c>
      <c r="C18" s="186" t="s">
        <v>841</v>
      </c>
      <c r="D18" s="186" t="s">
        <v>680</v>
      </c>
      <c r="E18" s="187" t="s">
        <v>842</v>
      </c>
      <c r="F18" s="186" t="s">
        <v>732</v>
      </c>
      <c r="G18" s="188" t="s">
        <v>843</v>
      </c>
      <c r="H18" s="188">
        <v>15</v>
      </c>
      <c r="I18" s="188">
        <v>15</v>
      </c>
      <c r="J18" s="144"/>
    </row>
    <row r="19" spans="1:10" s="27" customFormat="1" ht="39.950000000000003" customHeight="1">
      <c r="A19" s="121"/>
      <c r="B19" s="123" t="s">
        <v>678</v>
      </c>
      <c r="C19" s="186" t="s">
        <v>783</v>
      </c>
      <c r="D19" s="186" t="s">
        <v>680</v>
      </c>
      <c r="E19" s="187" t="s">
        <v>844</v>
      </c>
      <c r="F19" s="186" t="s">
        <v>681</v>
      </c>
      <c r="G19" s="188" t="s">
        <v>844</v>
      </c>
      <c r="H19" s="188">
        <v>15</v>
      </c>
      <c r="I19" s="188">
        <v>15</v>
      </c>
      <c r="J19" s="144"/>
    </row>
    <row r="20" spans="1:10" s="27" customFormat="1" ht="45" customHeight="1">
      <c r="A20" s="123" t="s">
        <v>629</v>
      </c>
      <c r="B20" s="123" t="s">
        <v>683</v>
      </c>
      <c r="C20" s="186" t="s">
        <v>845</v>
      </c>
      <c r="D20" s="186" t="s">
        <v>599</v>
      </c>
      <c r="E20" s="187" t="s">
        <v>846</v>
      </c>
      <c r="F20" s="186" t="s">
        <v>616</v>
      </c>
      <c r="G20" s="187" t="s">
        <v>846</v>
      </c>
      <c r="H20" s="188">
        <v>15</v>
      </c>
      <c r="I20" s="188">
        <v>15</v>
      </c>
      <c r="J20" s="144"/>
    </row>
    <row r="21" spans="1:10" s="27" customFormat="1" ht="45.95" customHeight="1">
      <c r="A21" s="148" t="s">
        <v>645</v>
      </c>
      <c r="B21" s="149" t="s">
        <v>646</v>
      </c>
      <c r="C21" s="186" t="s">
        <v>787</v>
      </c>
      <c r="D21" s="186" t="s">
        <v>604</v>
      </c>
      <c r="E21" s="187" t="s">
        <v>689</v>
      </c>
      <c r="F21" s="186" t="s">
        <v>616</v>
      </c>
      <c r="G21" s="187" t="s">
        <v>689</v>
      </c>
      <c r="H21" s="188">
        <v>10</v>
      </c>
      <c r="I21" s="188">
        <v>10</v>
      </c>
      <c r="J21" s="180"/>
    </row>
    <row r="22" spans="1:10" s="27" customFormat="1" ht="30" customHeight="1">
      <c r="A22" s="121" t="s">
        <v>690</v>
      </c>
      <c r="B22" s="121"/>
      <c r="C22" s="121"/>
      <c r="D22" s="171"/>
      <c r="E22" s="172"/>
      <c r="F22" s="172"/>
      <c r="G22" s="172"/>
      <c r="H22" s="172"/>
      <c r="I22" s="173"/>
      <c r="J22" s="152" t="s">
        <v>691</v>
      </c>
    </row>
    <row r="23" spans="1:10" s="27" customFormat="1" ht="18" customHeight="1">
      <c r="A23" s="153" t="s">
        <v>692</v>
      </c>
      <c r="B23" s="153"/>
      <c r="C23" s="153"/>
      <c r="D23" s="153"/>
      <c r="E23" s="153"/>
      <c r="F23" s="153"/>
      <c r="G23" s="153"/>
      <c r="H23" s="127">
        <v>100</v>
      </c>
      <c r="I23" s="154">
        <f>SUM(I7,I15:I21)</f>
        <v>100</v>
      </c>
      <c r="J23" s="155" t="s">
        <v>693</v>
      </c>
    </row>
    <row r="24" spans="1:10" s="27" customFormat="1" ht="6" customHeight="1"/>
    <row r="25" spans="1:10" s="27" customFormat="1" ht="19.899999999999999" customHeight="1">
      <c r="A25" s="156" t="s">
        <v>650</v>
      </c>
      <c r="B25" s="157"/>
      <c r="C25" s="157"/>
      <c r="D25" s="157"/>
      <c r="E25" s="157"/>
      <c r="F25" s="157"/>
      <c r="G25" s="157"/>
      <c r="H25" s="157"/>
      <c r="I25" s="157"/>
      <c r="J25" s="158"/>
    </row>
    <row r="26" spans="1:10" s="27" customFormat="1" ht="27" customHeight="1">
      <c r="A26" s="159" t="s">
        <v>694</v>
      </c>
      <c r="B26" s="159"/>
      <c r="C26" s="159"/>
      <c r="D26" s="159"/>
      <c r="E26" s="159"/>
      <c r="F26" s="159"/>
      <c r="G26" s="159"/>
      <c r="H26" s="159"/>
      <c r="I26" s="159"/>
      <c r="J26" s="159"/>
    </row>
    <row r="27" spans="1:10" s="27" customFormat="1" ht="19.149999999999999" customHeight="1">
      <c r="A27" s="159" t="s">
        <v>695</v>
      </c>
      <c r="B27" s="159"/>
      <c r="C27" s="159"/>
      <c r="D27" s="159"/>
      <c r="E27" s="159"/>
      <c r="F27" s="159"/>
      <c r="G27" s="159"/>
      <c r="H27" s="159"/>
      <c r="I27" s="159"/>
      <c r="J27" s="159"/>
    </row>
    <row r="28" spans="1:10" s="27" customFormat="1" ht="18" customHeight="1">
      <c r="A28" s="159" t="s">
        <v>696</v>
      </c>
      <c r="B28" s="159"/>
      <c r="C28" s="159"/>
      <c r="D28" s="159"/>
      <c r="E28" s="159"/>
      <c r="F28" s="159"/>
      <c r="G28" s="159"/>
      <c r="H28" s="159"/>
      <c r="I28" s="159"/>
      <c r="J28" s="159"/>
    </row>
    <row r="29" spans="1:10" s="27" customFormat="1" ht="18" customHeight="1">
      <c r="A29" s="159" t="s">
        <v>697</v>
      </c>
      <c r="B29" s="159"/>
      <c r="C29" s="159"/>
      <c r="D29" s="159"/>
      <c r="E29" s="159"/>
      <c r="F29" s="159"/>
      <c r="G29" s="159"/>
      <c r="H29" s="159"/>
      <c r="I29" s="159"/>
      <c r="J29" s="159"/>
    </row>
    <row r="30" spans="1:10" s="117" customFormat="1" ht="18" customHeight="1">
      <c r="A30" s="159" t="s">
        <v>698</v>
      </c>
      <c r="B30" s="159"/>
      <c r="C30" s="159"/>
      <c r="D30" s="159"/>
      <c r="E30" s="159"/>
      <c r="F30" s="159"/>
      <c r="G30" s="159"/>
      <c r="H30" s="159"/>
      <c r="I30" s="159"/>
      <c r="J30" s="159"/>
    </row>
    <row r="31" spans="1:10" s="27" customFormat="1" ht="24" customHeight="1">
      <c r="A31" s="159" t="s">
        <v>699</v>
      </c>
      <c r="B31" s="159"/>
      <c r="C31" s="159"/>
      <c r="D31" s="159"/>
      <c r="E31" s="159"/>
      <c r="F31" s="159"/>
      <c r="G31" s="159"/>
      <c r="H31" s="159"/>
      <c r="I31" s="159"/>
      <c r="J31" s="159"/>
    </row>
    <row r="32" spans="1:10" s="27" customFormat="1" ht="24" customHeight="1">
      <c r="A32" s="159" t="s">
        <v>700</v>
      </c>
      <c r="B32" s="159"/>
      <c r="C32" s="159"/>
      <c r="D32" s="159"/>
      <c r="E32" s="159"/>
      <c r="F32" s="159"/>
      <c r="G32" s="159"/>
      <c r="H32" s="159"/>
      <c r="I32" s="159"/>
      <c r="J32" s="159"/>
    </row>
    <row r="33" spans="1:10" s="27" customFormat="1" ht="24" customHeight="1">
      <c r="A33" s="159" t="s">
        <v>701</v>
      </c>
      <c r="B33" s="159"/>
      <c r="C33" s="159"/>
      <c r="D33" s="159"/>
      <c r="E33" s="159"/>
      <c r="F33" s="159"/>
      <c r="G33" s="159"/>
      <c r="H33" s="159"/>
      <c r="I33" s="159"/>
      <c r="J33" s="159"/>
    </row>
    <row r="34" spans="1:10" s="27" customFormat="1" ht="14.25">
      <c r="A34" s="159"/>
      <c r="B34" s="159"/>
      <c r="C34" s="159"/>
      <c r="D34" s="159"/>
      <c r="E34" s="159"/>
      <c r="F34" s="159"/>
      <c r="G34" s="159"/>
      <c r="H34" s="159"/>
      <c r="I34" s="159"/>
      <c r="J34" s="159"/>
    </row>
  </sheetData>
  <mergeCells count="36">
    <mergeCell ref="A6:B10"/>
    <mergeCell ref="A33:J33"/>
    <mergeCell ref="A34:J34"/>
    <mergeCell ref="A11:A12"/>
    <mergeCell ref="A15:A19"/>
    <mergeCell ref="G13:G14"/>
    <mergeCell ref="H13:H14"/>
    <mergeCell ref="I13:I14"/>
    <mergeCell ref="J13:J14"/>
    <mergeCell ref="A28:J28"/>
    <mergeCell ref="A29:J29"/>
    <mergeCell ref="A30:J30"/>
    <mergeCell ref="A31:J31"/>
    <mergeCell ref="A32:J32"/>
    <mergeCell ref="A22:C22"/>
    <mergeCell ref="D22:I22"/>
    <mergeCell ref="A23:G23"/>
    <mergeCell ref="A26:J26"/>
    <mergeCell ref="A27:J27"/>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1">
    <dataValidation type="list" allowBlank="1" showInputMessage="1" sqref="J23">
      <formula1>"优,良,中,差"</formula1>
    </dataValidation>
  </dataValidations>
  <printOptions horizontalCentered="1"/>
  <pageMargins left="0.75138888888888899" right="0.75138888888888899" top="0.40902777777777799" bottom="0.40902777777777799" header="0.5" footer="0.5"/>
  <pageSetup paperSize="9" scale="75"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1"/>
  <sheetViews>
    <sheetView workbookViewId="0">
      <selection activeCell="J16" sqref="J16"/>
    </sheetView>
  </sheetViews>
  <sheetFormatPr defaultColWidth="9" defaultRowHeight="13.5"/>
  <cols>
    <col min="1" max="4" width="9" style="5"/>
    <col min="5" max="5" width="10.25" style="5" customWidth="1"/>
    <col min="6" max="9" width="9" style="5"/>
    <col min="10" max="10" width="27.125" style="5" customWidth="1"/>
    <col min="11" max="16384" width="9" style="5"/>
  </cols>
  <sheetData>
    <row r="1" spans="1:256" s="27" customFormat="1" ht="14.25">
      <c r="A1" s="117" t="s">
        <v>651</v>
      </c>
    </row>
    <row r="2" spans="1:256" s="27" customFormat="1" ht="25.9" customHeight="1">
      <c r="A2" s="118" t="s">
        <v>652</v>
      </c>
      <c r="B2" s="118"/>
      <c r="C2" s="118"/>
      <c r="D2" s="118"/>
      <c r="E2" s="118"/>
      <c r="F2" s="118"/>
      <c r="G2" s="118"/>
      <c r="H2" s="118"/>
      <c r="I2" s="118"/>
      <c r="J2" s="118"/>
    </row>
    <row r="3" spans="1:256" s="120" customFormat="1" ht="13.15" customHeight="1">
      <c r="A3" s="119"/>
      <c r="B3" s="119"/>
      <c r="C3" s="119"/>
      <c r="D3" s="119"/>
      <c r="E3" s="119"/>
      <c r="F3" s="119"/>
      <c r="G3" s="119"/>
      <c r="H3" s="119"/>
      <c r="I3" s="119"/>
      <c r="J3" s="66" t="s">
        <v>653</v>
      </c>
    </row>
    <row r="4" spans="1:256" s="1" customFormat="1" ht="18" customHeight="1">
      <c r="A4" s="121" t="s">
        <v>654</v>
      </c>
      <c r="B4" s="121"/>
      <c r="C4" s="122" t="s">
        <v>847</v>
      </c>
      <c r="D4" s="122"/>
      <c r="E4" s="122"/>
      <c r="F4" s="122"/>
      <c r="G4" s="122"/>
      <c r="H4" s="122"/>
      <c r="I4" s="122"/>
      <c r="J4" s="122"/>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row>
    <row r="5" spans="1:256" s="124" customFormat="1" ht="18" customHeight="1">
      <c r="A5" s="121" t="s">
        <v>656</v>
      </c>
      <c r="B5" s="121"/>
      <c r="C5" s="174" t="s">
        <v>568</v>
      </c>
      <c r="D5" s="174"/>
      <c r="E5" s="174"/>
      <c r="F5" s="123" t="s">
        <v>658</v>
      </c>
      <c r="G5" s="122" t="s">
        <v>721</v>
      </c>
      <c r="H5" s="122"/>
      <c r="I5" s="122"/>
      <c r="J5" s="122"/>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row>
    <row r="6" spans="1:256" s="124" customFormat="1" ht="36" customHeight="1">
      <c r="A6" s="121" t="s">
        <v>659</v>
      </c>
      <c r="B6" s="121"/>
      <c r="C6" s="123"/>
      <c r="D6" s="123" t="s">
        <v>571</v>
      </c>
      <c r="E6" s="123" t="s">
        <v>478</v>
      </c>
      <c r="F6" s="123" t="s">
        <v>660</v>
      </c>
      <c r="G6" s="123" t="s">
        <v>661</v>
      </c>
      <c r="H6" s="123" t="s">
        <v>662</v>
      </c>
      <c r="I6" s="121" t="s">
        <v>663</v>
      </c>
      <c r="J6" s="121"/>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row>
    <row r="7" spans="1:256" s="124" customFormat="1" ht="33.950000000000003" customHeight="1">
      <c r="A7" s="121"/>
      <c r="B7" s="121"/>
      <c r="C7" s="125" t="s">
        <v>580</v>
      </c>
      <c r="D7" s="126">
        <f t="shared" ref="D7:F7" si="0">SUM(D8:D10)</f>
        <v>200000</v>
      </c>
      <c r="E7" s="126">
        <f t="shared" si="0"/>
        <v>13000</v>
      </c>
      <c r="F7" s="126">
        <f t="shared" si="0"/>
        <v>13000</v>
      </c>
      <c r="G7" s="127">
        <v>10</v>
      </c>
      <c r="H7" s="128" t="str">
        <f t="shared" ref="H7:H10" si="1">IF(E7&gt;0,ROUND(F7/E7,3)*100&amp;"%","—")</f>
        <v>100%</v>
      </c>
      <c r="I7" s="129">
        <v>10</v>
      </c>
      <c r="J7" s="129"/>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row>
    <row r="8" spans="1:256" s="124" customFormat="1" ht="33.950000000000003" customHeight="1">
      <c r="A8" s="121"/>
      <c r="B8" s="121"/>
      <c r="C8" s="125" t="s">
        <v>581</v>
      </c>
      <c r="D8" s="130">
        <v>200000</v>
      </c>
      <c r="E8" s="130">
        <v>13000</v>
      </c>
      <c r="F8" s="130">
        <v>13000</v>
      </c>
      <c r="G8" s="123" t="s">
        <v>482</v>
      </c>
      <c r="H8" s="128" t="str">
        <f t="shared" si="1"/>
        <v>100%</v>
      </c>
      <c r="I8" s="129" t="s">
        <v>482</v>
      </c>
      <c r="J8" s="129"/>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row>
    <row r="9" spans="1:256" s="124" customFormat="1" ht="33.950000000000003" customHeight="1">
      <c r="A9" s="121"/>
      <c r="B9" s="121"/>
      <c r="C9" s="125" t="s">
        <v>722</v>
      </c>
      <c r="D9" s="130">
        <v>0</v>
      </c>
      <c r="E9" s="130">
        <v>0</v>
      </c>
      <c r="F9" s="130">
        <v>0</v>
      </c>
      <c r="G9" s="123" t="s">
        <v>482</v>
      </c>
      <c r="H9" s="131" t="str">
        <f t="shared" si="1"/>
        <v>—</v>
      </c>
      <c r="I9" s="129" t="s">
        <v>482</v>
      </c>
      <c r="J9" s="129"/>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row>
    <row r="10" spans="1:256" s="27" customFormat="1" ht="22.15" customHeight="1">
      <c r="A10" s="121"/>
      <c r="B10" s="121"/>
      <c r="C10" s="125" t="s">
        <v>583</v>
      </c>
      <c r="D10" s="130">
        <v>0</v>
      </c>
      <c r="E10" s="130">
        <v>0</v>
      </c>
      <c r="F10" s="130">
        <v>0</v>
      </c>
      <c r="G10" s="123" t="s">
        <v>482</v>
      </c>
      <c r="H10" s="131" t="str">
        <f t="shared" si="1"/>
        <v>—</v>
      </c>
      <c r="I10" s="129" t="s">
        <v>482</v>
      </c>
      <c r="J10" s="129"/>
    </row>
    <row r="11" spans="1:256" s="27" customFormat="1" ht="18" customHeight="1">
      <c r="A11" s="121" t="s">
        <v>665</v>
      </c>
      <c r="B11" s="121" t="s">
        <v>666</v>
      </c>
      <c r="C11" s="121"/>
      <c r="D11" s="121"/>
      <c r="E11" s="121"/>
      <c r="F11" s="129" t="s">
        <v>667</v>
      </c>
      <c r="G11" s="129"/>
      <c r="H11" s="129"/>
      <c r="I11" s="129"/>
      <c r="J11" s="129"/>
    </row>
    <row r="12" spans="1:256" s="27" customFormat="1" ht="49.15" customHeight="1">
      <c r="A12" s="121"/>
      <c r="B12" s="194" t="s">
        <v>848</v>
      </c>
      <c r="C12" s="195"/>
      <c r="D12" s="195"/>
      <c r="E12" s="196"/>
      <c r="F12" s="129" t="s">
        <v>669</v>
      </c>
      <c r="G12" s="129"/>
      <c r="H12" s="129"/>
      <c r="I12" s="129"/>
      <c r="J12" s="129"/>
    </row>
    <row r="13" spans="1:256" s="27" customFormat="1" ht="36" customHeight="1">
      <c r="A13" s="135" t="s">
        <v>587</v>
      </c>
      <c r="B13" s="136"/>
      <c r="C13" s="137"/>
      <c r="D13" s="135" t="s">
        <v>670</v>
      </c>
      <c r="E13" s="136"/>
      <c r="F13" s="137"/>
      <c r="G13" s="138" t="s">
        <v>591</v>
      </c>
      <c r="H13" s="138" t="s">
        <v>916</v>
      </c>
      <c r="I13" s="138" t="s">
        <v>663</v>
      </c>
      <c r="J13" s="138" t="s">
        <v>592</v>
      </c>
    </row>
    <row r="14" spans="1:256" s="27" customFormat="1" ht="36" customHeight="1">
      <c r="A14" s="139" t="s">
        <v>593</v>
      </c>
      <c r="B14" s="123" t="s">
        <v>594</v>
      </c>
      <c r="C14" s="123" t="s">
        <v>595</v>
      </c>
      <c r="D14" s="123" t="s">
        <v>588</v>
      </c>
      <c r="E14" s="123" t="s">
        <v>589</v>
      </c>
      <c r="F14" s="123" t="s">
        <v>590</v>
      </c>
      <c r="G14" s="140"/>
      <c r="H14" s="140"/>
      <c r="I14" s="140"/>
      <c r="J14" s="140"/>
    </row>
    <row r="15" spans="1:256" s="27" customFormat="1" ht="51.95" customHeight="1">
      <c r="A15" s="121" t="s">
        <v>596</v>
      </c>
      <c r="B15" s="141" t="s">
        <v>614</v>
      </c>
      <c r="C15" s="186" t="s">
        <v>849</v>
      </c>
      <c r="D15" s="186" t="s">
        <v>599</v>
      </c>
      <c r="E15" s="187" t="s">
        <v>711</v>
      </c>
      <c r="F15" s="186" t="s">
        <v>616</v>
      </c>
      <c r="G15" s="197">
        <v>1</v>
      </c>
      <c r="H15" s="188">
        <v>25</v>
      </c>
      <c r="I15" s="188">
        <v>25</v>
      </c>
      <c r="J15" s="189"/>
    </row>
    <row r="16" spans="1:256" s="27" customFormat="1" ht="39.950000000000003" customHeight="1">
      <c r="A16" s="121"/>
      <c r="B16" s="123" t="s">
        <v>678</v>
      </c>
      <c r="C16" s="186" t="s">
        <v>850</v>
      </c>
      <c r="D16" s="186" t="s">
        <v>680</v>
      </c>
      <c r="E16" s="186" t="s">
        <v>851</v>
      </c>
      <c r="F16" s="186" t="s">
        <v>616</v>
      </c>
      <c r="G16" s="188" t="s">
        <v>852</v>
      </c>
      <c r="H16" s="188">
        <v>25</v>
      </c>
      <c r="I16" s="188">
        <v>20</v>
      </c>
      <c r="J16" s="189"/>
    </row>
    <row r="17" spans="1:10" s="27" customFormat="1" ht="77.099999999999994" customHeight="1">
      <c r="A17" s="123" t="s">
        <v>629</v>
      </c>
      <c r="B17" s="123" t="s">
        <v>683</v>
      </c>
      <c r="C17" s="186" t="s">
        <v>853</v>
      </c>
      <c r="D17" s="186" t="s">
        <v>599</v>
      </c>
      <c r="E17" s="187" t="s">
        <v>685</v>
      </c>
      <c r="F17" s="186" t="s">
        <v>616</v>
      </c>
      <c r="G17" s="198" t="s">
        <v>854</v>
      </c>
      <c r="H17" s="188">
        <v>20</v>
      </c>
      <c r="I17" s="188">
        <v>17</v>
      </c>
      <c r="J17" s="189" t="s">
        <v>855</v>
      </c>
    </row>
    <row r="18" spans="1:10" s="27" customFormat="1" ht="39.950000000000003" customHeight="1">
      <c r="A18" s="148" t="s">
        <v>645</v>
      </c>
      <c r="B18" s="149" t="s">
        <v>646</v>
      </c>
      <c r="C18" s="186" t="s">
        <v>787</v>
      </c>
      <c r="D18" s="186" t="s">
        <v>604</v>
      </c>
      <c r="E18" s="187" t="s">
        <v>689</v>
      </c>
      <c r="F18" s="186" t="s">
        <v>616</v>
      </c>
      <c r="G18" s="199">
        <v>0.9</v>
      </c>
      <c r="H18" s="188">
        <v>20</v>
      </c>
      <c r="I18" s="188">
        <v>18</v>
      </c>
      <c r="J18" s="192"/>
    </row>
    <row r="19" spans="1:10" s="27" customFormat="1" ht="30" customHeight="1">
      <c r="A19" s="121" t="s">
        <v>690</v>
      </c>
      <c r="B19" s="121"/>
      <c r="C19" s="121"/>
      <c r="D19" s="171"/>
      <c r="E19" s="172"/>
      <c r="F19" s="172"/>
      <c r="G19" s="172"/>
      <c r="H19" s="172"/>
      <c r="I19" s="173"/>
      <c r="J19" s="152" t="s">
        <v>691</v>
      </c>
    </row>
    <row r="20" spans="1:10" s="27" customFormat="1" ht="18" customHeight="1">
      <c r="A20" s="153" t="s">
        <v>692</v>
      </c>
      <c r="B20" s="153"/>
      <c r="C20" s="153"/>
      <c r="D20" s="153"/>
      <c r="E20" s="153"/>
      <c r="F20" s="153"/>
      <c r="G20" s="153"/>
      <c r="H20" s="127">
        <v>100</v>
      </c>
      <c r="I20" s="154">
        <f>SUM(I7,I15:I18)</f>
        <v>90</v>
      </c>
      <c r="J20" s="155" t="s">
        <v>693</v>
      </c>
    </row>
    <row r="21" spans="1:10" s="27" customFormat="1" ht="6" customHeight="1"/>
    <row r="22" spans="1:10" s="27" customFormat="1" ht="19.899999999999999" customHeight="1">
      <c r="A22" s="156" t="s">
        <v>650</v>
      </c>
      <c r="B22" s="157"/>
      <c r="C22" s="157"/>
      <c r="D22" s="157"/>
      <c r="E22" s="157"/>
      <c r="F22" s="157"/>
      <c r="G22" s="157"/>
      <c r="H22" s="157"/>
      <c r="I22" s="157"/>
      <c r="J22" s="158"/>
    </row>
    <row r="23" spans="1:10" s="27" customFormat="1" ht="27" customHeight="1">
      <c r="A23" s="159" t="s">
        <v>694</v>
      </c>
      <c r="B23" s="159"/>
      <c r="C23" s="159"/>
      <c r="D23" s="159"/>
      <c r="E23" s="159"/>
      <c r="F23" s="159"/>
      <c r="G23" s="159"/>
      <c r="H23" s="159"/>
      <c r="I23" s="159"/>
      <c r="J23" s="159"/>
    </row>
    <row r="24" spans="1:10" s="27" customFormat="1" ht="19.149999999999999" customHeight="1">
      <c r="A24" s="159" t="s">
        <v>695</v>
      </c>
      <c r="B24" s="159"/>
      <c r="C24" s="159"/>
      <c r="D24" s="159"/>
      <c r="E24" s="159"/>
      <c r="F24" s="159"/>
      <c r="G24" s="159"/>
      <c r="H24" s="159"/>
      <c r="I24" s="159"/>
      <c r="J24" s="159"/>
    </row>
    <row r="25" spans="1:10" s="27" customFormat="1" ht="18" customHeight="1">
      <c r="A25" s="159" t="s">
        <v>696</v>
      </c>
      <c r="B25" s="159"/>
      <c r="C25" s="159"/>
      <c r="D25" s="159"/>
      <c r="E25" s="159"/>
      <c r="F25" s="159"/>
      <c r="G25" s="159"/>
      <c r="H25" s="159"/>
      <c r="I25" s="159"/>
      <c r="J25" s="159"/>
    </row>
    <row r="26" spans="1:10" s="27" customFormat="1" ht="18" customHeight="1">
      <c r="A26" s="159" t="s">
        <v>697</v>
      </c>
      <c r="B26" s="159"/>
      <c r="C26" s="159"/>
      <c r="D26" s="159"/>
      <c r="E26" s="159"/>
      <c r="F26" s="159"/>
      <c r="G26" s="159"/>
      <c r="H26" s="159"/>
      <c r="I26" s="159"/>
      <c r="J26" s="159"/>
    </row>
    <row r="27" spans="1:10" s="117" customFormat="1" ht="18" customHeight="1">
      <c r="A27" s="159" t="s">
        <v>698</v>
      </c>
      <c r="B27" s="159"/>
      <c r="C27" s="159"/>
      <c r="D27" s="159"/>
      <c r="E27" s="159"/>
      <c r="F27" s="159"/>
      <c r="G27" s="159"/>
      <c r="H27" s="159"/>
      <c r="I27" s="159"/>
      <c r="J27" s="159"/>
    </row>
    <row r="28" spans="1:10" s="27" customFormat="1" ht="24" customHeight="1">
      <c r="A28" s="159" t="s">
        <v>699</v>
      </c>
      <c r="B28" s="159"/>
      <c r="C28" s="159"/>
      <c r="D28" s="159"/>
      <c r="E28" s="159"/>
      <c r="F28" s="159"/>
      <c r="G28" s="159"/>
      <c r="H28" s="159"/>
      <c r="I28" s="159"/>
      <c r="J28" s="159"/>
    </row>
    <row r="29" spans="1:10" s="27" customFormat="1" ht="24" customHeight="1">
      <c r="A29" s="159" t="s">
        <v>700</v>
      </c>
      <c r="B29" s="159"/>
      <c r="C29" s="159"/>
      <c r="D29" s="159"/>
      <c r="E29" s="159"/>
      <c r="F29" s="159"/>
      <c r="G29" s="159"/>
      <c r="H29" s="159"/>
      <c r="I29" s="159"/>
      <c r="J29" s="159"/>
    </row>
    <row r="30" spans="1:10" s="27" customFormat="1" ht="24" customHeight="1">
      <c r="A30" s="159" t="s">
        <v>701</v>
      </c>
      <c r="B30" s="159"/>
      <c r="C30" s="159"/>
      <c r="D30" s="159"/>
      <c r="E30" s="159"/>
      <c r="F30" s="159"/>
      <c r="G30" s="159"/>
      <c r="H30" s="159"/>
      <c r="I30" s="159"/>
      <c r="J30" s="159"/>
    </row>
    <row r="31" spans="1:10" s="27" customFormat="1" ht="14.25">
      <c r="A31" s="159"/>
      <c r="B31" s="159"/>
      <c r="C31" s="159"/>
      <c r="D31" s="159"/>
      <c r="E31" s="159"/>
      <c r="F31" s="159"/>
      <c r="G31" s="159"/>
      <c r="H31" s="159"/>
      <c r="I31" s="159"/>
      <c r="J31" s="159"/>
    </row>
  </sheetData>
  <mergeCells count="36">
    <mergeCell ref="A6:B10"/>
    <mergeCell ref="A30:J30"/>
    <mergeCell ref="A31:J31"/>
    <mergeCell ref="A11:A12"/>
    <mergeCell ref="A15:A16"/>
    <mergeCell ref="G13:G14"/>
    <mergeCell ref="H13:H14"/>
    <mergeCell ref="I13:I14"/>
    <mergeCell ref="J13:J14"/>
    <mergeCell ref="A25:J25"/>
    <mergeCell ref="A26:J26"/>
    <mergeCell ref="A27:J27"/>
    <mergeCell ref="A28:J28"/>
    <mergeCell ref="A29:J29"/>
    <mergeCell ref="A19:C19"/>
    <mergeCell ref="D19:I19"/>
    <mergeCell ref="A20:G20"/>
    <mergeCell ref="A23:J23"/>
    <mergeCell ref="A24:J24"/>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1">
    <dataValidation type="list" allowBlank="1" showInputMessage="1" sqref="J20">
      <formula1>"优,良,中,差"</formula1>
    </dataValidation>
  </dataValidations>
  <printOptions horizontalCentered="1"/>
  <pageMargins left="0.75138888888888899" right="0.75138888888888899" top="0.40902777777777799" bottom="0.40902777777777799" header="0.5" footer="0.5"/>
  <pageSetup paperSize="9" scale="75"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workbookViewId="0">
      <selection activeCell="J17" sqref="J17"/>
    </sheetView>
  </sheetViews>
  <sheetFormatPr defaultColWidth="9" defaultRowHeight="13.5"/>
  <cols>
    <col min="1" max="4" width="9" style="5"/>
    <col min="5" max="5" width="10.25" style="5" customWidth="1"/>
    <col min="6" max="9" width="9" style="5"/>
    <col min="10" max="10" width="27.125" style="5" customWidth="1"/>
    <col min="11" max="16384" width="9" style="5"/>
  </cols>
  <sheetData>
    <row r="1" spans="1:256" s="27" customFormat="1" ht="14.25">
      <c r="A1" s="117" t="s">
        <v>651</v>
      </c>
    </row>
    <row r="2" spans="1:256" s="27" customFormat="1" ht="25.9" customHeight="1">
      <c r="A2" s="118" t="s">
        <v>652</v>
      </c>
      <c r="B2" s="118"/>
      <c r="C2" s="118"/>
      <c r="D2" s="118"/>
      <c r="E2" s="118"/>
      <c r="F2" s="118"/>
      <c r="G2" s="118"/>
      <c r="H2" s="118"/>
      <c r="I2" s="118"/>
      <c r="J2" s="118"/>
    </row>
    <row r="3" spans="1:256" s="120" customFormat="1" ht="13.15" customHeight="1">
      <c r="A3" s="119"/>
      <c r="B3" s="119"/>
      <c r="C3" s="119"/>
      <c r="D3" s="119"/>
      <c r="E3" s="119"/>
      <c r="F3" s="119"/>
      <c r="G3" s="119"/>
      <c r="H3" s="119"/>
      <c r="I3" s="119"/>
      <c r="J3" s="66" t="s">
        <v>653</v>
      </c>
    </row>
    <row r="4" spans="1:256" s="1" customFormat="1" ht="18" customHeight="1">
      <c r="A4" s="121" t="s">
        <v>654</v>
      </c>
      <c r="B4" s="121"/>
      <c r="C4" s="122" t="s">
        <v>856</v>
      </c>
      <c r="D4" s="122"/>
      <c r="E4" s="122"/>
      <c r="F4" s="122"/>
      <c r="G4" s="122"/>
      <c r="H4" s="122"/>
      <c r="I4" s="122"/>
      <c r="J4" s="122"/>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row>
    <row r="5" spans="1:256" s="124" customFormat="1" ht="18" customHeight="1">
      <c r="A5" s="121" t="s">
        <v>656</v>
      </c>
      <c r="B5" s="121"/>
      <c r="C5" s="174" t="s">
        <v>568</v>
      </c>
      <c r="D5" s="174"/>
      <c r="E5" s="174"/>
      <c r="F5" s="123" t="s">
        <v>658</v>
      </c>
      <c r="G5" s="122" t="s">
        <v>721</v>
      </c>
      <c r="H5" s="122"/>
      <c r="I5" s="122"/>
      <c r="J5" s="122"/>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row>
    <row r="6" spans="1:256" s="124" customFormat="1" ht="36" customHeight="1">
      <c r="A6" s="121" t="s">
        <v>659</v>
      </c>
      <c r="B6" s="121"/>
      <c r="C6" s="123"/>
      <c r="D6" s="123" t="s">
        <v>571</v>
      </c>
      <c r="E6" s="123" t="s">
        <v>478</v>
      </c>
      <c r="F6" s="123" t="s">
        <v>660</v>
      </c>
      <c r="G6" s="123" t="s">
        <v>661</v>
      </c>
      <c r="H6" s="123" t="s">
        <v>662</v>
      </c>
      <c r="I6" s="121" t="s">
        <v>663</v>
      </c>
      <c r="J6" s="121"/>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row>
    <row r="7" spans="1:256" s="124" customFormat="1" ht="36" customHeight="1">
      <c r="A7" s="121"/>
      <c r="B7" s="121"/>
      <c r="C7" s="125" t="s">
        <v>580</v>
      </c>
      <c r="D7" s="126">
        <f t="shared" ref="D7:F7" si="0">SUM(D8:D10)</f>
        <v>300000</v>
      </c>
      <c r="E7" s="126">
        <f t="shared" si="0"/>
        <v>25000</v>
      </c>
      <c r="F7" s="126">
        <f t="shared" si="0"/>
        <v>25000</v>
      </c>
      <c r="G7" s="127">
        <v>10</v>
      </c>
      <c r="H7" s="128" t="str">
        <f t="shared" ref="H7:H10" si="1">IF(E7&gt;0,ROUND(F7/E7,3)*100&amp;"%","—")</f>
        <v>100%</v>
      </c>
      <c r="I7" s="129">
        <v>10</v>
      </c>
      <c r="J7" s="129"/>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row>
    <row r="8" spans="1:256" s="124" customFormat="1" ht="38.1" customHeight="1">
      <c r="A8" s="121"/>
      <c r="B8" s="121"/>
      <c r="C8" s="125" t="s">
        <v>581</v>
      </c>
      <c r="D8" s="130">
        <v>300000</v>
      </c>
      <c r="E8" s="130">
        <v>25000</v>
      </c>
      <c r="F8" s="130">
        <v>25000</v>
      </c>
      <c r="G8" s="123" t="s">
        <v>482</v>
      </c>
      <c r="H8" s="128" t="str">
        <f t="shared" si="1"/>
        <v>100%</v>
      </c>
      <c r="I8" s="129" t="s">
        <v>482</v>
      </c>
      <c r="J8" s="129"/>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row>
    <row r="9" spans="1:256" s="124" customFormat="1" ht="28.9" customHeight="1">
      <c r="A9" s="121"/>
      <c r="B9" s="121"/>
      <c r="C9" s="125" t="s">
        <v>664</v>
      </c>
      <c r="D9" s="130">
        <v>0</v>
      </c>
      <c r="E9" s="130">
        <v>0</v>
      </c>
      <c r="F9" s="130">
        <v>0</v>
      </c>
      <c r="G9" s="123" t="s">
        <v>482</v>
      </c>
      <c r="H9" s="131" t="str">
        <f t="shared" si="1"/>
        <v>—</v>
      </c>
      <c r="I9" s="129" t="s">
        <v>482</v>
      </c>
      <c r="J9" s="129"/>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row>
    <row r="10" spans="1:256" s="27" customFormat="1" ht="22.15" customHeight="1">
      <c r="A10" s="121"/>
      <c r="B10" s="121"/>
      <c r="C10" s="125" t="s">
        <v>583</v>
      </c>
      <c r="D10" s="130">
        <v>0</v>
      </c>
      <c r="E10" s="130">
        <v>0</v>
      </c>
      <c r="F10" s="130">
        <v>0</v>
      </c>
      <c r="G10" s="123" t="s">
        <v>482</v>
      </c>
      <c r="H10" s="131" t="str">
        <f t="shared" si="1"/>
        <v>—</v>
      </c>
      <c r="I10" s="129" t="s">
        <v>482</v>
      </c>
      <c r="J10" s="129"/>
    </row>
    <row r="11" spans="1:256" s="27" customFormat="1" ht="18" customHeight="1">
      <c r="A11" s="121" t="s">
        <v>665</v>
      </c>
      <c r="B11" s="121" t="s">
        <v>666</v>
      </c>
      <c r="C11" s="121"/>
      <c r="D11" s="121"/>
      <c r="E11" s="121"/>
      <c r="F11" s="129" t="s">
        <v>667</v>
      </c>
      <c r="G11" s="129"/>
      <c r="H11" s="129"/>
      <c r="I11" s="129"/>
      <c r="J11" s="129"/>
    </row>
    <row r="12" spans="1:256" s="27" customFormat="1" ht="49.15" customHeight="1">
      <c r="A12" s="121"/>
      <c r="B12" s="132" t="s">
        <v>857</v>
      </c>
      <c r="C12" s="133"/>
      <c r="D12" s="133"/>
      <c r="E12" s="134"/>
      <c r="F12" s="129" t="s">
        <v>669</v>
      </c>
      <c r="G12" s="129"/>
      <c r="H12" s="129"/>
      <c r="I12" s="129"/>
      <c r="J12" s="129"/>
    </row>
    <row r="13" spans="1:256" s="27" customFormat="1" ht="36" customHeight="1">
      <c r="A13" s="135" t="s">
        <v>587</v>
      </c>
      <c r="B13" s="136"/>
      <c r="C13" s="137"/>
      <c r="D13" s="135" t="s">
        <v>670</v>
      </c>
      <c r="E13" s="136"/>
      <c r="F13" s="137"/>
      <c r="G13" s="138" t="s">
        <v>591</v>
      </c>
      <c r="H13" s="138" t="s">
        <v>916</v>
      </c>
      <c r="I13" s="138" t="s">
        <v>663</v>
      </c>
      <c r="J13" s="138" t="s">
        <v>592</v>
      </c>
    </row>
    <row r="14" spans="1:256" s="27" customFormat="1" ht="36" customHeight="1">
      <c r="A14" s="139" t="s">
        <v>593</v>
      </c>
      <c r="B14" s="123" t="s">
        <v>594</v>
      </c>
      <c r="C14" s="123" t="s">
        <v>595</v>
      </c>
      <c r="D14" s="123" t="s">
        <v>588</v>
      </c>
      <c r="E14" s="123" t="s">
        <v>589</v>
      </c>
      <c r="F14" s="123" t="s">
        <v>590</v>
      </c>
      <c r="G14" s="140"/>
      <c r="H14" s="140"/>
      <c r="I14" s="140"/>
      <c r="J14" s="140"/>
    </row>
    <row r="15" spans="1:256" s="27" customFormat="1" ht="63" customHeight="1">
      <c r="A15" s="121" t="s">
        <v>596</v>
      </c>
      <c r="B15" s="141" t="s">
        <v>597</v>
      </c>
      <c r="C15" s="186" t="s">
        <v>858</v>
      </c>
      <c r="D15" s="186" t="s">
        <v>599</v>
      </c>
      <c r="E15" s="187" t="s">
        <v>711</v>
      </c>
      <c r="F15" s="186" t="s">
        <v>616</v>
      </c>
      <c r="G15" s="197">
        <v>1</v>
      </c>
      <c r="H15" s="188">
        <v>20</v>
      </c>
      <c r="I15" s="188">
        <v>20</v>
      </c>
      <c r="J15" s="144"/>
    </row>
    <row r="16" spans="1:256" s="27" customFormat="1" ht="45" customHeight="1">
      <c r="A16" s="121"/>
      <c r="B16" s="141" t="s">
        <v>614</v>
      </c>
      <c r="C16" s="186" t="s">
        <v>859</v>
      </c>
      <c r="D16" s="186" t="s">
        <v>599</v>
      </c>
      <c r="E16" s="187" t="s">
        <v>711</v>
      </c>
      <c r="F16" s="186" t="s">
        <v>616</v>
      </c>
      <c r="G16" s="197">
        <v>1</v>
      </c>
      <c r="H16" s="188">
        <v>20</v>
      </c>
      <c r="I16" s="188">
        <v>20</v>
      </c>
      <c r="J16" s="144"/>
    </row>
    <row r="17" spans="1:10" s="27" customFormat="1" ht="47.1" customHeight="1">
      <c r="A17" s="121"/>
      <c r="B17" s="141" t="s">
        <v>622</v>
      </c>
      <c r="C17" s="186" t="s">
        <v>860</v>
      </c>
      <c r="D17" s="186" t="s">
        <v>599</v>
      </c>
      <c r="E17" s="187" t="s">
        <v>711</v>
      </c>
      <c r="F17" s="186" t="s">
        <v>616</v>
      </c>
      <c r="G17" s="197">
        <v>1</v>
      </c>
      <c r="H17" s="188">
        <v>15</v>
      </c>
      <c r="I17" s="188">
        <v>15</v>
      </c>
      <c r="J17" s="144"/>
    </row>
    <row r="18" spans="1:10" s="27" customFormat="1" ht="53.1" customHeight="1">
      <c r="A18" s="121"/>
      <c r="B18" s="123" t="s">
        <v>678</v>
      </c>
      <c r="C18" s="186" t="s">
        <v>861</v>
      </c>
      <c r="D18" s="186" t="s">
        <v>680</v>
      </c>
      <c r="E18" s="187" t="s">
        <v>862</v>
      </c>
      <c r="F18" s="186" t="s">
        <v>681</v>
      </c>
      <c r="G18" s="188">
        <v>2.5</v>
      </c>
      <c r="H18" s="188">
        <v>15</v>
      </c>
      <c r="I18" s="188">
        <v>10</v>
      </c>
      <c r="J18" s="200" t="s">
        <v>863</v>
      </c>
    </row>
    <row r="19" spans="1:10" s="27" customFormat="1" ht="60.95" customHeight="1">
      <c r="A19" s="123" t="s">
        <v>629</v>
      </c>
      <c r="B19" s="123" t="s">
        <v>683</v>
      </c>
      <c r="C19" s="186" t="s">
        <v>864</v>
      </c>
      <c r="D19" s="186" t="s">
        <v>604</v>
      </c>
      <c r="E19" s="187" t="s">
        <v>689</v>
      </c>
      <c r="F19" s="186" t="s">
        <v>616</v>
      </c>
      <c r="G19" s="197">
        <v>0.9</v>
      </c>
      <c r="H19" s="188">
        <v>10</v>
      </c>
      <c r="I19" s="188">
        <v>10</v>
      </c>
      <c r="J19" s="144"/>
    </row>
    <row r="20" spans="1:10" s="27" customFormat="1" ht="57.95" customHeight="1">
      <c r="A20" s="148" t="s">
        <v>645</v>
      </c>
      <c r="B20" s="149" t="s">
        <v>646</v>
      </c>
      <c r="C20" s="186" t="s">
        <v>865</v>
      </c>
      <c r="D20" s="186" t="s">
        <v>604</v>
      </c>
      <c r="E20" s="187" t="s">
        <v>689</v>
      </c>
      <c r="F20" s="186" t="s">
        <v>616</v>
      </c>
      <c r="G20" s="197">
        <v>0.9</v>
      </c>
      <c r="H20" s="188">
        <v>10</v>
      </c>
      <c r="I20" s="188">
        <v>10</v>
      </c>
      <c r="J20" s="180"/>
    </row>
    <row r="21" spans="1:10" s="27" customFormat="1" ht="30" customHeight="1">
      <c r="A21" s="121" t="s">
        <v>690</v>
      </c>
      <c r="B21" s="121"/>
      <c r="C21" s="121"/>
      <c r="D21" s="171"/>
      <c r="E21" s="172"/>
      <c r="F21" s="172"/>
      <c r="G21" s="172"/>
      <c r="H21" s="172"/>
      <c r="I21" s="173"/>
      <c r="J21" s="152" t="s">
        <v>691</v>
      </c>
    </row>
    <row r="22" spans="1:10" s="27" customFormat="1" ht="18" customHeight="1">
      <c r="A22" s="153" t="s">
        <v>692</v>
      </c>
      <c r="B22" s="153"/>
      <c r="C22" s="153"/>
      <c r="D22" s="153"/>
      <c r="E22" s="153"/>
      <c r="F22" s="153"/>
      <c r="G22" s="153"/>
      <c r="H22" s="127">
        <v>100</v>
      </c>
      <c r="I22" s="154">
        <f>SUM(I7,I15:I20)</f>
        <v>95</v>
      </c>
      <c r="J22" s="155" t="s">
        <v>693</v>
      </c>
    </row>
    <row r="23" spans="1:10" s="27" customFormat="1" ht="6" customHeight="1"/>
    <row r="24" spans="1:10" s="27" customFormat="1" ht="19.899999999999999" customHeight="1">
      <c r="A24" s="156" t="s">
        <v>650</v>
      </c>
      <c r="B24" s="157"/>
      <c r="C24" s="157"/>
      <c r="D24" s="157"/>
      <c r="E24" s="157"/>
      <c r="F24" s="157"/>
      <c r="G24" s="157"/>
      <c r="H24" s="157"/>
      <c r="I24" s="157"/>
      <c r="J24" s="158"/>
    </row>
    <row r="25" spans="1:10" s="27" customFormat="1" ht="27" customHeight="1">
      <c r="A25" s="159" t="s">
        <v>694</v>
      </c>
      <c r="B25" s="159"/>
      <c r="C25" s="159"/>
      <c r="D25" s="159"/>
      <c r="E25" s="159"/>
      <c r="F25" s="159"/>
      <c r="G25" s="159"/>
      <c r="H25" s="159"/>
      <c r="I25" s="159"/>
      <c r="J25" s="159"/>
    </row>
    <row r="26" spans="1:10" s="27" customFormat="1" ht="19.149999999999999" customHeight="1">
      <c r="A26" s="159" t="s">
        <v>695</v>
      </c>
      <c r="B26" s="159"/>
      <c r="C26" s="159"/>
      <c r="D26" s="159"/>
      <c r="E26" s="159"/>
      <c r="F26" s="159"/>
      <c r="G26" s="159"/>
      <c r="H26" s="159"/>
      <c r="I26" s="159"/>
      <c r="J26" s="159"/>
    </row>
    <row r="27" spans="1:10" s="27" customFormat="1" ht="18" customHeight="1">
      <c r="A27" s="159" t="s">
        <v>696</v>
      </c>
      <c r="B27" s="159"/>
      <c r="C27" s="159"/>
      <c r="D27" s="159"/>
      <c r="E27" s="159"/>
      <c r="F27" s="159"/>
      <c r="G27" s="159"/>
      <c r="H27" s="159"/>
      <c r="I27" s="159"/>
      <c r="J27" s="159"/>
    </row>
    <row r="28" spans="1:10" s="27" customFormat="1" ht="18" customHeight="1">
      <c r="A28" s="159" t="s">
        <v>697</v>
      </c>
      <c r="B28" s="159"/>
      <c r="C28" s="159"/>
      <c r="D28" s="159"/>
      <c r="E28" s="159"/>
      <c r="F28" s="159"/>
      <c r="G28" s="159"/>
      <c r="H28" s="159"/>
      <c r="I28" s="159"/>
      <c r="J28" s="159"/>
    </row>
    <row r="29" spans="1:10" s="117" customFormat="1" ht="18" customHeight="1">
      <c r="A29" s="159" t="s">
        <v>698</v>
      </c>
      <c r="B29" s="159"/>
      <c r="C29" s="159"/>
      <c r="D29" s="159"/>
      <c r="E29" s="159"/>
      <c r="F29" s="159"/>
      <c r="G29" s="159"/>
      <c r="H29" s="159"/>
      <c r="I29" s="159"/>
      <c r="J29" s="159"/>
    </row>
    <row r="30" spans="1:10" s="27" customFormat="1" ht="24" customHeight="1">
      <c r="A30" s="159" t="s">
        <v>699</v>
      </c>
      <c r="B30" s="159"/>
      <c r="C30" s="159"/>
      <c r="D30" s="159"/>
      <c r="E30" s="159"/>
      <c r="F30" s="159"/>
      <c r="G30" s="159"/>
      <c r="H30" s="159"/>
      <c r="I30" s="159"/>
      <c r="J30" s="159"/>
    </row>
    <row r="31" spans="1:10" s="27" customFormat="1" ht="24" customHeight="1">
      <c r="A31" s="159" t="s">
        <v>700</v>
      </c>
      <c r="B31" s="159"/>
      <c r="C31" s="159"/>
      <c r="D31" s="159"/>
      <c r="E31" s="159"/>
      <c r="F31" s="159"/>
      <c r="G31" s="159"/>
      <c r="H31" s="159"/>
      <c r="I31" s="159"/>
      <c r="J31" s="159"/>
    </row>
    <row r="32" spans="1:10" s="27" customFormat="1" ht="24" customHeight="1">
      <c r="A32" s="159" t="s">
        <v>701</v>
      </c>
      <c r="B32" s="159"/>
      <c r="C32" s="159"/>
      <c r="D32" s="159"/>
      <c r="E32" s="159"/>
      <c r="F32" s="159"/>
      <c r="G32" s="159"/>
      <c r="H32" s="159"/>
      <c r="I32" s="159"/>
      <c r="J32" s="159"/>
    </row>
    <row r="33" spans="1:10" s="27" customFormat="1" ht="14.25">
      <c r="A33" s="159"/>
      <c r="B33" s="159"/>
      <c r="C33" s="159"/>
      <c r="D33" s="159"/>
      <c r="E33" s="159"/>
      <c r="F33" s="159"/>
      <c r="G33" s="159"/>
      <c r="H33" s="159"/>
      <c r="I33" s="159"/>
      <c r="J33" s="159"/>
    </row>
  </sheetData>
  <mergeCells count="36">
    <mergeCell ref="A6:B10"/>
    <mergeCell ref="A32:J32"/>
    <mergeCell ref="A33:J33"/>
    <mergeCell ref="A11:A12"/>
    <mergeCell ref="A15:A18"/>
    <mergeCell ref="G13:G14"/>
    <mergeCell ref="H13:H14"/>
    <mergeCell ref="I13:I14"/>
    <mergeCell ref="J13:J14"/>
    <mergeCell ref="A27:J27"/>
    <mergeCell ref="A28:J28"/>
    <mergeCell ref="A29:J29"/>
    <mergeCell ref="A30:J30"/>
    <mergeCell ref="A31:J31"/>
    <mergeCell ref="A21:C21"/>
    <mergeCell ref="D21:I21"/>
    <mergeCell ref="A22:G22"/>
    <mergeCell ref="A25:J25"/>
    <mergeCell ref="A26:J26"/>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1">
    <dataValidation type="list" allowBlank="1" showInputMessage="1" sqref="J22">
      <formula1>"优,良,中,差"</formula1>
    </dataValidation>
  </dataValidations>
  <printOptions horizontalCentered="1"/>
  <pageMargins left="0.75138888888888899" right="0.75138888888888899" top="0.40902777777777799" bottom="0.40902777777777799" header="0.5" footer="0.5"/>
  <pageSetup paperSize="9" scale="75"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4"/>
  <sheetViews>
    <sheetView topLeftCell="A6" workbookViewId="0">
      <selection activeCell="F11" sqref="F11:J11"/>
    </sheetView>
  </sheetViews>
  <sheetFormatPr defaultColWidth="9" defaultRowHeight="13.5"/>
  <cols>
    <col min="1" max="4" width="9" style="5"/>
    <col min="5" max="5" width="10.25" style="5" customWidth="1"/>
    <col min="6" max="9" width="9" style="5"/>
    <col min="10" max="10" width="27.125" style="5" customWidth="1"/>
    <col min="11" max="16384" width="9" style="5"/>
  </cols>
  <sheetData>
    <row r="1" spans="1:256" s="27" customFormat="1" ht="14.25">
      <c r="A1" s="117" t="s">
        <v>651</v>
      </c>
    </row>
    <row r="2" spans="1:256" s="27" customFormat="1" ht="25.9" customHeight="1">
      <c r="A2" s="118" t="s">
        <v>652</v>
      </c>
      <c r="B2" s="118"/>
      <c r="C2" s="118"/>
      <c r="D2" s="118"/>
      <c r="E2" s="118"/>
      <c r="F2" s="118"/>
      <c r="G2" s="118"/>
      <c r="H2" s="118"/>
      <c r="I2" s="118"/>
      <c r="J2" s="118"/>
    </row>
    <row r="3" spans="1:256" s="120" customFormat="1" ht="13.15" customHeight="1">
      <c r="A3" s="119"/>
      <c r="B3" s="119"/>
      <c r="C3" s="119"/>
      <c r="D3" s="119"/>
      <c r="E3" s="119"/>
      <c r="F3" s="119"/>
      <c r="G3" s="119"/>
      <c r="H3" s="119"/>
      <c r="I3" s="119"/>
      <c r="J3" s="66" t="s">
        <v>653</v>
      </c>
    </row>
    <row r="4" spans="1:256" s="1" customFormat="1" ht="18" customHeight="1">
      <c r="A4" s="121" t="s">
        <v>654</v>
      </c>
      <c r="B4" s="121"/>
      <c r="C4" s="122" t="s">
        <v>866</v>
      </c>
      <c r="D4" s="122"/>
      <c r="E4" s="122"/>
      <c r="F4" s="122"/>
      <c r="G4" s="122"/>
      <c r="H4" s="122"/>
      <c r="I4" s="122"/>
      <c r="J4" s="122"/>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row>
    <row r="5" spans="1:256" s="124" customFormat="1" ht="18" customHeight="1">
      <c r="A5" s="121" t="s">
        <v>656</v>
      </c>
      <c r="B5" s="121"/>
      <c r="C5" s="174" t="s">
        <v>568</v>
      </c>
      <c r="D5" s="174"/>
      <c r="E5" s="174"/>
      <c r="F5" s="123" t="s">
        <v>658</v>
      </c>
      <c r="G5" s="122" t="s">
        <v>721</v>
      </c>
      <c r="H5" s="122"/>
      <c r="I5" s="122"/>
      <c r="J5" s="122"/>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row>
    <row r="6" spans="1:256" s="124" customFormat="1" ht="36" customHeight="1">
      <c r="A6" s="121" t="s">
        <v>659</v>
      </c>
      <c r="B6" s="121"/>
      <c r="C6" s="123"/>
      <c r="D6" s="123" t="s">
        <v>571</v>
      </c>
      <c r="E6" s="123" t="s">
        <v>478</v>
      </c>
      <c r="F6" s="123" t="s">
        <v>660</v>
      </c>
      <c r="G6" s="123" t="s">
        <v>661</v>
      </c>
      <c r="H6" s="123" t="s">
        <v>662</v>
      </c>
      <c r="I6" s="121" t="s">
        <v>663</v>
      </c>
      <c r="J6" s="121"/>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row>
    <row r="7" spans="1:256" s="124" customFormat="1" ht="36" customHeight="1">
      <c r="A7" s="121"/>
      <c r="B7" s="121"/>
      <c r="C7" s="125" t="s">
        <v>580</v>
      </c>
      <c r="D7" s="126">
        <f t="shared" ref="D7:F7" si="0">SUM(D8:D10)</f>
        <v>0</v>
      </c>
      <c r="E7" s="126">
        <f t="shared" si="0"/>
        <v>627572.68999999994</v>
      </c>
      <c r="F7" s="126">
        <f t="shared" si="0"/>
        <v>627572.68999999994</v>
      </c>
      <c r="G7" s="127">
        <v>10</v>
      </c>
      <c r="H7" s="128" t="str">
        <f t="shared" ref="H7:H10" si="1">IF(E7&gt;0,ROUND(F7/E7,3)*100&amp;"%","—")</f>
        <v>100%</v>
      </c>
      <c r="I7" s="129">
        <v>10</v>
      </c>
      <c r="J7" s="129"/>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row>
    <row r="8" spans="1:256" s="124" customFormat="1" ht="39" customHeight="1">
      <c r="A8" s="121"/>
      <c r="B8" s="121"/>
      <c r="C8" s="125" t="s">
        <v>581</v>
      </c>
      <c r="D8" s="130">
        <v>0</v>
      </c>
      <c r="E8" s="130">
        <v>627572.68999999994</v>
      </c>
      <c r="F8" s="130">
        <v>627572.68999999994</v>
      </c>
      <c r="G8" s="123" t="s">
        <v>482</v>
      </c>
      <c r="H8" s="128" t="str">
        <f t="shared" si="1"/>
        <v>100%</v>
      </c>
      <c r="I8" s="129" t="s">
        <v>482</v>
      </c>
      <c r="J8" s="129"/>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row>
    <row r="9" spans="1:256" s="124" customFormat="1" ht="28.9" customHeight="1">
      <c r="A9" s="121"/>
      <c r="B9" s="121"/>
      <c r="C9" s="125" t="s">
        <v>664</v>
      </c>
      <c r="D9" s="130">
        <v>0</v>
      </c>
      <c r="E9" s="130">
        <v>0</v>
      </c>
      <c r="F9" s="130">
        <v>0</v>
      </c>
      <c r="G9" s="123" t="s">
        <v>482</v>
      </c>
      <c r="H9" s="131" t="str">
        <f t="shared" si="1"/>
        <v>—</v>
      </c>
      <c r="I9" s="129" t="s">
        <v>482</v>
      </c>
      <c r="J9" s="129"/>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row>
    <row r="10" spans="1:256" s="27" customFormat="1" ht="22.15" customHeight="1">
      <c r="A10" s="121"/>
      <c r="B10" s="121"/>
      <c r="C10" s="125" t="s">
        <v>583</v>
      </c>
      <c r="D10" s="130">
        <v>0</v>
      </c>
      <c r="E10" s="130">
        <v>0</v>
      </c>
      <c r="F10" s="130">
        <v>0</v>
      </c>
      <c r="G10" s="123" t="s">
        <v>482</v>
      </c>
      <c r="H10" s="131" t="str">
        <f t="shared" si="1"/>
        <v>—</v>
      </c>
      <c r="I10" s="129" t="s">
        <v>482</v>
      </c>
      <c r="J10" s="129"/>
    </row>
    <row r="11" spans="1:256" s="27" customFormat="1" ht="18" customHeight="1">
      <c r="A11" s="121" t="s">
        <v>665</v>
      </c>
      <c r="B11" s="121" t="s">
        <v>666</v>
      </c>
      <c r="C11" s="121"/>
      <c r="D11" s="121"/>
      <c r="E11" s="121"/>
      <c r="F11" s="129" t="s">
        <v>667</v>
      </c>
      <c r="G11" s="129"/>
      <c r="H11" s="129"/>
      <c r="I11" s="129"/>
      <c r="J11" s="129"/>
    </row>
    <row r="12" spans="1:256" s="27" customFormat="1" ht="49.15" customHeight="1">
      <c r="A12" s="121"/>
      <c r="B12" s="132" t="s">
        <v>867</v>
      </c>
      <c r="C12" s="133"/>
      <c r="D12" s="133"/>
      <c r="E12" s="134"/>
      <c r="F12" s="129" t="s">
        <v>669</v>
      </c>
      <c r="G12" s="129"/>
      <c r="H12" s="129"/>
      <c r="I12" s="129"/>
      <c r="J12" s="129"/>
    </row>
    <row r="13" spans="1:256" s="27" customFormat="1" ht="36" customHeight="1">
      <c r="A13" s="135" t="s">
        <v>587</v>
      </c>
      <c r="B13" s="136"/>
      <c r="C13" s="137"/>
      <c r="D13" s="135" t="s">
        <v>670</v>
      </c>
      <c r="E13" s="136"/>
      <c r="F13" s="137"/>
      <c r="G13" s="138" t="s">
        <v>591</v>
      </c>
      <c r="H13" s="138" t="s">
        <v>916</v>
      </c>
      <c r="I13" s="138" t="s">
        <v>663</v>
      </c>
      <c r="J13" s="138" t="s">
        <v>592</v>
      </c>
    </row>
    <row r="14" spans="1:256" s="27" customFormat="1" ht="36" customHeight="1">
      <c r="A14" s="139" t="s">
        <v>593</v>
      </c>
      <c r="B14" s="123" t="s">
        <v>594</v>
      </c>
      <c r="C14" s="123" t="s">
        <v>595</v>
      </c>
      <c r="D14" s="123" t="s">
        <v>588</v>
      </c>
      <c r="E14" s="123" t="s">
        <v>589</v>
      </c>
      <c r="F14" s="123" t="s">
        <v>590</v>
      </c>
      <c r="G14" s="140"/>
      <c r="H14" s="140"/>
      <c r="I14" s="140"/>
      <c r="J14" s="140"/>
    </row>
    <row r="15" spans="1:256" s="27" customFormat="1" ht="42.95" customHeight="1">
      <c r="A15" s="121" t="s">
        <v>596</v>
      </c>
      <c r="B15" s="141" t="s">
        <v>614</v>
      </c>
      <c r="C15" s="201" t="s">
        <v>868</v>
      </c>
      <c r="D15" s="182" t="s">
        <v>599</v>
      </c>
      <c r="E15" s="183" t="s">
        <v>676</v>
      </c>
      <c r="F15" s="182" t="s">
        <v>616</v>
      </c>
      <c r="G15" s="142" t="s">
        <v>711</v>
      </c>
      <c r="H15" s="178">
        <v>20</v>
      </c>
      <c r="I15" s="178">
        <v>20</v>
      </c>
      <c r="J15" s="144"/>
    </row>
    <row r="16" spans="1:256" s="27" customFormat="1" ht="43.15" customHeight="1">
      <c r="A16" s="121"/>
      <c r="B16" s="141" t="s">
        <v>614</v>
      </c>
      <c r="C16" s="201" t="s">
        <v>869</v>
      </c>
      <c r="D16" s="182" t="s">
        <v>599</v>
      </c>
      <c r="E16" s="183" t="s">
        <v>676</v>
      </c>
      <c r="F16" s="182" t="s">
        <v>616</v>
      </c>
      <c r="G16" s="142" t="s">
        <v>711</v>
      </c>
      <c r="H16" s="178">
        <v>15</v>
      </c>
      <c r="I16" s="178">
        <v>15</v>
      </c>
      <c r="J16" s="144"/>
    </row>
    <row r="17" spans="1:10" s="27" customFormat="1" ht="45" customHeight="1">
      <c r="A17" s="121"/>
      <c r="B17" s="141" t="s">
        <v>614</v>
      </c>
      <c r="C17" s="201" t="s">
        <v>870</v>
      </c>
      <c r="D17" s="182" t="s">
        <v>599</v>
      </c>
      <c r="E17" s="183" t="s">
        <v>676</v>
      </c>
      <c r="F17" s="182" t="s">
        <v>616</v>
      </c>
      <c r="G17" s="142" t="s">
        <v>711</v>
      </c>
      <c r="H17" s="178">
        <v>15</v>
      </c>
      <c r="I17" s="178">
        <v>15</v>
      </c>
      <c r="J17" s="144"/>
    </row>
    <row r="18" spans="1:10" s="27" customFormat="1" ht="48.95" customHeight="1">
      <c r="A18" s="121"/>
      <c r="B18" s="141" t="s">
        <v>614</v>
      </c>
      <c r="C18" s="201" t="s">
        <v>871</v>
      </c>
      <c r="D18" s="182" t="s">
        <v>599</v>
      </c>
      <c r="E18" s="183" t="s">
        <v>676</v>
      </c>
      <c r="F18" s="182" t="s">
        <v>616</v>
      </c>
      <c r="G18" s="142" t="s">
        <v>711</v>
      </c>
      <c r="H18" s="178">
        <v>10</v>
      </c>
      <c r="I18" s="178">
        <v>10</v>
      </c>
      <c r="J18" s="144"/>
    </row>
    <row r="19" spans="1:10" s="27" customFormat="1" ht="45" customHeight="1">
      <c r="A19" s="121"/>
      <c r="B19" s="141" t="s">
        <v>622</v>
      </c>
      <c r="C19" s="201" t="s">
        <v>872</v>
      </c>
      <c r="D19" s="182" t="s">
        <v>599</v>
      </c>
      <c r="E19" s="183" t="s">
        <v>676</v>
      </c>
      <c r="F19" s="182" t="s">
        <v>616</v>
      </c>
      <c r="G19" s="142" t="s">
        <v>711</v>
      </c>
      <c r="H19" s="178">
        <v>10</v>
      </c>
      <c r="I19" s="178">
        <v>10</v>
      </c>
      <c r="J19" s="144"/>
    </row>
    <row r="20" spans="1:10" s="27" customFormat="1" ht="63.95" customHeight="1">
      <c r="A20" s="123" t="s">
        <v>629</v>
      </c>
      <c r="B20" s="123" t="s">
        <v>873</v>
      </c>
      <c r="C20" s="201" t="s">
        <v>874</v>
      </c>
      <c r="D20" s="182" t="s">
        <v>604</v>
      </c>
      <c r="E20" s="183" t="s">
        <v>729</v>
      </c>
      <c r="F20" s="182" t="s">
        <v>616</v>
      </c>
      <c r="G20" s="142" t="s">
        <v>875</v>
      </c>
      <c r="H20" s="178">
        <v>10</v>
      </c>
      <c r="I20" s="178">
        <v>10</v>
      </c>
      <c r="J20" s="144"/>
    </row>
    <row r="21" spans="1:10" s="27" customFormat="1" ht="42.95" customHeight="1">
      <c r="A21" s="148" t="s">
        <v>645</v>
      </c>
      <c r="B21" s="149" t="s">
        <v>646</v>
      </c>
      <c r="C21" s="201" t="s">
        <v>876</v>
      </c>
      <c r="D21" s="182" t="s">
        <v>604</v>
      </c>
      <c r="E21" s="183" t="s">
        <v>729</v>
      </c>
      <c r="F21" s="182" t="s">
        <v>616</v>
      </c>
      <c r="G21" s="142" t="s">
        <v>875</v>
      </c>
      <c r="H21" s="178">
        <v>10</v>
      </c>
      <c r="I21" s="178">
        <v>10</v>
      </c>
      <c r="J21" s="180"/>
    </row>
    <row r="22" spans="1:10" s="27" customFormat="1" ht="30" customHeight="1">
      <c r="A22" s="121" t="s">
        <v>690</v>
      </c>
      <c r="B22" s="121"/>
      <c r="C22" s="121"/>
      <c r="D22" s="171"/>
      <c r="E22" s="172"/>
      <c r="F22" s="172"/>
      <c r="G22" s="172"/>
      <c r="H22" s="172"/>
      <c r="I22" s="173"/>
      <c r="J22" s="152" t="s">
        <v>691</v>
      </c>
    </row>
    <row r="23" spans="1:10" s="27" customFormat="1" ht="18" customHeight="1">
      <c r="A23" s="153" t="s">
        <v>692</v>
      </c>
      <c r="B23" s="153"/>
      <c r="C23" s="153"/>
      <c r="D23" s="153"/>
      <c r="E23" s="153"/>
      <c r="F23" s="153"/>
      <c r="G23" s="153"/>
      <c r="H23" s="127">
        <v>100</v>
      </c>
      <c r="I23" s="154">
        <f>SUM(I7,I15:I21)</f>
        <v>100</v>
      </c>
      <c r="J23" s="155" t="s">
        <v>693</v>
      </c>
    </row>
    <row r="24" spans="1:10" s="27" customFormat="1" ht="6" customHeight="1"/>
    <row r="25" spans="1:10" s="27" customFormat="1" ht="19.899999999999999" customHeight="1">
      <c r="A25" s="156" t="s">
        <v>650</v>
      </c>
      <c r="B25" s="157"/>
      <c r="C25" s="157"/>
      <c r="D25" s="157"/>
      <c r="E25" s="157"/>
      <c r="F25" s="157"/>
      <c r="G25" s="157"/>
      <c r="H25" s="157"/>
      <c r="I25" s="157"/>
      <c r="J25" s="158"/>
    </row>
    <row r="26" spans="1:10" s="27" customFormat="1" ht="27" customHeight="1">
      <c r="A26" s="159" t="s">
        <v>694</v>
      </c>
      <c r="B26" s="159"/>
      <c r="C26" s="159"/>
      <c r="D26" s="159"/>
      <c r="E26" s="159"/>
      <c r="F26" s="159"/>
      <c r="G26" s="159"/>
      <c r="H26" s="159"/>
      <c r="I26" s="159"/>
      <c r="J26" s="159"/>
    </row>
    <row r="27" spans="1:10" s="27" customFormat="1" ht="19.149999999999999" customHeight="1">
      <c r="A27" s="159" t="s">
        <v>695</v>
      </c>
      <c r="B27" s="159"/>
      <c r="C27" s="159"/>
      <c r="D27" s="159"/>
      <c r="E27" s="159"/>
      <c r="F27" s="159"/>
      <c r="G27" s="159"/>
      <c r="H27" s="159"/>
      <c r="I27" s="159"/>
      <c r="J27" s="159"/>
    </row>
    <row r="28" spans="1:10" s="27" customFormat="1" ht="18" customHeight="1">
      <c r="A28" s="159" t="s">
        <v>696</v>
      </c>
      <c r="B28" s="159"/>
      <c r="C28" s="159"/>
      <c r="D28" s="159"/>
      <c r="E28" s="159"/>
      <c r="F28" s="159"/>
      <c r="G28" s="159"/>
      <c r="H28" s="159"/>
      <c r="I28" s="159"/>
      <c r="J28" s="159"/>
    </row>
    <row r="29" spans="1:10" s="27" customFormat="1" ht="18" customHeight="1">
      <c r="A29" s="159" t="s">
        <v>697</v>
      </c>
      <c r="B29" s="159"/>
      <c r="C29" s="159"/>
      <c r="D29" s="159"/>
      <c r="E29" s="159"/>
      <c r="F29" s="159"/>
      <c r="G29" s="159"/>
      <c r="H29" s="159"/>
      <c r="I29" s="159"/>
      <c r="J29" s="159"/>
    </row>
    <row r="30" spans="1:10" s="117" customFormat="1" ht="18" customHeight="1">
      <c r="A30" s="159" t="s">
        <v>698</v>
      </c>
      <c r="B30" s="159"/>
      <c r="C30" s="159"/>
      <c r="D30" s="159"/>
      <c r="E30" s="159"/>
      <c r="F30" s="159"/>
      <c r="G30" s="159"/>
      <c r="H30" s="159"/>
      <c r="I30" s="159"/>
      <c r="J30" s="159"/>
    </row>
    <row r="31" spans="1:10" s="27" customFormat="1" ht="24" customHeight="1">
      <c r="A31" s="159" t="s">
        <v>699</v>
      </c>
      <c r="B31" s="159"/>
      <c r="C31" s="159"/>
      <c r="D31" s="159"/>
      <c r="E31" s="159"/>
      <c r="F31" s="159"/>
      <c r="G31" s="159"/>
      <c r="H31" s="159"/>
      <c r="I31" s="159"/>
      <c r="J31" s="159"/>
    </row>
    <row r="32" spans="1:10" s="27" customFormat="1" ht="24" customHeight="1">
      <c r="A32" s="159" t="s">
        <v>700</v>
      </c>
      <c r="B32" s="159"/>
      <c r="C32" s="159"/>
      <c r="D32" s="159"/>
      <c r="E32" s="159"/>
      <c r="F32" s="159"/>
      <c r="G32" s="159"/>
      <c r="H32" s="159"/>
      <c r="I32" s="159"/>
      <c r="J32" s="159"/>
    </row>
    <row r="33" spans="1:10" s="27" customFormat="1" ht="24" customHeight="1">
      <c r="A33" s="159" t="s">
        <v>701</v>
      </c>
      <c r="B33" s="159"/>
      <c r="C33" s="159"/>
      <c r="D33" s="159"/>
      <c r="E33" s="159"/>
      <c r="F33" s="159"/>
      <c r="G33" s="159"/>
      <c r="H33" s="159"/>
      <c r="I33" s="159"/>
      <c r="J33" s="159"/>
    </row>
    <row r="34" spans="1:10" s="27" customFormat="1" ht="14.25">
      <c r="A34" s="159"/>
      <c r="B34" s="159"/>
      <c r="C34" s="159"/>
      <c r="D34" s="159"/>
      <c r="E34" s="159"/>
      <c r="F34" s="159"/>
      <c r="G34" s="159"/>
      <c r="H34" s="159"/>
      <c r="I34" s="159"/>
      <c r="J34" s="159"/>
    </row>
  </sheetData>
  <mergeCells count="36">
    <mergeCell ref="A6:B10"/>
    <mergeCell ref="A33:J33"/>
    <mergeCell ref="A34:J34"/>
    <mergeCell ref="A11:A12"/>
    <mergeCell ref="A15:A19"/>
    <mergeCell ref="G13:G14"/>
    <mergeCell ref="H13:H14"/>
    <mergeCell ref="I13:I14"/>
    <mergeCell ref="J13:J14"/>
    <mergeCell ref="A28:J28"/>
    <mergeCell ref="A29:J29"/>
    <mergeCell ref="A30:J30"/>
    <mergeCell ref="A31:J31"/>
    <mergeCell ref="A32:J32"/>
    <mergeCell ref="A22:C22"/>
    <mergeCell ref="D22:I22"/>
    <mergeCell ref="A23:G23"/>
    <mergeCell ref="A26:J26"/>
    <mergeCell ref="A27:J27"/>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1">
    <dataValidation type="list" allowBlank="1" showInputMessage="1" sqref="J23">
      <formula1>"优,良,中,差"</formula1>
    </dataValidation>
  </dataValidations>
  <printOptions horizontalCentered="1"/>
  <pageMargins left="0.75138888888888899" right="0.75138888888888899" top="0.40902777777777799" bottom="0.40902777777777799" header="0.5" footer="0.5"/>
  <pageSetup paperSize="9" scale="75"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
  <sheetViews>
    <sheetView topLeftCell="A7" workbookViewId="0">
      <selection activeCell="D15" sqref="D15:I17"/>
    </sheetView>
  </sheetViews>
  <sheetFormatPr defaultColWidth="9" defaultRowHeight="13.5"/>
  <cols>
    <col min="1" max="4" width="9" style="5"/>
    <col min="5" max="5" width="10.25" style="5" customWidth="1"/>
    <col min="6" max="9" width="9" style="5"/>
    <col min="10" max="10" width="27.125" style="5" customWidth="1"/>
    <col min="11" max="16384" width="9" style="5"/>
  </cols>
  <sheetData>
    <row r="1" spans="1:256" s="27" customFormat="1" ht="14.25">
      <c r="A1" s="117" t="s">
        <v>651</v>
      </c>
    </row>
    <row r="2" spans="1:256" s="27" customFormat="1" ht="25.9" customHeight="1">
      <c r="A2" s="118" t="s">
        <v>652</v>
      </c>
      <c r="B2" s="118"/>
      <c r="C2" s="118"/>
      <c r="D2" s="118"/>
      <c r="E2" s="118"/>
      <c r="F2" s="118"/>
      <c r="G2" s="118"/>
      <c r="H2" s="118"/>
      <c r="I2" s="118"/>
      <c r="J2" s="118"/>
    </row>
    <row r="3" spans="1:256" s="120" customFormat="1" ht="13.15" customHeight="1">
      <c r="A3" s="119"/>
      <c r="B3" s="119"/>
      <c r="C3" s="119"/>
      <c r="D3" s="119"/>
      <c r="E3" s="119"/>
      <c r="F3" s="119"/>
      <c r="G3" s="119"/>
      <c r="H3" s="119"/>
      <c r="I3" s="119"/>
      <c r="J3" s="66" t="s">
        <v>653</v>
      </c>
    </row>
    <row r="4" spans="1:256" s="1" customFormat="1" ht="18" customHeight="1">
      <c r="A4" s="121" t="s">
        <v>654</v>
      </c>
      <c r="B4" s="121"/>
      <c r="C4" s="122" t="s">
        <v>877</v>
      </c>
      <c r="D4" s="122"/>
      <c r="E4" s="122"/>
      <c r="F4" s="122"/>
      <c r="G4" s="122"/>
      <c r="H4" s="122"/>
      <c r="I4" s="122"/>
      <c r="J4" s="122"/>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row>
    <row r="5" spans="1:256" s="124" customFormat="1" ht="18" customHeight="1">
      <c r="A5" s="121" t="s">
        <v>656</v>
      </c>
      <c r="B5" s="121"/>
      <c r="C5" s="174" t="s">
        <v>568</v>
      </c>
      <c r="D5" s="174"/>
      <c r="E5" s="174"/>
      <c r="F5" s="123" t="s">
        <v>658</v>
      </c>
      <c r="G5" s="122" t="s">
        <v>721</v>
      </c>
      <c r="H5" s="122"/>
      <c r="I5" s="122"/>
      <c r="J5" s="122"/>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row>
    <row r="6" spans="1:256" s="124" customFormat="1" ht="36" customHeight="1">
      <c r="A6" s="121" t="s">
        <v>659</v>
      </c>
      <c r="B6" s="121"/>
      <c r="C6" s="123"/>
      <c r="D6" s="123" t="s">
        <v>571</v>
      </c>
      <c r="E6" s="123" t="s">
        <v>478</v>
      </c>
      <c r="F6" s="123" t="s">
        <v>660</v>
      </c>
      <c r="G6" s="123" t="s">
        <v>661</v>
      </c>
      <c r="H6" s="123" t="s">
        <v>662</v>
      </c>
      <c r="I6" s="121" t="s">
        <v>663</v>
      </c>
      <c r="J6" s="121"/>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row>
    <row r="7" spans="1:256" s="124" customFormat="1" ht="36" customHeight="1">
      <c r="A7" s="121"/>
      <c r="B7" s="121"/>
      <c r="C7" s="125" t="s">
        <v>580</v>
      </c>
      <c r="D7" s="126">
        <f t="shared" ref="D7:F7" si="0">SUM(D8:D10)</f>
        <v>0</v>
      </c>
      <c r="E7" s="126">
        <f t="shared" si="0"/>
        <v>58782</v>
      </c>
      <c r="F7" s="126">
        <f t="shared" si="0"/>
        <v>58782</v>
      </c>
      <c r="G7" s="127">
        <v>10</v>
      </c>
      <c r="H7" s="128" t="str">
        <f t="shared" ref="H7:H10" si="1">IF(E7&gt;0,ROUND(F7/E7,3)*100&amp;"%","—")</f>
        <v>100%</v>
      </c>
      <c r="I7" s="129">
        <v>10</v>
      </c>
      <c r="J7" s="129"/>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row>
    <row r="8" spans="1:256" s="124" customFormat="1" ht="48" customHeight="1">
      <c r="A8" s="121"/>
      <c r="B8" s="121"/>
      <c r="C8" s="125" t="s">
        <v>581</v>
      </c>
      <c r="D8" s="130">
        <v>0</v>
      </c>
      <c r="E8" s="130">
        <v>58782</v>
      </c>
      <c r="F8" s="130">
        <v>58782</v>
      </c>
      <c r="G8" s="123" t="s">
        <v>482</v>
      </c>
      <c r="H8" s="128" t="str">
        <f t="shared" si="1"/>
        <v>100%</v>
      </c>
      <c r="I8" s="129" t="s">
        <v>482</v>
      </c>
      <c r="J8" s="129"/>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row>
    <row r="9" spans="1:256" s="124" customFormat="1" ht="28.9" customHeight="1">
      <c r="A9" s="121"/>
      <c r="B9" s="121"/>
      <c r="C9" s="125" t="s">
        <v>722</v>
      </c>
      <c r="D9" s="130">
        <v>0</v>
      </c>
      <c r="E9" s="130">
        <v>0</v>
      </c>
      <c r="F9" s="130">
        <v>0</v>
      </c>
      <c r="G9" s="123" t="s">
        <v>482</v>
      </c>
      <c r="H9" s="131" t="str">
        <f t="shared" si="1"/>
        <v>—</v>
      </c>
      <c r="I9" s="129" t="s">
        <v>482</v>
      </c>
      <c r="J9" s="129"/>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row>
    <row r="10" spans="1:256" s="27" customFormat="1" ht="22.15" customHeight="1">
      <c r="A10" s="121"/>
      <c r="B10" s="121"/>
      <c r="C10" s="125" t="s">
        <v>583</v>
      </c>
      <c r="D10" s="130">
        <v>0</v>
      </c>
      <c r="E10" s="130">
        <v>0</v>
      </c>
      <c r="F10" s="130">
        <v>0</v>
      </c>
      <c r="G10" s="123" t="s">
        <v>482</v>
      </c>
      <c r="H10" s="131" t="str">
        <f t="shared" si="1"/>
        <v>—</v>
      </c>
      <c r="I10" s="129" t="s">
        <v>482</v>
      </c>
      <c r="J10" s="129"/>
    </row>
    <row r="11" spans="1:256" s="27" customFormat="1" ht="18" customHeight="1">
      <c r="A11" s="121" t="s">
        <v>665</v>
      </c>
      <c r="B11" s="121" t="s">
        <v>666</v>
      </c>
      <c r="C11" s="121"/>
      <c r="D11" s="121"/>
      <c r="E11" s="121"/>
      <c r="F11" s="129" t="s">
        <v>667</v>
      </c>
      <c r="G11" s="129"/>
      <c r="H11" s="129"/>
      <c r="I11" s="129"/>
      <c r="J11" s="129"/>
    </row>
    <row r="12" spans="1:256" s="27" customFormat="1" ht="49.15" customHeight="1">
      <c r="A12" s="121"/>
      <c r="B12" s="132" t="s">
        <v>878</v>
      </c>
      <c r="C12" s="133"/>
      <c r="D12" s="133"/>
      <c r="E12" s="134"/>
      <c r="F12" s="129" t="s">
        <v>669</v>
      </c>
      <c r="G12" s="129"/>
      <c r="H12" s="129"/>
      <c r="I12" s="129"/>
      <c r="J12" s="129"/>
    </row>
    <row r="13" spans="1:256" s="27" customFormat="1" ht="36" customHeight="1">
      <c r="A13" s="135" t="s">
        <v>587</v>
      </c>
      <c r="B13" s="136"/>
      <c r="C13" s="137"/>
      <c r="D13" s="135" t="s">
        <v>670</v>
      </c>
      <c r="E13" s="136"/>
      <c r="F13" s="137"/>
      <c r="G13" s="138" t="s">
        <v>591</v>
      </c>
      <c r="H13" s="138" t="s">
        <v>916</v>
      </c>
      <c r="I13" s="138" t="s">
        <v>663</v>
      </c>
      <c r="J13" s="138" t="s">
        <v>592</v>
      </c>
    </row>
    <row r="14" spans="1:256" s="27" customFormat="1" ht="36" customHeight="1">
      <c r="A14" s="139" t="s">
        <v>593</v>
      </c>
      <c r="B14" s="123" t="s">
        <v>594</v>
      </c>
      <c r="C14" s="123" t="s">
        <v>595</v>
      </c>
      <c r="D14" s="123" t="s">
        <v>588</v>
      </c>
      <c r="E14" s="123" t="s">
        <v>589</v>
      </c>
      <c r="F14" s="123" t="s">
        <v>590</v>
      </c>
      <c r="G14" s="140"/>
      <c r="H14" s="140"/>
      <c r="I14" s="140"/>
      <c r="J14" s="140"/>
    </row>
    <row r="15" spans="1:256" s="27" customFormat="1" ht="48" customHeight="1">
      <c r="A15" s="123" t="s">
        <v>596</v>
      </c>
      <c r="B15" s="141" t="s">
        <v>614</v>
      </c>
      <c r="C15" s="201" t="s">
        <v>879</v>
      </c>
      <c r="D15" s="182" t="s">
        <v>604</v>
      </c>
      <c r="E15" s="183" t="s">
        <v>688</v>
      </c>
      <c r="F15" s="182" t="s">
        <v>616</v>
      </c>
      <c r="G15" s="142" t="s">
        <v>689</v>
      </c>
      <c r="H15" s="178">
        <v>30</v>
      </c>
      <c r="I15" s="178">
        <v>30</v>
      </c>
      <c r="J15" s="144"/>
    </row>
    <row r="16" spans="1:256" s="27" customFormat="1" ht="48" customHeight="1">
      <c r="A16" s="123" t="s">
        <v>629</v>
      </c>
      <c r="B16" s="123" t="s">
        <v>873</v>
      </c>
      <c r="C16" s="201" t="s">
        <v>880</v>
      </c>
      <c r="D16" s="182" t="s">
        <v>604</v>
      </c>
      <c r="E16" s="183" t="s">
        <v>688</v>
      </c>
      <c r="F16" s="182" t="s">
        <v>616</v>
      </c>
      <c r="G16" s="142" t="s">
        <v>689</v>
      </c>
      <c r="H16" s="178">
        <v>30</v>
      </c>
      <c r="I16" s="178">
        <v>30</v>
      </c>
      <c r="J16" s="144"/>
    </row>
    <row r="17" spans="1:10" s="27" customFormat="1" ht="48" customHeight="1">
      <c r="A17" s="148" t="s">
        <v>645</v>
      </c>
      <c r="B17" s="149" t="s">
        <v>646</v>
      </c>
      <c r="C17" s="201" t="s">
        <v>881</v>
      </c>
      <c r="D17" s="182" t="s">
        <v>604</v>
      </c>
      <c r="E17" s="183" t="s">
        <v>688</v>
      </c>
      <c r="F17" s="182" t="s">
        <v>616</v>
      </c>
      <c r="G17" s="142" t="s">
        <v>689</v>
      </c>
      <c r="H17" s="178">
        <v>30</v>
      </c>
      <c r="I17" s="178">
        <v>25</v>
      </c>
      <c r="J17" s="180"/>
    </row>
    <row r="18" spans="1:10" s="27" customFormat="1" ht="30" customHeight="1">
      <c r="A18" s="121" t="s">
        <v>690</v>
      </c>
      <c r="B18" s="121"/>
      <c r="C18" s="121"/>
      <c r="D18" s="171"/>
      <c r="E18" s="172"/>
      <c r="F18" s="172"/>
      <c r="G18" s="172"/>
      <c r="H18" s="172"/>
      <c r="I18" s="173"/>
      <c r="J18" s="152" t="s">
        <v>691</v>
      </c>
    </row>
    <row r="19" spans="1:10" s="27" customFormat="1" ht="18" customHeight="1">
      <c r="A19" s="153" t="s">
        <v>692</v>
      </c>
      <c r="B19" s="153"/>
      <c r="C19" s="153"/>
      <c r="D19" s="153"/>
      <c r="E19" s="153"/>
      <c r="F19" s="153"/>
      <c r="G19" s="153"/>
      <c r="H19" s="127">
        <v>100</v>
      </c>
      <c r="I19" s="154">
        <f>SUM(I7,I15:I17)</f>
        <v>95</v>
      </c>
      <c r="J19" s="155" t="s">
        <v>693</v>
      </c>
    </row>
    <row r="20" spans="1:10" s="27" customFormat="1" ht="6" customHeight="1"/>
    <row r="21" spans="1:10" s="27" customFormat="1" ht="19.899999999999999" customHeight="1">
      <c r="A21" s="156" t="s">
        <v>650</v>
      </c>
      <c r="B21" s="157"/>
      <c r="C21" s="157"/>
      <c r="D21" s="157"/>
      <c r="E21" s="157"/>
      <c r="F21" s="157"/>
      <c r="G21" s="157"/>
      <c r="H21" s="157"/>
      <c r="I21" s="157"/>
      <c r="J21" s="158"/>
    </row>
    <row r="22" spans="1:10" s="27" customFormat="1" ht="27" customHeight="1">
      <c r="A22" s="159" t="s">
        <v>694</v>
      </c>
      <c r="B22" s="159"/>
      <c r="C22" s="159"/>
      <c r="D22" s="159"/>
      <c r="E22" s="159"/>
      <c r="F22" s="159"/>
      <c r="G22" s="159"/>
      <c r="H22" s="159"/>
      <c r="I22" s="159"/>
      <c r="J22" s="159"/>
    </row>
    <row r="23" spans="1:10" s="27" customFormat="1" ht="19.149999999999999" customHeight="1">
      <c r="A23" s="159" t="s">
        <v>695</v>
      </c>
      <c r="B23" s="159"/>
      <c r="C23" s="159"/>
      <c r="D23" s="159"/>
      <c r="E23" s="159"/>
      <c r="F23" s="159"/>
      <c r="G23" s="159"/>
      <c r="H23" s="159"/>
      <c r="I23" s="159"/>
      <c r="J23" s="159"/>
    </row>
    <row r="24" spans="1:10" s="27" customFormat="1" ht="18" customHeight="1">
      <c r="A24" s="159" t="s">
        <v>696</v>
      </c>
      <c r="B24" s="159"/>
      <c r="C24" s="159"/>
      <c r="D24" s="159"/>
      <c r="E24" s="159"/>
      <c r="F24" s="159"/>
      <c r="G24" s="159"/>
      <c r="H24" s="159"/>
      <c r="I24" s="159"/>
      <c r="J24" s="159"/>
    </row>
    <row r="25" spans="1:10" s="27" customFormat="1" ht="18" customHeight="1">
      <c r="A25" s="159" t="s">
        <v>697</v>
      </c>
      <c r="B25" s="159"/>
      <c r="C25" s="159"/>
      <c r="D25" s="159"/>
      <c r="E25" s="159"/>
      <c r="F25" s="159"/>
      <c r="G25" s="159"/>
      <c r="H25" s="159"/>
      <c r="I25" s="159"/>
      <c r="J25" s="159"/>
    </row>
    <row r="26" spans="1:10" s="117" customFormat="1" ht="18" customHeight="1">
      <c r="A26" s="159" t="s">
        <v>698</v>
      </c>
      <c r="B26" s="159"/>
      <c r="C26" s="159"/>
      <c r="D26" s="159"/>
      <c r="E26" s="159"/>
      <c r="F26" s="159"/>
      <c r="G26" s="159"/>
      <c r="H26" s="159"/>
      <c r="I26" s="159"/>
      <c r="J26" s="159"/>
    </row>
    <row r="27" spans="1:10" s="27" customFormat="1" ht="24" customHeight="1">
      <c r="A27" s="159" t="s">
        <v>699</v>
      </c>
      <c r="B27" s="159"/>
      <c r="C27" s="159"/>
      <c r="D27" s="159"/>
      <c r="E27" s="159"/>
      <c r="F27" s="159"/>
      <c r="G27" s="159"/>
      <c r="H27" s="159"/>
      <c r="I27" s="159"/>
      <c r="J27" s="159"/>
    </row>
    <row r="28" spans="1:10" s="27" customFormat="1" ht="24" customHeight="1">
      <c r="A28" s="159" t="s">
        <v>700</v>
      </c>
      <c r="B28" s="159"/>
      <c r="C28" s="159"/>
      <c r="D28" s="159"/>
      <c r="E28" s="159"/>
      <c r="F28" s="159"/>
      <c r="G28" s="159"/>
      <c r="H28" s="159"/>
      <c r="I28" s="159"/>
      <c r="J28" s="159"/>
    </row>
    <row r="29" spans="1:10" s="27" customFormat="1" ht="24" customHeight="1">
      <c r="A29" s="159" t="s">
        <v>701</v>
      </c>
      <c r="B29" s="159"/>
      <c r="C29" s="159"/>
      <c r="D29" s="159"/>
      <c r="E29" s="159"/>
      <c r="F29" s="159"/>
      <c r="G29" s="159"/>
      <c r="H29" s="159"/>
      <c r="I29" s="159"/>
      <c r="J29" s="159"/>
    </row>
    <row r="30" spans="1:10" s="27" customFormat="1" ht="14.25">
      <c r="A30" s="159"/>
      <c r="B30" s="159"/>
      <c r="C30" s="159"/>
      <c r="D30" s="159"/>
      <c r="E30" s="159"/>
      <c r="F30" s="159"/>
      <c r="G30" s="159"/>
      <c r="H30" s="159"/>
      <c r="I30" s="159"/>
      <c r="J30" s="159"/>
    </row>
  </sheetData>
  <mergeCells count="35">
    <mergeCell ref="A6:B10"/>
    <mergeCell ref="A29:J29"/>
    <mergeCell ref="A30:J30"/>
    <mergeCell ref="A11:A12"/>
    <mergeCell ref="G13:G14"/>
    <mergeCell ref="H13:H14"/>
    <mergeCell ref="I13:I14"/>
    <mergeCell ref="J13:J14"/>
    <mergeCell ref="A24:J24"/>
    <mergeCell ref="A25:J25"/>
    <mergeCell ref="A26:J26"/>
    <mergeCell ref="A27:J27"/>
    <mergeCell ref="A28:J28"/>
    <mergeCell ref="A18:C18"/>
    <mergeCell ref="D18:I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1">
    <dataValidation type="list" allowBlank="1" showInputMessage="1" sqref="J19">
      <formula1>"优,良,中,差"</formula1>
    </dataValidation>
  </dataValidations>
  <printOptions horizontalCentered="1"/>
  <pageMargins left="0.75138888888888899" right="0.75138888888888899" top="0.40902777777777799" bottom="0.40902777777777799" header="0.5" footer="0.5"/>
  <pageSetup paperSize="9" scale="75"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workbookViewId="0">
      <selection activeCell="J21" sqref="J21"/>
    </sheetView>
  </sheetViews>
  <sheetFormatPr defaultColWidth="9" defaultRowHeight="13.5"/>
  <cols>
    <col min="1" max="4" width="9" style="5"/>
    <col min="5" max="5" width="10.25" style="5" customWidth="1"/>
    <col min="6" max="9" width="9" style="5"/>
    <col min="10" max="10" width="27.125" style="5" customWidth="1"/>
    <col min="11" max="16384" width="9" style="5"/>
  </cols>
  <sheetData>
    <row r="1" spans="1:256" s="27" customFormat="1" ht="14.25">
      <c r="A1" s="117" t="s">
        <v>651</v>
      </c>
    </row>
    <row r="2" spans="1:256" s="27" customFormat="1" ht="25.9" customHeight="1">
      <c r="A2" s="118" t="s">
        <v>652</v>
      </c>
      <c r="B2" s="118"/>
      <c r="C2" s="118"/>
      <c r="D2" s="118"/>
      <c r="E2" s="118"/>
      <c r="F2" s="118"/>
      <c r="G2" s="118"/>
      <c r="H2" s="118"/>
      <c r="I2" s="118"/>
      <c r="J2" s="118"/>
    </row>
    <row r="3" spans="1:256" s="120" customFormat="1" ht="13.15" customHeight="1">
      <c r="A3" s="119"/>
      <c r="B3" s="119"/>
      <c r="C3" s="119"/>
      <c r="D3" s="119"/>
      <c r="E3" s="119"/>
      <c r="F3" s="119"/>
      <c r="G3" s="119"/>
      <c r="H3" s="119"/>
      <c r="I3" s="119"/>
      <c r="J3" s="66" t="s">
        <v>653</v>
      </c>
    </row>
    <row r="4" spans="1:256" s="1" customFormat="1" ht="18" customHeight="1">
      <c r="A4" s="121" t="s">
        <v>654</v>
      </c>
      <c r="B4" s="121"/>
      <c r="C4" s="122" t="s">
        <v>882</v>
      </c>
      <c r="D4" s="122"/>
      <c r="E4" s="122"/>
      <c r="F4" s="122"/>
      <c r="G4" s="122"/>
      <c r="H4" s="122"/>
      <c r="I4" s="122"/>
      <c r="J4" s="122"/>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row>
    <row r="5" spans="1:256" s="124" customFormat="1" ht="18" customHeight="1">
      <c r="A5" s="121" t="s">
        <v>656</v>
      </c>
      <c r="B5" s="121"/>
      <c r="C5" s="174" t="s">
        <v>568</v>
      </c>
      <c r="D5" s="174"/>
      <c r="E5" s="174"/>
      <c r="F5" s="123" t="s">
        <v>658</v>
      </c>
      <c r="G5" s="122" t="s">
        <v>721</v>
      </c>
      <c r="H5" s="122"/>
      <c r="I5" s="122"/>
      <c r="J5" s="122"/>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row>
    <row r="6" spans="1:256" s="124" customFormat="1" ht="36" customHeight="1">
      <c r="A6" s="121" t="s">
        <v>659</v>
      </c>
      <c r="B6" s="121"/>
      <c r="C6" s="123"/>
      <c r="D6" s="123" t="s">
        <v>571</v>
      </c>
      <c r="E6" s="123" t="s">
        <v>478</v>
      </c>
      <c r="F6" s="123" t="s">
        <v>660</v>
      </c>
      <c r="G6" s="123" t="s">
        <v>661</v>
      </c>
      <c r="H6" s="123" t="s">
        <v>662</v>
      </c>
      <c r="I6" s="121" t="s">
        <v>663</v>
      </c>
      <c r="J6" s="121"/>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row>
    <row r="7" spans="1:256" s="124" customFormat="1" ht="36" customHeight="1">
      <c r="A7" s="121"/>
      <c r="B7" s="121"/>
      <c r="C7" s="125" t="s">
        <v>580</v>
      </c>
      <c r="D7" s="126"/>
      <c r="E7" s="126">
        <f>SUM(E8:E10)</f>
        <v>24590</v>
      </c>
      <c r="F7" s="126">
        <f>SUM(F8:F10)</f>
        <v>24590</v>
      </c>
      <c r="G7" s="127">
        <v>10</v>
      </c>
      <c r="H7" s="128" t="str">
        <f t="shared" ref="H7:H10" si="0">IF(E7&gt;0,ROUND(F7/E7,3)*100&amp;"%","—")</f>
        <v>100%</v>
      </c>
      <c r="I7" s="129">
        <v>10</v>
      </c>
      <c r="J7" s="129"/>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row>
    <row r="8" spans="1:256" s="124" customFormat="1" ht="36" customHeight="1">
      <c r="A8" s="121"/>
      <c r="B8" s="121"/>
      <c r="C8" s="125" t="s">
        <v>581</v>
      </c>
      <c r="D8" s="130">
        <v>0</v>
      </c>
      <c r="E8" s="130">
        <v>24590</v>
      </c>
      <c r="F8" s="130">
        <v>24590</v>
      </c>
      <c r="G8" s="123" t="s">
        <v>482</v>
      </c>
      <c r="H8" s="128" t="str">
        <f t="shared" si="0"/>
        <v>100%</v>
      </c>
      <c r="I8" s="129" t="s">
        <v>482</v>
      </c>
      <c r="J8" s="129"/>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row>
    <row r="9" spans="1:256" s="124" customFormat="1" ht="28.9" customHeight="1">
      <c r="A9" s="121"/>
      <c r="B9" s="121"/>
      <c r="C9" s="125" t="s">
        <v>803</v>
      </c>
      <c r="D9" s="130">
        <v>0</v>
      </c>
      <c r="E9" s="130">
        <v>0</v>
      </c>
      <c r="F9" s="130">
        <v>0</v>
      </c>
      <c r="G9" s="123" t="s">
        <v>482</v>
      </c>
      <c r="H9" s="131" t="str">
        <f t="shared" si="0"/>
        <v>—</v>
      </c>
      <c r="I9" s="129" t="s">
        <v>482</v>
      </c>
      <c r="J9" s="129"/>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row>
    <row r="10" spans="1:256" s="27" customFormat="1" ht="22.15" customHeight="1">
      <c r="A10" s="121"/>
      <c r="B10" s="121"/>
      <c r="C10" s="125" t="s">
        <v>804</v>
      </c>
      <c r="D10" s="130">
        <v>0</v>
      </c>
      <c r="E10" s="130">
        <v>0</v>
      </c>
      <c r="F10" s="130">
        <v>0</v>
      </c>
      <c r="G10" s="123" t="s">
        <v>482</v>
      </c>
      <c r="H10" s="131" t="str">
        <f t="shared" si="0"/>
        <v>—</v>
      </c>
      <c r="I10" s="129" t="s">
        <v>482</v>
      </c>
      <c r="J10" s="129"/>
    </row>
    <row r="11" spans="1:256" s="27" customFormat="1" ht="18" customHeight="1">
      <c r="A11" s="121" t="s">
        <v>665</v>
      </c>
      <c r="B11" s="121" t="s">
        <v>666</v>
      </c>
      <c r="C11" s="121"/>
      <c r="D11" s="121"/>
      <c r="E11" s="121"/>
      <c r="F11" s="129" t="s">
        <v>667</v>
      </c>
      <c r="G11" s="129"/>
      <c r="H11" s="129"/>
      <c r="I11" s="129"/>
      <c r="J11" s="129"/>
    </row>
    <row r="12" spans="1:256" s="27" customFormat="1" ht="72.95" customHeight="1">
      <c r="A12" s="121"/>
      <c r="B12" s="132" t="s">
        <v>758</v>
      </c>
      <c r="C12" s="133"/>
      <c r="D12" s="133"/>
      <c r="E12" s="134"/>
      <c r="F12" s="129" t="s">
        <v>669</v>
      </c>
      <c r="G12" s="129"/>
      <c r="H12" s="129"/>
      <c r="I12" s="129"/>
      <c r="J12" s="129"/>
    </row>
    <row r="13" spans="1:256" s="27" customFormat="1" ht="36" customHeight="1">
      <c r="A13" s="135" t="s">
        <v>587</v>
      </c>
      <c r="B13" s="136"/>
      <c r="C13" s="137"/>
      <c r="D13" s="135" t="s">
        <v>670</v>
      </c>
      <c r="E13" s="136"/>
      <c r="F13" s="137"/>
      <c r="G13" s="138" t="s">
        <v>591</v>
      </c>
      <c r="H13" s="138" t="s">
        <v>916</v>
      </c>
      <c r="I13" s="138" t="s">
        <v>663</v>
      </c>
      <c r="J13" s="138" t="s">
        <v>592</v>
      </c>
    </row>
    <row r="14" spans="1:256" s="27" customFormat="1" ht="36" customHeight="1">
      <c r="A14" s="139" t="s">
        <v>593</v>
      </c>
      <c r="B14" s="123" t="s">
        <v>594</v>
      </c>
      <c r="C14" s="123" t="s">
        <v>595</v>
      </c>
      <c r="D14" s="123" t="s">
        <v>588</v>
      </c>
      <c r="E14" s="123" t="s">
        <v>589</v>
      </c>
      <c r="F14" s="123" t="s">
        <v>590</v>
      </c>
      <c r="G14" s="140"/>
      <c r="H14" s="140"/>
      <c r="I14" s="140"/>
      <c r="J14" s="140"/>
    </row>
    <row r="15" spans="1:256" s="27" customFormat="1" ht="30.95" customHeight="1">
      <c r="A15" s="121" t="s">
        <v>596</v>
      </c>
      <c r="B15" s="123" t="s">
        <v>597</v>
      </c>
      <c r="C15" s="185" t="s">
        <v>759</v>
      </c>
      <c r="D15" s="185" t="s">
        <v>604</v>
      </c>
      <c r="E15" s="184" t="s">
        <v>760</v>
      </c>
      <c r="F15" s="185" t="s">
        <v>611</v>
      </c>
      <c r="G15" s="184" t="s">
        <v>12</v>
      </c>
      <c r="H15" s="185">
        <v>10</v>
      </c>
      <c r="I15" s="178">
        <v>10</v>
      </c>
      <c r="J15" s="144"/>
    </row>
    <row r="16" spans="1:256" s="27" customFormat="1" ht="43.15" customHeight="1">
      <c r="A16" s="121"/>
      <c r="B16" s="123" t="s">
        <v>597</v>
      </c>
      <c r="C16" s="185" t="s">
        <v>761</v>
      </c>
      <c r="D16" s="185" t="s">
        <v>604</v>
      </c>
      <c r="E16" s="184" t="s">
        <v>762</v>
      </c>
      <c r="F16" s="185" t="s">
        <v>763</v>
      </c>
      <c r="G16" s="184" t="s">
        <v>11</v>
      </c>
      <c r="H16" s="185">
        <v>10</v>
      </c>
      <c r="I16" s="178">
        <v>10</v>
      </c>
      <c r="J16" s="144"/>
    </row>
    <row r="17" spans="1:10" s="27" customFormat="1" ht="39" customHeight="1">
      <c r="A17" s="121"/>
      <c r="B17" s="123" t="s">
        <v>597</v>
      </c>
      <c r="C17" s="185" t="s">
        <v>764</v>
      </c>
      <c r="D17" s="185" t="s">
        <v>604</v>
      </c>
      <c r="E17" s="184" t="s">
        <v>765</v>
      </c>
      <c r="F17" s="185" t="s">
        <v>766</v>
      </c>
      <c r="G17" s="184" t="s">
        <v>12</v>
      </c>
      <c r="H17" s="185">
        <v>10</v>
      </c>
      <c r="I17" s="178">
        <v>10</v>
      </c>
      <c r="J17" s="144"/>
    </row>
    <row r="18" spans="1:10" s="27" customFormat="1" ht="51" customHeight="1">
      <c r="A18" s="121"/>
      <c r="B18" s="123" t="s">
        <v>622</v>
      </c>
      <c r="C18" s="185" t="s">
        <v>767</v>
      </c>
      <c r="D18" s="185" t="s">
        <v>599</v>
      </c>
      <c r="E18" s="184" t="s">
        <v>711</v>
      </c>
      <c r="F18" s="185" t="s">
        <v>616</v>
      </c>
      <c r="G18" s="184" t="s">
        <v>676</v>
      </c>
      <c r="H18" s="185">
        <v>10</v>
      </c>
      <c r="I18" s="178">
        <v>10</v>
      </c>
      <c r="J18" s="144"/>
    </row>
    <row r="19" spans="1:10" s="27" customFormat="1" ht="30" customHeight="1">
      <c r="A19" s="121" t="s">
        <v>629</v>
      </c>
      <c r="B19" s="123" t="s">
        <v>683</v>
      </c>
      <c r="C19" s="185" t="s">
        <v>768</v>
      </c>
      <c r="D19" s="185" t="s">
        <v>599</v>
      </c>
      <c r="E19" s="184" t="s">
        <v>711</v>
      </c>
      <c r="F19" s="185" t="s">
        <v>616</v>
      </c>
      <c r="G19" s="184" t="s">
        <v>676</v>
      </c>
      <c r="H19" s="185">
        <v>10</v>
      </c>
      <c r="I19" s="178">
        <v>10</v>
      </c>
      <c r="J19" s="144"/>
    </row>
    <row r="20" spans="1:10" s="27" customFormat="1" ht="30" customHeight="1">
      <c r="A20" s="121"/>
      <c r="B20" s="123" t="s">
        <v>683</v>
      </c>
      <c r="C20" s="185" t="s">
        <v>769</v>
      </c>
      <c r="D20" s="185" t="s">
        <v>599</v>
      </c>
      <c r="E20" s="184" t="s">
        <v>770</v>
      </c>
      <c r="F20" s="185" t="s">
        <v>616</v>
      </c>
      <c r="G20" s="184" t="s">
        <v>770</v>
      </c>
      <c r="H20" s="185">
        <v>10</v>
      </c>
      <c r="I20" s="178">
        <v>10</v>
      </c>
      <c r="J20" s="144"/>
    </row>
    <row r="21" spans="1:10" s="27" customFormat="1" ht="39.950000000000003" customHeight="1">
      <c r="A21" s="121"/>
      <c r="B21" s="123" t="s">
        <v>683</v>
      </c>
      <c r="C21" s="185" t="s">
        <v>771</v>
      </c>
      <c r="D21" s="185" t="s">
        <v>680</v>
      </c>
      <c r="E21" s="184" t="s">
        <v>12</v>
      </c>
      <c r="F21" s="185" t="s">
        <v>772</v>
      </c>
      <c r="G21" s="184" t="s">
        <v>12</v>
      </c>
      <c r="H21" s="185">
        <v>10</v>
      </c>
      <c r="I21" s="178">
        <v>10</v>
      </c>
      <c r="J21" s="144"/>
    </row>
    <row r="22" spans="1:10" s="27" customFormat="1" ht="48" customHeight="1">
      <c r="A22" s="121"/>
      <c r="B22" s="123" t="s">
        <v>754</v>
      </c>
      <c r="C22" s="185" t="s">
        <v>773</v>
      </c>
      <c r="D22" s="185" t="s">
        <v>599</v>
      </c>
      <c r="E22" s="184" t="s">
        <v>774</v>
      </c>
      <c r="F22" s="185" t="s">
        <v>616</v>
      </c>
      <c r="G22" s="184" t="s">
        <v>774</v>
      </c>
      <c r="H22" s="185">
        <v>10</v>
      </c>
      <c r="I22" s="178">
        <v>10</v>
      </c>
      <c r="J22" s="144"/>
    </row>
    <row r="23" spans="1:10" s="27" customFormat="1" ht="41.1" customHeight="1">
      <c r="A23" s="123" t="s">
        <v>645</v>
      </c>
      <c r="B23" s="150" t="s">
        <v>646</v>
      </c>
      <c r="C23" s="185" t="s">
        <v>775</v>
      </c>
      <c r="D23" s="185" t="s">
        <v>604</v>
      </c>
      <c r="E23" s="184" t="s">
        <v>689</v>
      </c>
      <c r="F23" s="185" t="s">
        <v>616</v>
      </c>
      <c r="G23" s="184" t="s">
        <v>756</v>
      </c>
      <c r="H23" s="185">
        <v>10</v>
      </c>
      <c r="I23" s="178">
        <v>10</v>
      </c>
      <c r="J23" s="180"/>
    </row>
    <row r="24" spans="1:10" s="27" customFormat="1" ht="30" customHeight="1">
      <c r="A24" s="121" t="s">
        <v>690</v>
      </c>
      <c r="B24" s="121"/>
      <c r="C24" s="121"/>
      <c r="D24" s="171"/>
      <c r="E24" s="172"/>
      <c r="F24" s="172"/>
      <c r="G24" s="172"/>
      <c r="H24" s="172"/>
      <c r="I24" s="173"/>
      <c r="J24" s="152" t="s">
        <v>691</v>
      </c>
    </row>
    <row r="25" spans="1:10" s="27" customFormat="1" ht="18" customHeight="1">
      <c r="A25" s="153" t="s">
        <v>692</v>
      </c>
      <c r="B25" s="153"/>
      <c r="C25" s="153"/>
      <c r="D25" s="153"/>
      <c r="E25" s="153"/>
      <c r="F25" s="153"/>
      <c r="G25" s="153"/>
      <c r="H25" s="127">
        <v>100</v>
      </c>
      <c r="I25" s="154">
        <f>SUM(I7,I15:I23)</f>
        <v>100</v>
      </c>
      <c r="J25" s="155" t="s">
        <v>693</v>
      </c>
    </row>
    <row r="26" spans="1:10" s="27" customFormat="1" ht="6" customHeight="1"/>
    <row r="27" spans="1:10" s="27" customFormat="1" ht="19.899999999999999" customHeight="1">
      <c r="A27" s="156" t="s">
        <v>650</v>
      </c>
      <c r="B27" s="157"/>
      <c r="C27" s="157"/>
      <c r="D27" s="157"/>
      <c r="E27" s="157"/>
      <c r="F27" s="157"/>
      <c r="G27" s="157"/>
      <c r="H27" s="157"/>
      <c r="I27" s="157"/>
      <c r="J27" s="158"/>
    </row>
    <row r="28" spans="1:10" s="27" customFormat="1" ht="27" customHeight="1">
      <c r="A28" s="159" t="s">
        <v>694</v>
      </c>
      <c r="B28" s="159"/>
      <c r="C28" s="159"/>
      <c r="D28" s="159"/>
      <c r="E28" s="159"/>
      <c r="F28" s="159"/>
      <c r="G28" s="159"/>
      <c r="H28" s="159"/>
      <c r="I28" s="159"/>
      <c r="J28" s="159"/>
    </row>
    <row r="29" spans="1:10" s="27" customFormat="1" ht="19.149999999999999" customHeight="1">
      <c r="A29" s="159" t="s">
        <v>695</v>
      </c>
      <c r="B29" s="159"/>
      <c r="C29" s="159"/>
      <c r="D29" s="159"/>
      <c r="E29" s="159"/>
      <c r="F29" s="159"/>
      <c r="G29" s="159"/>
      <c r="H29" s="159"/>
      <c r="I29" s="159"/>
      <c r="J29" s="159"/>
    </row>
    <row r="30" spans="1:10" s="27" customFormat="1" ht="18" customHeight="1">
      <c r="A30" s="159" t="s">
        <v>696</v>
      </c>
      <c r="B30" s="159"/>
      <c r="C30" s="159"/>
      <c r="D30" s="159"/>
      <c r="E30" s="159"/>
      <c r="F30" s="159"/>
      <c r="G30" s="159"/>
      <c r="H30" s="159"/>
      <c r="I30" s="159"/>
      <c r="J30" s="159"/>
    </row>
    <row r="31" spans="1:10" s="27" customFormat="1" ht="18" customHeight="1">
      <c r="A31" s="159" t="s">
        <v>697</v>
      </c>
      <c r="B31" s="159"/>
      <c r="C31" s="159"/>
      <c r="D31" s="159"/>
      <c r="E31" s="159"/>
      <c r="F31" s="159"/>
      <c r="G31" s="159"/>
      <c r="H31" s="159"/>
      <c r="I31" s="159"/>
      <c r="J31" s="159"/>
    </row>
    <row r="32" spans="1:10" s="117" customFormat="1" ht="18" customHeight="1">
      <c r="A32" s="159" t="s">
        <v>698</v>
      </c>
      <c r="B32" s="159"/>
      <c r="C32" s="159"/>
      <c r="D32" s="159"/>
      <c r="E32" s="159"/>
      <c r="F32" s="159"/>
      <c r="G32" s="159"/>
      <c r="H32" s="159"/>
      <c r="I32" s="159"/>
      <c r="J32" s="159"/>
    </row>
    <row r="33" spans="1:10" s="27" customFormat="1" ht="24" customHeight="1">
      <c r="A33" s="159" t="s">
        <v>699</v>
      </c>
      <c r="B33" s="159"/>
      <c r="C33" s="159"/>
      <c r="D33" s="159"/>
      <c r="E33" s="159"/>
      <c r="F33" s="159"/>
      <c r="G33" s="159"/>
      <c r="H33" s="159"/>
      <c r="I33" s="159"/>
      <c r="J33" s="159"/>
    </row>
    <row r="34" spans="1:10" s="27" customFormat="1" ht="24" customHeight="1">
      <c r="A34" s="159" t="s">
        <v>700</v>
      </c>
      <c r="B34" s="159"/>
      <c r="C34" s="159"/>
      <c r="D34" s="159"/>
      <c r="E34" s="159"/>
      <c r="F34" s="159"/>
      <c r="G34" s="159"/>
      <c r="H34" s="159"/>
      <c r="I34" s="159"/>
      <c r="J34" s="159"/>
    </row>
    <row r="35" spans="1:10" s="27" customFormat="1" ht="24" customHeight="1">
      <c r="A35" s="159" t="s">
        <v>701</v>
      </c>
      <c r="B35" s="159"/>
      <c r="C35" s="159"/>
      <c r="D35" s="159"/>
      <c r="E35" s="159"/>
      <c r="F35" s="159"/>
      <c r="G35" s="159"/>
      <c r="H35" s="159"/>
      <c r="I35" s="159"/>
      <c r="J35" s="159"/>
    </row>
    <row r="36" spans="1:10" s="27" customFormat="1" ht="14.25">
      <c r="A36" s="159"/>
      <c r="B36" s="159"/>
      <c r="C36" s="159"/>
      <c r="D36" s="159"/>
      <c r="E36" s="159"/>
      <c r="F36" s="159"/>
      <c r="G36" s="159"/>
      <c r="H36" s="159"/>
      <c r="I36" s="159"/>
      <c r="J36" s="159"/>
    </row>
  </sheetData>
  <mergeCells count="37">
    <mergeCell ref="A6:B10"/>
    <mergeCell ref="A35:J35"/>
    <mergeCell ref="A36:J36"/>
    <mergeCell ref="A11:A12"/>
    <mergeCell ref="A15:A18"/>
    <mergeCell ref="A19:A22"/>
    <mergeCell ref="G13:G14"/>
    <mergeCell ref="H13:H14"/>
    <mergeCell ref="I13:I14"/>
    <mergeCell ref="J13:J14"/>
    <mergeCell ref="A30:J30"/>
    <mergeCell ref="A31:J31"/>
    <mergeCell ref="A32:J32"/>
    <mergeCell ref="A33:J33"/>
    <mergeCell ref="A34:J34"/>
    <mergeCell ref="A24:C24"/>
    <mergeCell ref="D24:I24"/>
    <mergeCell ref="A25:G25"/>
    <mergeCell ref="A28:J28"/>
    <mergeCell ref="A29:J29"/>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1">
    <dataValidation type="list" allowBlank="1" showInputMessage="1" sqref="J25">
      <formula1>"优,良,中,差"</formula1>
    </dataValidation>
  </dataValidations>
  <printOptions horizontalCentered="1"/>
  <pageMargins left="0.75138888888888899" right="0.75138888888888899" top="0.40902777777777799" bottom="0.40902777777777799" header="0.5" footer="0.5"/>
  <pageSetup paperSize="9" scale="75"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4"/>
  <sheetViews>
    <sheetView tabSelected="1" topLeftCell="A12" workbookViewId="0">
      <selection activeCell="J20" sqref="J20"/>
    </sheetView>
  </sheetViews>
  <sheetFormatPr defaultColWidth="9" defaultRowHeight="13.5"/>
  <cols>
    <col min="1" max="4" width="9" style="5"/>
    <col min="5" max="5" width="10.25" style="5" customWidth="1"/>
    <col min="6" max="9" width="9" style="5"/>
    <col min="10" max="10" width="27.125" style="5" customWidth="1"/>
    <col min="11" max="16384" width="9" style="5"/>
  </cols>
  <sheetData>
    <row r="1" spans="1:256" s="27" customFormat="1" ht="14.25">
      <c r="A1" s="117" t="s">
        <v>651</v>
      </c>
    </row>
    <row r="2" spans="1:256" s="27" customFormat="1" ht="25.9" customHeight="1">
      <c r="A2" s="118" t="s">
        <v>652</v>
      </c>
      <c r="B2" s="118"/>
      <c r="C2" s="118"/>
      <c r="D2" s="118"/>
      <c r="E2" s="118"/>
      <c r="F2" s="118"/>
      <c r="G2" s="118"/>
      <c r="H2" s="118"/>
      <c r="I2" s="118"/>
      <c r="J2" s="118"/>
    </row>
    <row r="3" spans="1:256" s="120" customFormat="1" ht="13.15" customHeight="1">
      <c r="A3" s="119"/>
      <c r="B3" s="119"/>
      <c r="C3" s="119"/>
      <c r="D3" s="119"/>
      <c r="E3" s="119"/>
      <c r="F3" s="119"/>
      <c r="G3" s="119"/>
      <c r="H3" s="119"/>
      <c r="I3" s="119"/>
      <c r="J3" s="66" t="s">
        <v>653</v>
      </c>
    </row>
    <row r="4" spans="1:256" s="1" customFormat="1" ht="18" customHeight="1">
      <c r="A4" s="121" t="s">
        <v>654</v>
      </c>
      <c r="B4" s="121"/>
      <c r="C4" s="122" t="s">
        <v>883</v>
      </c>
      <c r="D4" s="122"/>
      <c r="E4" s="122"/>
      <c r="F4" s="122"/>
      <c r="G4" s="122"/>
      <c r="H4" s="122"/>
      <c r="I4" s="122"/>
      <c r="J4" s="122"/>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row>
    <row r="5" spans="1:256" s="124" customFormat="1" ht="18" customHeight="1">
      <c r="A5" s="121" t="s">
        <v>656</v>
      </c>
      <c r="B5" s="121"/>
      <c r="C5" s="174" t="s">
        <v>568</v>
      </c>
      <c r="D5" s="174"/>
      <c r="E5" s="174"/>
      <c r="F5" s="123" t="s">
        <v>658</v>
      </c>
      <c r="G5" s="122" t="s">
        <v>721</v>
      </c>
      <c r="H5" s="122"/>
      <c r="I5" s="122"/>
      <c r="J5" s="122"/>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row>
    <row r="6" spans="1:256" s="124" customFormat="1" ht="36" customHeight="1">
      <c r="A6" s="121" t="s">
        <v>659</v>
      </c>
      <c r="B6" s="121"/>
      <c r="C6" s="123"/>
      <c r="D6" s="123" t="s">
        <v>571</v>
      </c>
      <c r="E6" s="123" t="s">
        <v>478</v>
      </c>
      <c r="F6" s="123" t="s">
        <v>660</v>
      </c>
      <c r="G6" s="123" t="s">
        <v>661</v>
      </c>
      <c r="H6" s="123" t="s">
        <v>662</v>
      </c>
      <c r="I6" s="121" t="s">
        <v>663</v>
      </c>
      <c r="J6" s="121"/>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row>
    <row r="7" spans="1:256" s="124" customFormat="1" ht="36" customHeight="1">
      <c r="A7" s="121"/>
      <c r="B7" s="121"/>
      <c r="C7" s="125" t="s">
        <v>580</v>
      </c>
      <c r="D7" s="126">
        <f t="shared" ref="D7:F7" si="0">SUM(D8:D10)</f>
        <v>0</v>
      </c>
      <c r="E7" s="126">
        <f t="shared" si="0"/>
        <v>8570</v>
      </c>
      <c r="F7" s="126">
        <f t="shared" si="0"/>
        <v>8570</v>
      </c>
      <c r="G7" s="127">
        <v>10</v>
      </c>
      <c r="H7" s="128" t="str">
        <f t="shared" ref="H7:H10" si="1">IF(E7&gt;0,ROUND(F7/E7,3)*100&amp;"%","—")</f>
        <v>100%</v>
      </c>
      <c r="I7" s="129">
        <v>10</v>
      </c>
      <c r="J7" s="129"/>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row>
    <row r="8" spans="1:256" s="124" customFormat="1" ht="45.95" customHeight="1">
      <c r="A8" s="121"/>
      <c r="B8" s="121"/>
      <c r="C8" s="125" t="s">
        <v>581</v>
      </c>
      <c r="D8" s="130">
        <v>0</v>
      </c>
      <c r="E8" s="130">
        <v>8570</v>
      </c>
      <c r="F8" s="130">
        <v>8570</v>
      </c>
      <c r="G8" s="123" t="s">
        <v>482</v>
      </c>
      <c r="H8" s="128" t="str">
        <f t="shared" si="1"/>
        <v>100%</v>
      </c>
      <c r="I8" s="129" t="s">
        <v>482</v>
      </c>
      <c r="J8" s="129"/>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row>
    <row r="9" spans="1:256" s="124" customFormat="1" ht="28.9" customHeight="1">
      <c r="A9" s="121"/>
      <c r="B9" s="121"/>
      <c r="C9" s="125" t="s">
        <v>884</v>
      </c>
      <c r="D9" s="130">
        <v>0</v>
      </c>
      <c r="E9" s="130">
        <v>0</v>
      </c>
      <c r="F9" s="130">
        <v>0</v>
      </c>
      <c r="G9" s="123" t="s">
        <v>482</v>
      </c>
      <c r="H9" s="131" t="str">
        <f t="shared" si="1"/>
        <v>—</v>
      </c>
      <c r="I9" s="129" t="s">
        <v>482</v>
      </c>
      <c r="J9" s="129"/>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row>
    <row r="10" spans="1:256" s="27" customFormat="1" ht="22.15" customHeight="1">
      <c r="A10" s="121"/>
      <c r="B10" s="121"/>
      <c r="C10" s="125" t="s">
        <v>583</v>
      </c>
      <c r="D10" s="130">
        <v>0</v>
      </c>
      <c r="E10" s="130">
        <v>0</v>
      </c>
      <c r="F10" s="130">
        <v>0</v>
      </c>
      <c r="G10" s="123" t="s">
        <v>482</v>
      </c>
      <c r="H10" s="131" t="str">
        <f t="shared" si="1"/>
        <v>—</v>
      </c>
      <c r="I10" s="129" t="s">
        <v>482</v>
      </c>
      <c r="J10" s="129"/>
    </row>
    <row r="11" spans="1:256" s="27" customFormat="1" ht="18" customHeight="1">
      <c r="A11" s="121" t="s">
        <v>665</v>
      </c>
      <c r="B11" s="121" t="s">
        <v>666</v>
      </c>
      <c r="C11" s="121"/>
      <c r="D11" s="121"/>
      <c r="E11" s="121"/>
      <c r="F11" s="129" t="s">
        <v>667</v>
      </c>
      <c r="G11" s="129"/>
      <c r="H11" s="129"/>
      <c r="I11" s="129"/>
      <c r="J11" s="129"/>
    </row>
    <row r="12" spans="1:256" s="27" customFormat="1" ht="49.15" customHeight="1">
      <c r="A12" s="121"/>
      <c r="B12" s="132" t="s">
        <v>885</v>
      </c>
      <c r="C12" s="133"/>
      <c r="D12" s="133"/>
      <c r="E12" s="134"/>
      <c r="F12" s="129" t="s">
        <v>669</v>
      </c>
      <c r="G12" s="129"/>
      <c r="H12" s="129"/>
      <c r="I12" s="129"/>
      <c r="J12" s="129"/>
    </row>
    <row r="13" spans="1:256" s="27" customFormat="1" ht="36" customHeight="1">
      <c r="A13" s="135" t="s">
        <v>587</v>
      </c>
      <c r="B13" s="136"/>
      <c r="C13" s="137"/>
      <c r="D13" s="135" t="s">
        <v>670</v>
      </c>
      <c r="E13" s="136"/>
      <c r="F13" s="137"/>
      <c r="G13" s="138" t="s">
        <v>591</v>
      </c>
      <c r="H13" s="138" t="s">
        <v>916</v>
      </c>
      <c r="I13" s="138" t="s">
        <v>663</v>
      </c>
      <c r="J13" s="138" t="s">
        <v>592</v>
      </c>
    </row>
    <row r="14" spans="1:256" s="27" customFormat="1" ht="36" customHeight="1">
      <c r="A14" s="139" t="s">
        <v>593</v>
      </c>
      <c r="B14" s="123" t="s">
        <v>594</v>
      </c>
      <c r="C14" s="123" t="s">
        <v>595</v>
      </c>
      <c r="D14" s="123" t="s">
        <v>588</v>
      </c>
      <c r="E14" s="123" t="s">
        <v>589</v>
      </c>
      <c r="F14" s="123" t="s">
        <v>590</v>
      </c>
      <c r="G14" s="140"/>
      <c r="H14" s="140"/>
      <c r="I14" s="140"/>
      <c r="J14" s="140"/>
    </row>
    <row r="15" spans="1:256" s="27" customFormat="1" ht="56.1" customHeight="1">
      <c r="A15" s="121" t="s">
        <v>596</v>
      </c>
      <c r="B15" s="141" t="s">
        <v>597</v>
      </c>
      <c r="C15" s="182" t="s">
        <v>886</v>
      </c>
      <c r="D15" s="182" t="s">
        <v>599</v>
      </c>
      <c r="E15" s="183" t="s">
        <v>40</v>
      </c>
      <c r="F15" s="182" t="s">
        <v>608</v>
      </c>
      <c r="G15" s="142" t="s">
        <v>887</v>
      </c>
      <c r="H15" s="178">
        <v>15</v>
      </c>
      <c r="I15" s="178">
        <v>15</v>
      </c>
      <c r="J15" s="144"/>
    </row>
    <row r="16" spans="1:256" s="27" customFormat="1" ht="43.15" customHeight="1">
      <c r="A16" s="121"/>
      <c r="B16" s="141" t="s">
        <v>614</v>
      </c>
      <c r="C16" s="182" t="s">
        <v>888</v>
      </c>
      <c r="D16" s="182" t="s">
        <v>599</v>
      </c>
      <c r="E16" s="183" t="s">
        <v>676</v>
      </c>
      <c r="F16" s="182" t="s">
        <v>616</v>
      </c>
      <c r="G16" s="142" t="s">
        <v>711</v>
      </c>
      <c r="H16" s="178">
        <v>15</v>
      </c>
      <c r="I16" s="178">
        <v>15</v>
      </c>
      <c r="J16" s="144"/>
    </row>
    <row r="17" spans="1:10" s="27" customFormat="1" ht="45" customHeight="1">
      <c r="A17" s="121"/>
      <c r="B17" s="141" t="s">
        <v>614</v>
      </c>
      <c r="C17" s="182" t="s">
        <v>889</v>
      </c>
      <c r="D17" s="182" t="s">
        <v>599</v>
      </c>
      <c r="E17" s="183" t="s">
        <v>676</v>
      </c>
      <c r="F17" s="182" t="s">
        <v>616</v>
      </c>
      <c r="G17" s="142" t="s">
        <v>711</v>
      </c>
      <c r="H17" s="178">
        <v>15</v>
      </c>
      <c r="I17" s="178">
        <v>15</v>
      </c>
      <c r="J17" s="144"/>
    </row>
    <row r="18" spans="1:10" s="27" customFormat="1" ht="42.95" customHeight="1">
      <c r="A18" s="121"/>
      <c r="B18" s="141" t="s">
        <v>614</v>
      </c>
      <c r="C18" s="182" t="s">
        <v>890</v>
      </c>
      <c r="D18" s="182" t="s">
        <v>599</v>
      </c>
      <c r="E18" s="183" t="s">
        <v>891</v>
      </c>
      <c r="F18" s="182" t="s">
        <v>616</v>
      </c>
      <c r="G18" s="183" t="s">
        <v>891</v>
      </c>
      <c r="H18" s="178">
        <v>15</v>
      </c>
      <c r="I18" s="178">
        <v>15</v>
      </c>
      <c r="J18" s="144"/>
    </row>
    <row r="19" spans="1:10" s="27" customFormat="1" ht="30" customHeight="1">
      <c r="A19" s="121" t="s">
        <v>629</v>
      </c>
      <c r="B19" s="123" t="s">
        <v>873</v>
      </c>
      <c r="C19" s="182" t="s">
        <v>892</v>
      </c>
      <c r="D19" s="182" t="s">
        <v>599</v>
      </c>
      <c r="E19" s="183" t="s">
        <v>729</v>
      </c>
      <c r="F19" s="182" t="s">
        <v>616</v>
      </c>
      <c r="G19" s="183" t="s">
        <v>875</v>
      </c>
      <c r="H19" s="178">
        <v>10</v>
      </c>
      <c r="I19" s="178">
        <v>10</v>
      </c>
      <c r="J19" s="144"/>
    </row>
    <row r="20" spans="1:10" s="27" customFormat="1" ht="30" customHeight="1">
      <c r="A20" s="121"/>
      <c r="B20" s="123" t="s">
        <v>683</v>
      </c>
      <c r="C20" s="182" t="s">
        <v>893</v>
      </c>
      <c r="D20" s="182" t="s">
        <v>599</v>
      </c>
      <c r="E20" s="183" t="s">
        <v>894</v>
      </c>
      <c r="F20" s="182" t="s">
        <v>686</v>
      </c>
      <c r="G20" s="183" t="s">
        <v>894</v>
      </c>
      <c r="H20" s="178">
        <v>10</v>
      </c>
      <c r="I20" s="178">
        <v>10</v>
      </c>
      <c r="J20" s="144"/>
    </row>
    <row r="21" spans="1:10" s="27" customFormat="1" ht="41.1" customHeight="1">
      <c r="A21" s="148" t="s">
        <v>645</v>
      </c>
      <c r="B21" s="149" t="s">
        <v>646</v>
      </c>
      <c r="C21" s="182" t="s">
        <v>895</v>
      </c>
      <c r="D21" s="182" t="s">
        <v>604</v>
      </c>
      <c r="E21" s="183" t="s">
        <v>688</v>
      </c>
      <c r="F21" s="182" t="s">
        <v>616</v>
      </c>
      <c r="G21" s="183" t="s">
        <v>689</v>
      </c>
      <c r="H21" s="178">
        <v>10</v>
      </c>
      <c r="I21" s="178">
        <v>10</v>
      </c>
      <c r="J21" s="150"/>
    </row>
    <row r="22" spans="1:10" s="27" customFormat="1" ht="30" customHeight="1">
      <c r="A22" s="121" t="s">
        <v>690</v>
      </c>
      <c r="B22" s="121"/>
      <c r="C22" s="121"/>
      <c r="D22" s="171"/>
      <c r="E22" s="172"/>
      <c r="F22" s="172"/>
      <c r="G22" s="172"/>
      <c r="H22" s="172"/>
      <c r="I22" s="173"/>
      <c r="J22" s="152" t="s">
        <v>691</v>
      </c>
    </row>
    <row r="23" spans="1:10" s="27" customFormat="1" ht="18" customHeight="1">
      <c r="A23" s="153" t="s">
        <v>692</v>
      </c>
      <c r="B23" s="153"/>
      <c r="C23" s="153"/>
      <c r="D23" s="153"/>
      <c r="E23" s="153"/>
      <c r="F23" s="153"/>
      <c r="G23" s="153"/>
      <c r="H23" s="127">
        <v>100</v>
      </c>
      <c r="I23" s="154">
        <f>SUM(I7,I15:I21)</f>
        <v>100</v>
      </c>
      <c r="J23" s="155" t="s">
        <v>693</v>
      </c>
    </row>
    <row r="24" spans="1:10" s="27" customFormat="1" ht="6" customHeight="1"/>
    <row r="25" spans="1:10" s="27" customFormat="1" ht="19.899999999999999" customHeight="1">
      <c r="A25" s="156" t="s">
        <v>650</v>
      </c>
      <c r="B25" s="157"/>
      <c r="C25" s="157"/>
      <c r="D25" s="157"/>
      <c r="E25" s="157"/>
      <c r="F25" s="157"/>
      <c r="G25" s="157"/>
      <c r="H25" s="157"/>
      <c r="I25" s="157"/>
      <c r="J25" s="158"/>
    </row>
    <row r="26" spans="1:10" s="27" customFormat="1" ht="27" customHeight="1">
      <c r="A26" s="159" t="s">
        <v>694</v>
      </c>
      <c r="B26" s="159"/>
      <c r="C26" s="159"/>
      <c r="D26" s="159"/>
      <c r="E26" s="159"/>
      <c r="F26" s="159"/>
      <c r="G26" s="159"/>
      <c r="H26" s="159"/>
      <c r="I26" s="159"/>
      <c r="J26" s="159"/>
    </row>
    <row r="27" spans="1:10" s="27" customFormat="1" ht="19.149999999999999" customHeight="1">
      <c r="A27" s="159" t="s">
        <v>695</v>
      </c>
      <c r="B27" s="159"/>
      <c r="C27" s="159"/>
      <c r="D27" s="159"/>
      <c r="E27" s="159"/>
      <c r="F27" s="159"/>
      <c r="G27" s="159"/>
      <c r="H27" s="159"/>
      <c r="I27" s="159"/>
      <c r="J27" s="159"/>
    </row>
    <row r="28" spans="1:10" s="27" customFormat="1" ht="18" customHeight="1">
      <c r="A28" s="159" t="s">
        <v>696</v>
      </c>
      <c r="B28" s="159"/>
      <c r="C28" s="159"/>
      <c r="D28" s="159"/>
      <c r="E28" s="159"/>
      <c r="F28" s="159"/>
      <c r="G28" s="159"/>
      <c r="H28" s="159"/>
      <c r="I28" s="159"/>
      <c r="J28" s="159"/>
    </row>
    <row r="29" spans="1:10" s="27" customFormat="1" ht="18" customHeight="1">
      <c r="A29" s="159" t="s">
        <v>697</v>
      </c>
      <c r="B29" s="159"/>
      <c r="C29" s="159"/>
      <c r="D29" s="159"/>
      <c r="E29" s="159"/>
      <c r="F29" s="159"/>
      <c r="G29" s="159"/>
      <c r="H29" s="159"/>
      <c r="I29" s="159"/>
      <c r="J29" s="159"/>
    </row>
    <row r="30" spans="1:10" s="117" customFormat="1" ht="18" customHeight="1">
      <c r="A30" s="159" t="s">
        <v>698</v>
      </c>
      <c r="B30" s="159"/>
      <c r="C30" s="159"/>
      <c r="D30" s="159"/>
      <c r="E30" s="159"/>
      <c r="F30" s="159"/>
      <c r="G30" s="159"/>
      <c r="H30" s="159"/>
      <c r="I30" s="159"/>
      <c r="J30" s="159"/>
    </row>
    <row r="31" spans="1:10" s="27" customFormat="1" ht="24" customHeight="1">
      <c r="A31" s="159" t="s">
        <v>699</v>
      </c>
      <c r="B31" s="159"/>
      <c r="C31" s="159"/>
      <c r="D31" s="159"/>
      <c r="E31" s="159"/>
      <c r="F31" s="159"/>
      <c r="G31" s="159"/>
      <c r="H31" s="159"/>
      <c r="I31" s="159"/>
      <c r="J31" s="159"/>
    </row>
    <row r="32" spans="1:10" s="27" customFormat="1" ht="24" customHeight="1">
      <c r="A32" s="159" t="s">
        <v>700</v>
      </c>
      <c r="B32" s="159"/>
      <c r="C32" s="159"/>
      <c r="D32" s="159"/>
      <c r="E32" s="159"/>
      <c r="F32" s="159"/>
      <c r="G32" s="159"/>
      <c r="H32" s="159"/>
      <c r="I32" s="159"/>
      <c r="J32" s="159"/>
    </row>
    <row r="33" spans="1:10" s="27" customFormat="1" ht="24" customHeight="1">
      <c r="A33" s="159" t="s">
        <v>701</v>
      </c>
      <c r="B33" s="159"/>
      <c r="C33" s="159"/>
      <c r="D33" s="159"/>
      <c r="E33" s="159"/>
      <c r="F33" s="159"/>
      <c r="G33" s="159"/>
      <c r="H33" s="159"/>
      <c r="I33" s="159"/>
      <c r="J33" s="159"/>
    </row>
    <row r="34" spans="1:10" s="27" customFormat="1" ht="14.25">
      <c r="A34" s="159"/>
      <c r="B34" s="159"/>
      <c r="C34" s="159"/>
      <c r="D34" s="159"/>
      <c r="E34" s="159"/>
      <c r="F34" s="159"/>
      <c r="G34" s="159"/>
      <c r="H34" s="159"/>
      <c r="I34" s="159"/>
      <c r="J34" s="159"/>
    </row>
  </sheetData>
  <mergeCells count="37">
    <mergeCell ref="A6:B10"/>
    <mergeCell ref="A33:J33"/>
    <mergeCell ref="A34:J34"/>
    <mergeCell ref="A11:A12"/>
    <mergeCell ref="A15:A18"/>
    <mergeCell ref="A19:A20"/>
    <mergeCell ref="G13:G14"/>
    <mergeCell ref="H13:H14"/>
    <mergeCell ref="I13:I14"/>
    <mergeCell ref="J13:J14"/>
    <mergeCell ref="A28:J28"/>
    <mergeCell ref="A29:J29"/>
    <mergeCell ref="A30:J30"/>
    <mergeCell ref="A31:J31"/>
    <mergeCell ref="A32:J32"/>
    <mergeCell ref="A22:C22"/>
    <mergeCell ref="D22:I22"/>
    <mergeCell ref="A23:G23"/>
    <mergeCell ref="A26:J26"/>
    <mergeCell ref="A27:J27"/>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1">
    <dataValidation type="list" allowBlank="1" showInputMessage="1" sqref="J23">
      <formula1>"优,良,中,差"</formula1>
    </dataValidation>
  </dataValidations>
  <printOptions horizontalCentered="1"/>
  <pageMargins left="0.75138888888888899" right="0.75138888888888899" top="0.40902777777777799" bottom="0.40902777777777799" header="0.5" footer="0.5"/>
  <pageSetup paperSize="9" scale="7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heetPr>
  <dimension ref="A1:J44"/>
  <sheetViews>
    <sheetView view="pageBreakPreview" zoomScale="80" zoomScaleNormal="100" workbookViewId="0">
      <pane xSplit="4" ySplit="9" topLeftCell="E10" activePane="bottomRight" state="frozen"/>
      <selection pane="topRight"/>
      <selection pane="bottomLeft"/>
      <selection pane="bottomRight" activeCell="E9" sqref="E9"/>
    </sheetView>
  </sheetViews>
  <sheetFormatPr defaultColWidth="9" defaultRowHeight="13.5"/>
  <cols>
    <col min="1" max="3" width="3.25" style="5" customWidth="1"/>
    <col min="4" max="4" width="32.75" style="5" customWidth="1"/>
    <col min="5" max="7" width="17.25" style="5" customWidth="1"/>
    <col min="8" max="10" width="13.5" style="5" customWidth="1"/>
    <col min="11" max="16384" width="9" style="5"/>
  </cols>
  <sheetData>
    <row r="1" spans="1:10" s="13" customFormat="1" ht="27">
      <c r="F1" s="3" t="s">
        <v>200</v>
      </c>
    </row>
    <row r="2" spans="1:10" s="13" customFormat="1" ht="14.25">
      <c r="J2" s="6" t="s">
        <v>201</v>
      </c>
    </row>
    <row r="3" spans="1:10" s="13" customFormat="1" ht="14.25">
      <c r="A3" s="6" t="s">
        <v>2</v>
      </c>
      <c r="J3" s="6" t="s">
        <v>3</v>
      </c>
    </row>
    <row r="4" spans="1:10" s="13" customFormat="1" ht="19.5" customHeight="1">
      <c r="A4" s="7" t="s">
        <v>6</v>
      </c>
      <c r="B4" s="7"/>
      <c r="C4" s="7"/>
      <c r="D4" s="7"/>
      <c r="E4" s="14" t="s">
        <v>99</v>
      </c>
      <c r="F4" s="14" t="s">
        <v>202</v>
      </c>
      <c r="G4" s="14" t="s">
        <v>203</v>
      </c>
      <c r="H4" s="14" t="s">
        <v>204</v>
      </c>
      <c r="I4" s="14" t="s">
        <v>205</v>
      </c>
      <c r="J4" s="14" t="s">
        <v>206</v>
      </c>
    </row>
    <row r="5" spans="1:10" s="13" customFormat="1" ht="19.5" customHeight="1">
      <c r="A5" s="14" t="s">
        <v>122</v>
      </c>
      <c r="B5" s="14"/>
      <c r="C5" s="14"/>
      <c r="D5" s="7" t="s">
        <v>123</v>
      </c>
      <c r="E5" s="14"/>
      <c r="F5" s="14"/>
      <c r="G5" s="14"/>
      <c r="H5" s="14"/>
      <c r="I5" s="14"/>
      <c r="J5" s="14"/>
    </row>
    <row r="6" spans="1:10" s="13" customFormat="1" ht="19.5" customHeight="1">
      <c r="A6" s="14"/>
      <c r="B6" s="14"/>
      <c r="C6" s="14"/>
      <c r="D6" s="7"/>
      <c r="E6" s="14"/>
      <c r="F6" s="14"/>
      <c r="G6" s="14"/>
      <c r="H6" s="14"/>
      <c r="I6" s="14"/>
      <c r="J6" s="14"/>
    </row>
    <row r="7" spans="1:10" s="13" customFormat="1" ht="19.5" customHeight="1">
      <c r="A7" s="14"/>
      <c r="B7" s="14"/>
      <c r="C7" s="14"/>
      <c r="D7" s="7"/>
      <c r="E7" s="14"/>
      <c r="F7" s="14"/>
      <c r="G7" s="14"/>
      <c r="H7" s="14"/>
      <c r="I7" s="14"/>
      <c r="J7" s="14"/>
    </row>
    <row r="8" spans="1:10" s="13" customFormat="1" ht="19.5" customHeight="1">
      <c r="A8" s="7" t="s">
        <v>126</v>
      </c>
      <c r="B8" s="7" t="s">
        <v>127</v>
      </c>
      <c r="C8" s="7" t="s">
        <v>128</v>
      </c>
      <c r="D8" s="8" t="s">
        <v>10</v>
      </c>
      <c r="E8" s="15" t="s">
        <v>11</v>
      </c>
      <c r="F8" s="15" t="s">
        <v>12</v>
      </c>
      <c r="G8" s="15" t="s">
        <v>20</v>
      </c>
      <c r="H8" s="15" t="s">
        <v>24</v>
      </c>
      <c r="I8" s="15" t="s">
        <v>28</v>
      </c>
      <c r="J8" s="15" t="s">
        <v>32</v>
      </c>
    </row>
    <row r="9" spans="1:10" s="13" customFormat="1" ht="19.5" customHeight="1">
      <c r="A9" s="7"/>
      <c r="B9" s="7"/>
      <c r="C9" s="7"/>
      <c r="D9" s="8" t="s">
        <v>129</v>
      </c>
      <c r="E9" s="10">
        <v>37073532.840000004</v>
      </c>
      <c r="F9" s="10">
        <v>8576791.25</v>
      </c>
      <c r="G9" s="10">
        <v>28496741.59</v>
      </c>
      <c r="H9" s="10"/>
      <c r="I9" s="10"/>
      <c r="J9" s="10"/>
    </row>
    <row r="10" spans="1:10" s="13" customFormat="1" ht="19.5" customHeight="1">
      <c r="A10" s="12" t="s">
        <v>130</v>
      </c>
      <c r="B10" s="12"/>
      <c r="C10" s="12"/>
      <c r="D10" s="9" t="s">
        <v>131</v>
      </c>
      <c r="E10" s="10">
        <v>8013295.25</v>
      </c>
      <c r="F10" s="10">
        <v>6639528.5599999996</v>
      </c>
      <c r="G10" s="10">
        <v>1373766.69</v>
      </c>
      <c r="H10" s="10"/>
      <c r="I10" s="10"/>
      <c r="J10" s="10"/>
    </row>
    <row r="11" spans="1:10" s="13" customFormat="1" ht="19.5" customHeight="1">
      <c r="A11" s="12" t="s">
        <v>132</v>
      </c>
      <c r="B11" s="12"/>
      <c r="C11" s="12"/>
      <c r="D11" s="9" t="s">
        <v>133</v>
      </c>
      <c r="E11" s="10">
        <v>8013295.25</v>
      </c>
      <c r="F11" s="10">
        <v>6639528.5599999996</v>
      </c>
      <c r="G11" s="10">
        <v>1373766.69</v>
      </c>
      <c r="H11" s="10"/>
      <c r="I11" s="10"/>
      <c r="J11" s="10"/>
    </row>
    <row r="12" spans="1:10" s="13" customFormat="1" ht="19.5" customHeight="1">
      <c r="A12" s="12" t="s">
        <v>134</v>
      </c>
      <c r="B12" s="12"/>
      <c r="C12" s="12"/>
      <c r="D12" s="9" t="s">
        <v>135</v>
      </c>
      <c r="E12" s="10">
        <v>6836688.21</v>
      </c>
      <c r="F12" s="10">
        <v>6209115.5199999996</v>
      </c>
      <c r="G12" s="10">
        <v>627572.68999999994</v>
      </c>
      <c r="H12" s="10"/>
      <c r="I12" s="10"/>
      <c r="J12" s="10"/>
    </row>
    <row r="13" spans="1:10" s="13" customFormat="1" ht="19.5" customHeight="1">
      <c r="A13" s="12" t="s">
        <v>136</v>
      </c>
      <c r="B13" s="12"/>
      <c r="C13" s="12"/>
      <c r="D13" s="9" t="s">
        <v>137</v>
      </c>
      <c r="E13" s="10">
        <v>13000</v>
      </c>
      <c r="F13" s="10"/>
      <c r="G13" s="10">
        <v>13000</v>
      </c>
      <c r="H13" s="10"/>
      <c r="I13" s="10"/>
      <c r="J13" s="10"/>
    </row>
    <row r="14" spans="1:10" s="13" customFormat="1" ht="19.5" customHeight="1">
      <c r="A14" s="12" t="s">
        <v>138</v>
      </c>
      <c r="B14" s="12"/>
      <c r="C14" s="12"/>
      <c r="D14" s="9" t="s">
        <v>139</v>
      </c>
      <c r="E14" s="10">
        <v>208782</v>
      </c>
      <c r="F14" s="10"/>
      <c r="G14" s="10">
        <v>208782</v>
      </c>
      <c r="H14" s="10"/>
      <c r="I14" s="10"/>
      <c r="J14" s="10"/>
    </row>
    <row r="15" spans="1:10" s="13" customFormat="1" ht="19.5" customHeight="1">
      <c r="A15" s="12" t="s">
        <v>140</v>
      </c>
      <c r="B15" s="12"/>
      <c r="C15" s="12"/>
      <c r="D15" s="9" t="s">
        <v>141</v>
      </c>
      <c r="E15" s="10">
        <v>35000</v>
      </c>
      <c r="F15" s="10"/>
      <c r="G15" s="10">
        <v>35000</v>
      </c>
      <c r="H15" s="10"/>
      <c r="I15" s="10"/>
      <c r="J15" s="10"/>
    </row>
    <row r="16" spans="1:10" s="13" customFormat="1" ht="19.5" customHeight="1">
      <c r="A16" s="12" t="s">
        <v>142</v>
      </c>
      <c r="B16" s="12"/>
      <c r="C16" s="12"/>
      <c r="D16" s="9" t="s">
        <v>143</v>
      </c>
      <c r="E16" s="10">
        <v>430413.04</v>
      </c>
      <c r="F16" s="10">
        <v>430413.04</v>
      </c>
      <c r="G16" s="10"/>
      <c r="H16" s="10"/>
      <c r="I16" s="10"/>
      <c r="J16" s="10"/>
    </row>
    <row r="17" spans="1:10" s="13" customFormat="1" ht="19.5" customHeight="1">
      <c r="A17" s="12" t="s">
        <v>144</v>
      </c>
      <c r="B17" s="12"/>
      <c r="C17" s="12"/>
      <c r="D17" s="9" t="s">
        <v>145</v>
      </c>
      <c r="E17" s="10">
        <v>489412</v>
      </c>
      <c r="F17" s="10"/>
      <c r="G17" s="10">
        <v>489412</v>
      </c>
      <c r="H17" s="10"/>
      <c r="I17" s="10"/>
      <c r="J17" s="10"/>
    </row>
    <row r="18" spans="1:10" s="13" customFormat="1" ht="19.5" customHeight="1">
      <c r="A18" s="12" t="s">
        <v>146</v>
      </c>
      <c r="B18" s="12"/>
      <c r="C18" s="12"/>
      <c r="D18" s="9" t="s">
        <v>147</v>
      </c>
      <c r="E18" s="10">
        <v>766856.7</v>
      </c>
      <c r="F18" s="10">
        <v>758286.7</v>
      </c>
      <c r="G18" s="10">
        <v>8570</v>
      </c>
      <c r="H18" s="10"/>
      <c r="I18" s="10"/>
      <c r="J18" s="10"/>
    </row>
    <row r="19" spans="1:10" s="13" customFormat="1" ht="19.5" customHeight="1">
      <c r="A19" s="12" t="s">
        <v>148</v>
      </c>
      <c r="B19" s="12"/>
      <c r="C19" s="12"/>
      <c r="D19" s="9" t="s">
        <v>149</v>
      </c>
      <c r="E19" s="10">
        <v>726750.7</v>
      </c>
      <c r="F19" s="10">
        <v>726750.7</v>
      </c>
      <c r="G19" s="10"/>
      <c r="H19" s="10"/>
      <c r="I19" s="10"/>
      <c r="J19" s="10"/>
    </row>
    <row r="20" spans="1:10" s="13" customFormat="1" ht="19.5" customHeight="1">
      <c r="A20" s="12" t="s">
        <v>150</v>
      </c>
      <c r="B20" s="12"/>
      <c r="C20" s="12"/>
      <c r="D20" s="9" t="s">
        <v>151</v>
      </c>
      <c r="E20" s="10">
        <v>4300</v>
      </c>
      <c r="F20" s="10">
        <v>4300</v>
      </c>
      <c r="G20" s="10"/>
      <c r="H20" s="10"/>
      <c r="I20" s="10"/>
      <c r="J20" s="10"/>
    </row>
    <row r="21" spans="1:10" s="13" customFormat="1" ht="19.5" customHeight="1">
      <c r="A21" s="12" t="s">
        <v>152</v>
      </c>
      <c r="B21" s="12"/>
      <c r="C21" s="12"/>
      <c r="D21" s="9" t="s">
        <v>153</v>
      </c>
      <c r="E21" s="10">
        <v>717864.95999999996</v>
      </c>
      <c r="F21" s="10">
        <v>717864.95999999996</v>
      </c>
      <c r="G21" s="10"/>
      <c r="H21" s="10"/>
      <c r="I21" s="10"/>
      <c r="J21" s="10"/>
    </row>
    <row r="22" spans="1:10" s="13" customFormat="1" ht="19.5" customHeight="1">
      <c r="A22" s="12" t="s">
        <v>154</v>
      </c>
      <c r="B22" s="12"/>
      <c r="C22" s="12"/>
      <c r="D22" s="9" t="s">
        <v>155</v>
      </c>
      <c r="E22" s="10">
        <v>4585.74</v>
      </c>
      <c r="F22" s="10">
        <v>4585.74</v>
      </c>
      <c r="G22" s="10"/>
      <c r="H22" s="10"/>
      <c r="I22" s="10"/>
      <c r="J22" s="10"/>
    </row>
    <row r="23" spans="1:10" s="13" customFormat="1" ht="19.5" customHeight="1">
      <c r="A23" s="12" t="s">
        <v>156</v>
      </c>
      <c r="B23" s="12"/>
      <c r="C23" s="12"/>
      <c r="D23" s="9" t="s">
        <v>157</v>
      </c>
      <c r="E23" s="10">
        <v>31536</v>
      </c>
      <c r="F23" s="10">
        <v>31536</v>
      </c>
      <c r="G23" s="10"/>
      <c r="H23" s="10"/>
      <c r="I23" s="10"/>
      <c r="J23" s="10"/>
    </row>
    <row r="24" spans="1:10" s="13" customFormat="1" ht="19.5" customHeight="1">
      <c r="A24" s="12" t="s">
        <v>158</v>
      </c>
      <c r="B24" s="12"/>
      <c r="C24" s="12"/>
      <c r="D24" s="9" t="s">
        <v>159</v>
      </c>
      <c r="E24" s="10">
        <v>31536</v>
      </c>
      <c r="F24" s="10">
        <v>31536</v>
      </c>
      <c r="G24" s="10"/>
      <c r="H24" s="10"/>
      <c r="I24" s="10"/>
      <c r="J24" s="10"/>
    </row>
    <row r="25" spans="1:10" s="13" customFormat="1" ht="19.5" customHeight="1">
      <c r="A25" s="12" t="s">
        <v>160</v>
      </c>
      <c r="B25" s="12"/>
      <c r="C25" s="12"/>
      <c r="D25" s="9" t="s">
        <v>161</v>
      </c>
      <c r="E25" s="10">
        <v>8570</v>
      </c>
      <c r="F25" s="10"/>
      <c r="G25" s="10">
        <v>8570</v>
      </c>
      <c r="H25" s="10"/>
      <c r="I25" s="10"/>
      <c r="J25" s="10"/>
    </row>
    <row r="26" spans="1:10" s="13" customFormat="1" ht="19.5" customHeight="1">
      <c r="A26" s="12" t="s">
        <v>162</v>
      </c>
      <c r="B26" s="12"/>
      <c r="C26" s="12"/>
      <c r="D26" s="9" t="s">
        <v>161</v>
      </c>
      <c r="E26" s="10">
        <v>8570</v>
      </c>
      <c r="F26" s="10"/>
      <c r="G26" s="10">
        <v>8570</v>
      </c>
      <c r="H26" s="10"/>
      <c r="I26" s="10"/>
      <c r="J26" s="10"/>
    </row>
    <row r="27" spans="1:10" s="13" customFormat="1" ht="19.5" customHeight="1">
      <c r="A27" s="12" t="s">
        <v>163</v>
      </c>
      <c r="B27" s="12"/>
      <c r="C27" s="12"/>
      <c r="D27" s="9" t="s">
        <v>164</v>
      </c>
      <c r="E27" s="10">
        <v>596824.99</v>
      </c>
      <c r="F27" s="10">
        <v>596824.99</v>
      </c>
      <c r="G27" s="10"/>
      <c r="H27" s="10"/>
      <c r="I27" s="10"/>
      <c r="J27" s="10"/>
    </row>
    <row r="28" spans="1:10" s="13" customFormat="1" ht="19.5" customHeight="1">
      <c r="A28" s="12" t="s">
        <v>165</v>
      </c>
      <c r="B28" s="12"/>
      <c r="C28" s="12"/>
      <c r="D28" s="9" t="s">
        <v>166</v>
      </c>
      <c r="E28" s="10">
        <v>596824.99</v>
      </c>
      <c r="F28" s="10">
        <v>596824.99</v>
      </c>
      <c r="G28" s="10"/>
      <c r="H28" s="10"/>
      <c r="I28" s="10"/>
      <c r="J28" s="10"/>
    </row>
    <row r="29" spans="1:10" s="13" customFormat="1" ht="19.5" customHeight="1">
      <c r="A29" s="12" t="s">
        <v>167</v>
      </c>
      <c r="B29" s="12"/>
      <c r="C29" s="12"/>
      <c r="D29" s="9" t="s">
        <v>168</v>
      </c>
      <c r="E29" s="10">
        <v>369176.69</v>
      </c>
      <c r="F29" s="10">
        <v>369176.69</v>
      </c>
      <c r="G29" s="10"/>
      <c r="H29" s="10"/>
      <c r="I29" s="10"/>
      <c r="J29" s="10"/>
    </row>
    <row r="30" spans="1:10" s="13" customFormat="1" ht="19.5" customHeight="1">
      <c r="A30" s="12" t="s">
        <v>169</v>
      </c>
      <c r="B30" s="12"/>
      <c r="C30" s="12"/>
      <c r="D30" s="9" t="s">
        <v>170</v>
      </c>
      <c r="E30" s="10">
        <v>212932.72</v>
      </c>
      <c r="F30" s="10">
        <v>212932.72</v>
      </c>
      <c r="G30" s="10"/>
      <c r="H30" s="10"/>
      <c r="I30" s="10"/>
      <c r="J30" s="10"/>
    </row>
    <row r="31" spans="1:10" s="13" customFormat="1" ht="19.5" customHeight="1">
      <c r="A31" s="12" t="s">
        <v>171</v>
      </c>
      <c r="B31" s="12"/>
      <c r="C31" s="12"/>
      <c r="D31" s="9" t="s">
        <v>172</v>
      </c>
      <c r="E31" s="10">
        <v>14715.58</v>
      </c>
      <c r="F31" s="10">
        <v>14715.58</v>
      </c>
      <c r="G31" s="10"/>
      <c r="H31" s="10"/>
      <c r="I31" s="10"/>
      <c r="J31" s="10"/>
    </row>
    <row r="32" spans="1:10" s="13" customFormat="1" ht="19.5" customHeight="1">
      <c r="A32" s="12" t="s">
        <v>179</v>
      </c>
      <c r="B32" s="12"/>
      <c r="C32" s="12"/>
      <c r="D32" s="9" t="s">
        <v>180</v>
      </c>
      <c r="E32" s="10">
        <v>114404.9</v>
      </c>
      <c r="F32" s="10"/>
      <c r="G32" s="10">
        <v>114404.9</v>
      </c>
      <c r="H32" s="10"/>
      <c r="I32" s="10"/>
      <c r="J32" s="10"/>
    </row>
    <row r="33" spans="1:10" s="13" customFormat="1" ht="19.5" customHeight="1">
      <c r="A33" s="12" t="s">
        <v>207</v>
      </c>
      <c r="B33" s="12"/>
      <c r="C33" s="12"/>
      <c r="D33" s="9" t="s">
        <v>208</v>
      </c>
      <c r="E33" s="10">
        <v>70000</v>
      </c>
      <c r="F33" s="10"/>
      <c r="G33" s="10">
        <v>70000</v>
      </c>
      <c r="H33" s="10"/>
      <c r="I33" s="10"/>
      <c r="J33" s="10"/>
    </row>
    <row r="34" spans="1:10" s="13" customFormat="1" ht="19.5" customHeight="1">
      <c r="A34" s="12" t="s">
        <v>209</v>
      </c>
      <c r="B34" s="12"/>
      <c r="C34" s="12"/>
      <c r="D34" s="9" t="s">
        <v>210</v>
      </c>
      <c r="E34" s="10">
        <v>70000</v>
      </c>
      <c r="F34" s="10"/>
      <c r="G34" s="10">
        <v>70000</v>
      </c>
      <c r="H34" s="10"/>
      <c r="I34" s="10"/>
      <c r="J34" s="10"/>
    </row>
    <row r="35" spans="1:10" s="13" customFormat="1" ht="19.5" customHeight="1">
      <c r="A35" s="12" t="s">
        <v>181</v>
      </c>
      <c r="B35" s="12"/>
      <c r="C35" s="12"/>
      <c r="D35" s="9" t="s">
        <v>182</v>
      </c>
      <c r="E35" s="10">
        <v>44404.9</v>
      </c>
      <c r="F35" s="10"/>
      <c r="G35" s="10">
        <v>44404.9</v>
      </c>
      <c r="H35" s="10"/>
      <c r="I35" s="10"/>
      <c r="J35" s="10"/>
    </row>
    <row r="36" spans="1:10" s="13" customFormat="1" ht="19.5" customHeight="1">
      <c r="A36" s="12" t="s">
        <v>183</v>
      </c>
      <c r="B36" s="12"/>
      <c r="C36" s="12"/>
      <c r="D36" s="9" t="s">
        <v>184</v>
      </c>
      <c r="E36" s="10">
        <v>38654.9</v>
      </c>
      <c r="F36" s="10"/>
      <c r="G36" s="10">
        <v>38654.9</v>
      </c>
      <c r="H36" s="10"/>
      <c r="I36" s="10"/>
      <c r="J36" s="10"/>
    </row>
    <row r="37" spans="1:10" s="13" customFormat="1" ht="19.5" customHeight="1">
      <c r="A37" s="12" t="s">
        <v>185</v>
      </c>
      <c r="B37" s="12"/>
      <c r="C37" s="12"/>
      <c r="D37" s="9" t="s">
        <v>186</v>
      </c>
      <c r="E37" s="10">
        <v>5750</v>
      </c>
      <c r="F37" s="10"/>
      <c r="G37" s="10">
        <v>5750</v>
      </c>
      <c r="H37" s="10"/>
      <c r="I37" s="10"/>
      <c r="J37" s="10"/>
    </row>
    <row r="38" spans="1:10" s="13" customFormat="1" ht="19.5" customHeight="1">
      <c r="A38" s="12" t="s">
        <v>187</v>
      </c>
      <c r="B38" s="12"/>
      <c r="C38" s="12"/>
      <c r="D38" s="9" t="s">
        <v>188</v>
      </c>
      <c r="E38" s="10">
        <v>27000000</v>
      </c>
      <c r="F38" s="10"/>
      <c r="G38" s="10">
        <v>27000000</v>
      </c>
      <c r="H38" s="10"/>
      <c r="I38" s="10"/>
      <c r="J38" s="10"/>
    </row>
    <row r="39" spans="1:10" s="13" customFormat="1" ht="19.5" customHeight="1">
      <c r="A39" s="12" t="s">
        <v>189</v>
      </c>
      <c r="B39" s="12"/>
      <c r="C39" s="12"/>
      <c r="D39" s="9" t="s">
        <v>190</v>
      </c>
      <c r="E39" s="10">
        <v>27000000</v>
      </c>
      <c r="F39" s="10"/>
      <c r="G39" s="10">
        <v>27000000</v>
      </c>
      <c r="H39" s="10"/>
      <c r="I39" s="10"/>
      <c r="J39" s="10"/>
    </row>
    <row r="40" spans="1:10" s="13" customFormat="1" ht="19.5" customHeight="1">
      <c r="A40" s="12" t="s">
        <v>191</v>
      </c>
      <c r="B40" s="12"/>
      <c r="C40" s="12"/>
      <c r="D40" s="9" t="s">
        <v>192</v>
      </c>
      <c r="E40" s="10">
        <v>27000000</v>
      </c>
      <c r="F40" s="10"/>
      <c r="G40" s="10">
        <v>27000000</v>
      </c>
      <c r="H40" s="10"/>
      <c r="I40" s="10"/>
      <c r="J40" s="10"/>
    </row>
    <row r="41" spans="1:10" s="13" customFormat="1" ht="19.5" customHeight="1">
      <c r="A41" s="12" t="s">
        <v>193</v>
      </c>
      <c r="B41" s="12"/>
      <c r="C41" s="12"/>
      <c r="D41" s="9" t="s">
        <v>194</v>
      </c>
      <c r="E41" s="10">
        <v>582151</v>
      </c>
      <c r="F41" s="10">
        <v>582151</v>
      </c>
      <c r="G41" s="10"/>
      <c r="H41" s="10"/>
      <c r="I41" s="10"/>
      <c r="J41" s="10"/>
    </row>
    <row r="42" spans="1:10" s="13" customFormat="1" ht="19.5" customHeight="1">
      <c r="A42" s="12" t="s">
        <v>195</v>
      </c>
      <c r="B42" s="12"/>
      <c r="C42" s="12"/>
      <c r="D42" s="9" t="s">
        <v>196</v>
      </c>
      <c r="E42" s="10">
        <v>582151</v>
      </c>
      <c r="F42" s="10">
        <v>582151</v>
      </c>
      <c r="G42" s="10"/>
      <c r="H42" s="10"/>
      <c r="I42" s="10"/>
      <c r="J42" s="10"/>
    </row>
    <row r="43" spans="1:10" s="13" customFormat="1" ht="19.5" customHeight="1">
      <c r="A43" s="12" t="s">
        <v>197</v>
      </c>
      <c r="B43" s="12"/>
      <c r="C43" s="12"/>
      <c r="D43" s="9" t="s">
        <v>198</v>
      </c>
      <c r="E43" s="10">
        <v>582151</v>
      </c>
      <c r="F43" s="10">
        <v>582151</v>
      </c>
      <c r="G43" s="10"/>
      <c r="H43" s="10"/>
      <c r="I43" s="10"/>
      <c r="J43" s="10"/>
    </row>
    <row r="44" spans="1:10" s="13" customFormat="1" ht="19.5" customHeight="1">
      <c r="A44" s="12" t="s">
        <v>211</v>
      </c>
      <c r="B44" s="12"/>
      <c r="C44" s="12"/>
      <c r="D44" s="12"/>
      <c r="E44" s="12"/>
      <c r="F44" s="12"/>
      <c r="G44" s="12"/>
      <c r="H44" s="12"/>
      <c r="I44" s="12"/>
      <c r="J44" s="12"/>
    </row>
  </sheetData>
  <mergeCells count="47">
    <mergeCell ref="A44:J44"/>
    <mergeCell ref="A8:A9"/>
    <mergeCell ref="B8:B9"/>
    <mergeCell ref="C8:C9"/>
    <mergeCell ref="D5:D7"/>
    <mergeCell ref="E4:E7"/>
    <mergeCell ref="F4:F7"/>
    <mergeCell ref="G4:G7"/>
    <mergeCell ref="H4:H7"/>
    <mergeCell ref="I4:I7"/>
    <mergeCell ref="J4:J7"/>
    <mergeCell ref="A5:C7"/>
    <mergeCell ref="A39:C39"/>
    <mergeCell ref="A40:C40"/>
    <mergeCell ref="A41:C41"/>
    <mergeCell ref="A42:C42"/>
    <mergeCell ref="A43:C43"/>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s>
  <phoneticPr fontId="15" type="noConversion"/>
  <printOptions horizontalCentered="1"/>
  <pageMargins left="0.70069444444444495" right="0.70069444444444495" top="0.75138888888888899" bottom="0.75138888888888899" header="0.29861111111111099" footer="0.29861111111111099"/>
  <pageSetup paperSize="9" scale="7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1"/>
  <sheetViews>
    <sheetView workbookViewId="0">
      <selection activeCell="D17" sqref="D17"/>
    </sheetView>
  </sheetViews>
  <sheetFormatPr defaultColWidth="9" defaultRowHeight="13.5"/>
  <cols>
    <col min="1" max="4" width="9" style="5"/>
    <col min="5" max="5" width="10.25" style="5" customWidth="1"/>
    <col min="6" max="9" width="9" style="5"/>
    <col min="10" max="10" width="27.125" style="5" customWidth="1"/>
    <col min="11" max="16384" width="9" style="5"/>
  </cols>
  <sheetData>
    <row r="1" spans="1:256" s="27" customFormat="1" ht="14.25">
      <c r="A1" s="117" t="s">
        <v>651</v>
      </c>
    </row>
    <row r="2" spans="1:256" s="27" customFormat="1" ht="25.9" customHeight="1">
      <c r="A2" s="118" t="s">
        <v>652</v>
      </c>
      <c r="B2" s="118"/>
      <c r="C2" s="118"/>
      <c r="D2" s="118"/>
      <c r="E2" s="118"/>
      <c r="F2" s="118"/>
      <c r="G2" s="118"/>
      <c r="H2" s="118"/>
      <c r="I2" s="118"/>
      <c r="J2" s="118"/>
    </row>
    <row r="3" spans="1:256" s="120" customFormat="1" ht="13.15" customHeight="1">
      <c r="A3" s="119"/>
      <c r="B3" s="119"/>
      <c r="C3" s="119"/>
      <c r="D3" s="119"/>
      <c r="E3" s="119"/>
      <c r="F3" s="119"/>
      <c r="G3" s="119"/>
      <c r="H3" s="119"/>
      <c r="I3" s="119"/>
      <c r="J3" s="66" t="s">
        <v>653</v>
      </c>
    </row>
    <row r="4" spans="1:256" s="1" customFormat="1" ht="18" customHeight="1">
      <c r="A4" s="121" t="s">
        <v>654</v>
      </c>
      <c r="B4" s="121"/>
      <c r="C4" s="122" t="s">
        <v>896</v>
      </c>
      <c r="D4" s="122"/>
      <c r="E4" s="122"/>
      <c r="F4" s="122"/>
      <c r="G4" s="122"/>
      <c r="H4" s="122"/>
      <c r="I4" s="122"/>
      <c r="J4" s="122"/>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row>
    <row r="5" spans="1:256" s="124" customFormat="1" ht="18" customHeight="1">
      <c r="A5" s="121" t="s">
        <v>656</v>
      </c>
      <c r="B5" s="121"/>
      <c r="C5" s="174" t="s">
        <v>568</v>
      </c>
      <c r="D5" s="174"/>
      <c r="E5" s="174"/>
      <c r="F5" s="123" t="s">
        <v>658</v>
      </c>
      <c r="G5" s="122" t="s">
        <v>721</v>
      </c>
      <c r="H5" s="122"/>
      <c r="I5" s="122"/>
      <c r="J5" s="122"/>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row>
    <row r="6" spans="1:256" s="124" customFormat="1" ht="36" customHeight="1">
      <c r="A6" s="121" t="s">
        <v>659</v>
      </c>
      <c r="B6" s="121"/>
      <c r="C6" s="123"/>
      <c r="D6" s="123" t="s">
        <v>571</v>
      </c>
      <c r="E6" s="123" t="s">
        <v>478</v>
      </c>
      <c r="F6" s="123" t="s">
        <v>660</v>
      </c>
      <c r="G6" s="123" t="s">
        <v>661</v>
      </c>
      <c r="H6" s="123" t="s">
        <v>662</v>
      </c>
      <c r="I6" s="121" t="s">
        <v>663</v>
      </c>
      <c r="J6" s="121"/>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row>
    <row r="7" spans="1:256" s="124" customFormat="1" ht="36" customHeight="1">
      <c r="A7" s="121"/>
      <c r="B7" s="121"/>
      <c r="C7" s="125" t="s">
        <v>580</v>
      </c>
      <c r="D7" s="126">
        <f t="shared" ref="D7:F7" si="0">SUM(D8:D10)</f>
        <v>0</v>
      </c>
      <c r="E7" s="126">
        <f t="shared" si="0"/>
        <v>70000</v>
      </c>
      <c r="F7" s="126">
        <f t="shared" si="0"/>
        <v>70000</v>
      </c>
      <c r="G7" s="127">
        <v>10</v>
      </c>
      <c r="H7" s="128" t="str">
        <f t="shared" ref="H7:H10" si="1">IF(E7&gt;0,ROUND(F7/E7,3)*100&amp;"%","—")</f>
        <v>100%</v>
      </c>
      <c r="I7" s="129">
        <v>10</v>
      </c>
      <c r="J7" s="129"/>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row>
    <row r="8" spans="1:256" s="124" customFormat="1" ht="45.95" customHeight="1">
      <c r="A8" s="121"/>
      <c r="B8" s="121"/>
      <c r="C8" s="125" t="s">
        <v>581</v>
      </c>
      <c r="D8" s="130">
        <v>0</v>
      </c>
      <c r="E8" s="130">
        <v>70000</v>
      </c>
      <c r="F8" s="130">
        <v>70000</v>
      </c>
      <c r="G8" s="123" t="s">
        <v>482</v>
      </c>
      <c r="H8" s="128" t="str">
        <f t="shared" si="1"/>
        <v>100%</v>
      </c>
      <c r="I8" s="129" t="s">
        <v>482</v>
      </c>
      <c r="J8" s="129"/>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row>
    <row r="9" spans="1:256" s="124" customFormat="1" ht="28.9" customHeight="1">
      <c r="A9" s="121"/>
      <c r="B9" s="121"/>
      <c r="C9" s="125" t="s">
        <v>722</v>
      </c>
      <c r="D9" s="130">
        <v>0</v>
      </c>
      <c r="E9" s="130">
        <v>0</v>
      </c>
      <c r="F9" s="130">
        <v>0</v>
      </c>
      <c r="G9" s="123" t="s">
        <v>482</v>
      </c>
      <c r="H9" s="131" t="str">
        <f t="shared" si="1"/>
        <v>—</v>
      </c>
      <c r="I9" s="129" t="s">
        <v>482</v>
      </c>
      <c r="J9" s="129"/>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row>
    <row r="10" spans="1:256" s="27" customFormat="1" ht="22.15" customHeight="1">
      <c r="A10" s="121"/>
      <c r="B10" s="121"/>
      <c r="C10" s="125" t="s">
        <v>583</v>
      </c>
      <c r="D10" s="130">
        <v>0</v>
      </c>
      <c r="E10" s="130">
        <v>0</v>
      </c>
      <c r="F10" s="130">
        <v>0</v>
      </c>
      <c r="G10" s="123" t="s">
        <v>482</v>
      </c>
      <c r="H10" s="131" t="str">
        <f t="shared" si="1"/>
        <v>—</v>
      </c>
      <c r="I10" s="129" t="s">
        <v>482</v>
      </c>
      <c r="J10" s="129"/>
    </row>
    <row r="11" spans="1:256" s="27" customFormat="1" ht="18" customHeight="1">
      <c r="A11" s="121" t="s">
        <v>665</v>
      </c>
      <c r="B11" s="121" t="s">
        <v>666</v>
      </c>
      <c r="C11" s="121"/>
      <c r="D11" s="121"/>
      <c r="E11" s="121"/>
      <c r="F11" s="129" t="s">
        <v>667</v>
      </c>
      <c r="G11" s="129"/>
      <c r="H11" s="129"/>
      <c r="I11" s="129"/>
      <c r="J11" s="129"/>
    </row>
    <row r="12" spans="1:256" s="27" customFormat="1" ht="49.15" customHeight="1">
      <c r="A12" s="121"/>
      <c r="B12" s="132" t="s">
        <v>897</v>
      </c>
      <c r="C12" s="133"/>
      <c r="D12" s="133"/>
      <c r="E12" s="134"/>
      <c r="F12" s="129" t="s">
        <v>669</v>
      </c>
      <c r="G12" s="129"/>
      <c r="H12" s="129"/>
      <c r="I12" s="129"/>
      <c r="J12" s="129"/>
    </row>
    <row r="13" spans="1:256" s="27" customFormat="1" ht="36" customHeight="1">
      <c r="A13" s="135" t="s">
        <v>587</v>
      </c>
      <c r="B13" s="136"/>
      <c r="C13" s="137"/>
      <c r="D13" s="135" t="s">
        <v>670</v>
      </c>
      <c r="E13" s="136"/>
      <c r="F13" s="137"/>
      <c r="G13" s="138" t="s">
        <v>591</v>
      </c>
      <c r="H13" s="138" t="s">
        <v>916</v>
      </c>
      <c r="I13" s="138" t="s">
        <v>663</v>
      </c>
      <c r="J13" s="138" t="s">
        <v>592</v>
      </c>
    </row>
    <row r="14" spans="1:256" s="27" customFormat="1" ht="36" customHeight="1">
      <c r="A14" s="139" t="s">
        <v>593</v>
      </c>
      <c r="B14" s="123" t="s">
        <v>594</v>
      </c>
      <c r="C14" s="123" t="s">
        <v>595</v>
      </c>
      <c r="D14" s="123" t="s">
        <v>588</v>
      </c>
      <c r="E14" s="123" t="s">
        <v>589</v>
      </c>
      <c r="F14" s="123" t="s">
        <v>590</v>
      </c>
      <c r="G14" s="140"/>
      <c r="H14" s="140"/>
      <c r="I14" s="140"/>
      <c r="J14" s="140"/>
    </row>
    <row r="15" spans="1:256" s="27" customFormat="1" ht="45" customHeight="1">
      <c r="A15" s="121" t="s">
        <v>596</v>
      </c>
      <c r="B15" s="141" t="s">
        <v>614</v>
      </c>
      <c r="C15" s="71" t="s">
        <v>898</v>
      </c>
      <c r="D15" s="142" t="s">
        <v>599</v>
      </c>
      <c r="E15" s="142" t="s">
        <v>676</v>
      </c>
      <c r="F15" s="142" t="s">
        <v>616</v>
      </c>
      <c r="G15" s="142" t="s">
        <v>711</v>
      </c>
      <c r="H15" s="178">
        <v>25</v>
      </c>
      <c r="I15" s="178">
        <v>25</v>
      </c>
      <c r="J15" s="144"/>
    </row>
    <row r="16" spans="1:256" s="27" customFormat="1" ht="30" customHeight="1">
      <c r="A16" s="121"/>
      <c r="B16" s="141" t="s">
        <v>622</v>
      </c>
      <c r="C16" s="71" t="s">
        <v>899</v>
      </c>
      <c r="D16" s="142" t="s">
        <v>599</v>
      </c>
      <c r="E16" s="142" t="s">
        <v>676</v>
      </c>
      <c r="F16" s="142" t="s">
        <v>616</v>
      </c>
      <c r="G16" s="142" t="s">
        <v>711</v>
      </c>
      <c r="H16" s="178">
        <v>25</v>
      </c>
      <c r="I16" s="178">
        <v>25</v>
      </c>
      <c r="J16" s="144"/>
    </row>
    <row r="17" spans="1:10" s="27" customFormat="1" ht="39" customHeight="1">
      <c r="A17" s="123" t="s">
        <v>629</v>
      </c>
      <c r="B17" s="123" t="s">
        <v>683</v>
      </c>
      <c r="C17" s="71" t="s">
        <v>900</v>
      </c>
      <c r="D17" s="142" t="s">
        <v>604</v>
      </c>
      <c r="E17" s="142" t="s">
        <v>729</v>
      </c>
      <c r="F17" s="142" t="s">
        <v>616</v>
      </c>
      <c r="G17" s="142" t="s">
        <v>875</v>
      </c>
      <c r="H17" s="178">
        <v>20</v>
      </c>
      <c r="I17" s="178">
        <v>20</v>
      </c>
      <c r="J17" s="144"/>
    </row>
    <row r="18" spans="1:10" s="27" customFormat="1" ht="45" customHeight="1">
      <c r="A18" s="148" t="s">
        <v>645</v>
      </c>
      <c r="B18" s="149" t="s">
        <v>646</v>
      </c>
      <c r="C18" s="71" t="s">
        <v>901</v>
      </c>
      <c r="D18" s="142" t="s">
        <v>604</v>
      </c>
      <c r="E18" s="142" t="s">
        <v>729</v>
      </c>
      <c r="F18" s="142" t="s">
        <v>616</v>
      </c>
      <c r="G18" s="142" t="s">
        <v>875</v>
      </c>
      <c r="H18" s="178">
        <v>20</v>
      </c>
      <c r="I18" s="178">
        <v>20</v>
      </c>
      <c r="J18" s="180"/>
    </row>
    <row r="19" spans="1:10" s="27" customFormat="1" ht="30" customHeight="1">
      <c r="A19" s="121" t="s">
        <v>690</v>
      </c>
      <c r="B19" s="121"/>
      <c r="C19" s="121"/>
      <c r="D19" s="171"/>
      <c r="E19" s="172"/>
      <c r="F19" s="172"/>
      <c r="G19" s="172"/>
      <c r="H19" s="172"/>
      <c r="I19" s="173"/>
      <c r="J19" s="152" t="s">
        <v>691</v>
      </c>
    </row>
    <row r="20" spans="1:10" s="27" customFormat="1" ht="18" customHeight="1">
      <c r="A20" s="153" t="s">
        <v>692</v>
      </c>
      <c r="B20" s="153"/>
      <c r="C20" s="153"/>
      <c r="D20" s="153"/>
      <c r="E20" s="153"/>
      <c r="F20" s="153"/>
      <c r="G20" s="153"/>
      <c r="H20" s="127">
        <v>100</v>
      </c>
      <c r="I20" s="154">
        <f>SUM(I7,I15:I18)</f>
        <v>100</v>
      </c>
      <c r="J20" s="155" t="s">
        <v>693</v>
      </c>
    </row>
    <row r="21" spans="1:10" s="27" customFormat="1" ht="6" customHeight="1"/>
    <row r="22" spans="1:10" s="27" customFormat="1" ht="19.899999999999999" customHeight="1">
      <c r="A22" s="156" t="s">
        <v>650</v>
      </c>
      <c r="B22" s="157"/>
      <c r="C22" s="157"/>
      <c r="D22" s="157"/>
      <c r="E22" s="157"/>
      <c r="F22" s="157"/>
      <c r="G22" s="157"/>
      <c r="H22" s="157"/>
      <c r="I22" s="157"/>
      <c r="J22" s="158"/>
    </row>
    <row r="23" spans="1:10" s="27" customFormat="1" ht="27" customHeight="1">
      <c r="A23" s="159" t="s">
        <v>694</v>
      </c>
      <c r="B23" s="159"/>
      <c r="C23" s="159"/>
      <c r="D23" s="159"/>
      <c r="E23" s="159"/>
      <c r="F23" s="159"/>
      <c r="G23" s="159"/>
      <c r="H23" s="159"/>
      <c r="I23" s="159"/>
      <c r="J23" s="159"/>
    </row>
    <row r="24" spans="1:10" s="27" customFormat="1" ht="19.149999999999999" customHeight="1">
      <c r="A24" s="159" t="s">
        <v>695</v>
      </c>
      <c r="B24" s="159"/>
      <c r="C24" s="159"/>
      <c r="D24" s="159"/>
      <c r="E24" s="159"/>
      <c r="F24" s="159"/>
      <c r="G24" s="159"/>
      <c r="H24" s="159"/>
      <c r="I24" s="159"/>
      <c r="J24" s="159"/>
    </row>
    <row r="25" spans="1:10" s="27" customFormat="1" ht="18" customHeight="1">
      <c r="A25" s="159" t="s">
        <v>696</v>
      </c>
      <c r="B25" s="159"/>
      <c r="C25" s="159"/>
      <c r="D25" s="159"/>
      <c r="E25" s="159"/>
      <c r="F25" s="159"/>
      <c r="G25" s="159"/>
      <c r="H25" s="159"/>
      <c r="I25" s="159"/>
      <c r="J25" s="159"/>
    </row>
    <row r="26" spans="1:10" s="27" customFormat="1" ht="18" customHeight="1">
      <c r="A26" s="159" t="s">
        <v>697</v>
      </c>
      <c r="B26" s="159"/>
      <c r="C26" s="159"/>
      <c r="D26" s="159"/>
      <c r="E26" s="159"/>
      <c r="F26" s="159"/>
      <c r="G26" s="159"/>
      <c r="H26" s="159"/>
      <c r="I26" s="159"/>
      <c r="J26" s="159"/>
    </row>
    <row r="27" spans="1:10" s="117" customFormat="1" ht="18" customHeight="1">
      <c r="A27" s="159" t="s">
        <v>698</v>
      </c>
      <c r="B27" s="159"/>
      <c r="C27" s="159"/>
      <c r="D27" s="159"/>
      <c r="E27" s="159"/>
      <c r="F27" s="159"/>
      <c r="G27" s="159"/>
      <c r="H27" s="159"/>
      <c r="I27" s="159"/>
      <c r="J27" s="159"/>
    </row>
    <row r="28" spans="1:10" s="27" customFormat="1" ht="24" customHeight="1">
      <c r="A28" s="159" t="s">
        <v>699</v>
      </c>
      <c r="B28" s="159"/>
      <c r="C28" s="159"/>
      <c r="D28" s="159"/>
      <c r="E28" s="159"/>
      <c r="F28" s="159"/>
      <c r="G28" s="159"/>
      <c r="H28" s="159"/>
      <c r="I28" s="159"/>
      <c r="J28" s="159"/>
    </row>
    <row r="29" spans="1:10" s="27" customFormat="1" ht="24" customHeight="1">
      <c r="A29" s="159" t="s">
        <v>700</v>
      </c>
      <c r="B29" s="159"/>
      <c r="C29" s="159"/>
      <c r="D29" s="159"/>
      <c r="E29" s="159"/>
      <c r="F29" s="159"/>
      <c r="G29" s="159"/>
      <c r="H29" s="159"/>
      <c r="I29" s="159"/>
      <c r="J29" s="159"/>
    </row>
    <row r="30" spans="1:10" s="27" customFormat="1" ht="24" customHeight="1">
      <c r="A30" s="159" t="s">
        <v>701</v>
      </c>
      <c r="B30" s="159"/>
      <c r="C30" s="159"/>
      <c r="D30" s="159"/>
      <c r="E30" s="159"/>
      <c r="F30" s="159"/>
      <c r="G30" s="159"/>
      <c r="H30" s="159"/>
      <c r="I30" s="159"/>
      <c r="J30" s="159"/>
    </row>
    <row r="31" spans="1:10" s="27" customFormat="1" ht="14.25">
      <c r="A31" s="159"/>
      <c r="B31" s="159"/>
      <c r="C31" s="159"/>
      <c r="D31" s="159"/>
      <c r="E31" s="159"/>
      <c r="F31" s="159"/>
      <c r="G31" s="159"/>
      <c r="H31" s="159"/>
      <c r="I31" s="159"/>
      <c r="J31" s="159"/>
    </row>
  </sheetData>
  <mergeCells count="36">
    <mergeCell ref="A6:B10"/>
    <mergeCell ref="A30:J30"/>
    <mergeCell ref="A31:J31"/>
    <mergeCell ref="A11:A12"/>
    <mergeCell ref="A15:A16"/>
    <mergeCell ref="G13:G14"/>
    <mergeCell ref="H13:H14"/>
    <mergeCell ref="I13:I14"/>
    <mergeCell ref="J13:J14"/>
    <mergeCell ref="A25:J25"/>
    <mergeCell ref="A26:J26"/>
    <mergeCell ref="A27:J27"/>
    <mergeCell ref="A28:J28"/>
    <mergeCell ref="A29:J29"/>
    <mergeCell ref="A19:C19"/>
    <mergeCell ref="D19:I19"/>
    <mergeCell ref="A20:G20"/>
    <mergeCell ref="A23:J23"/>
    <mergeCell ref="A24:J24"/>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1">
    <dataValidation type="list" allowBlank="1" showInputMessage="1" sqref="J20">
      <formula1>"优,良,中,差"</formula1>
    </dataValidation>
  </dataValidations>
  <printOptions horizontalCentered="1"/>
  <pageMargins left="0.75138888888888899" right="0.75138888888888899" top="0.40902777777777799" bottom="0.40902777777777799" header="0.5" footer="0.5"/>
  <pageSetup paperSize="9" scale="75"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1"/>
  <sheetViews>
    <sheetView workbookViewId="0">
      <selection activeCell="K8" sqref="K8"/>
    </sheetView>
  </sheetViews>
  <sheetFormatPr defaultColWidth="9" defaultRowHeight="13.5"/>
  <cols>
    <col min="1" max="4" width="9" style="5"/>
    <col min="5" max="5" width="10.25" style="5" customWidth="1"/>
    <col min="6" max="9" width="9" style="5"/>
    <col min="10" max="10" width="27.125" style="5" customWidth="1"/>
    <col min="11" max="16384" width="9" style="5"/>
  </cols>
  <sheetData>
    <row r="1" spans="1:256" s="27" customFormat="1" ht="14.25">
      <c r="A1" s="117" t="s">
        <v>651</v>
      </c>
    </row>
    <row r="2" spans="1:256" s="27" customFormat="1" ht="25.9" customHeight="1">
      <c r="A2" s="118" t="s">
        <v>652</v>
      </c>
      <c r="B2" s="118"/>
      <c r="C2" s="118"/>
      <c r="D2" s="118"/>
      <c r="E2" s="118"/>
      <c r="F2" s="118"/>
      <c r="G2" s="118"/>
      <c r="H2" s="118"/>
      <c r="I2" s="118"/>
      <c r="J2" s="118"/>
    </row>
    <row r="3" spans="1:256" s="120" customFormat="1" ht="13.15" customHeight="1">
      <c r="A3" s="119"/>
      <c r="B3" s="119"/>
      <c r="C3" s="119"/>
      <c r="D3" s="119"/>
      <c r="E3" s="119"/>
      <c r="F3" s="119"/>
      <c r="G3" s="119"/>
      <c r="H3" s="119"/>
      <c r="I3" s="119"/>
      <c r="J3" s="66" t="s">
        <v>653</v>
      </c>
    </row>
    <row r="4" spans="1:256" s="1" customFormat="1" ht="18" customHeight="1">
      <c r="A4" s="121" t="s">
        <v>654</v>
      </c>
      <c r="B4" s="121"/>
      <c r="C4" s="122" t="s">
        <v>902</v>
      </c>
      <c r="D4" s="122"/>
      <c r="E4" s="122"/>
      <c r="F4" s="122"/>
      <c r="G4" s="122"/>
      <c r="H4" s="122"/>
      <c r="I4" s="122"/>
      <c r="J4" s="122"/>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row>
    <row r="5" spans="1:256" s="124" customFormat="1" ht="18" customHeight="1">
      <c r="A5" s="121" t="s">
        <v>656</v>
      </c>
      <c r="B5" s="121"/>
      <c r="C5" s="174" t="s">
        <v>568</v>
      </c>
      <c r="D5" s="174"/>
      <c r="E5" s="174"/>
      <c r="F5" s="123" t="s">
        <v>658</v>
      </c>
      <c r="G5" s="122" t="s">
        <v>721</v>
      </c>
      <c r="H5" s="122"/>
      <c r="I5" s="122"/>
      <c r="J5" s="122"/>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row>
    <row r="6" spans="1:256" s="124" customFormat="1" ht="36" customHeight="1">
      <c r="A6" s="121" t="s">
        <v>659</v>
      </c>
      <c r="B6" s="121"/>
      <c r="C6" s="123"/>
      <c r="D6" s="123" t="s">
        <v>571</v>
      </c>
      <c r="E6" s="123" t="s">
        <v>478</v>
      </c>
      <c r="F6" s="123" t="s">
        <v>660</v>
      </c>
      <c r="G6" s="123" t="s">
        <v>661</v>
      </c>
      <c r="H6" s="123" t="s">
        <v>662</v>
      </c>
      <c r="I6" s="121" t="s">
        <v>663</v>
      </c>
      <c r="J6" s="121"/>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row>
    <row r="7" spans="1:256" s="124" customFormat="1" ht="36" customHeight="1">
      <c r="A7" s="121"/>
      <c r="B7" s="121"/>
      <c r="C7" s="125" t="s">
        <v>580</v>
      </c>
      <c r="D7" s="126">
        <f t="shared" ref="D7:F7" si="0">SUM(D8:D10)</f>
        <v>0</v>
      </c>
      <c r="E7" s="126">
        <f t="shared" si="0"/>
        <v>44404.9</v>
      </c>
      <c r="F7" s="126">
        <f t="shared" si="0"/>
        <v>44404.9</v>
      </c>
      <c r="G7" s="127">
        <v>10</v>
      </c>
      <c r="H7" s="128" t="str">
        <f t="shared" ref="H7:H10" si="1">IF(E7&gt;0,ROUND(F7/E7,3)*100&amp;"%","—")</f>
        <v>100%</v>
      </c>
      <c r="I7" s="129">
        <v>10</v>
      </c>
      <c r="J7" s="129"/>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row>
    <row r="8" spans="1:256" s="124" customFormat="1" ht="45.95" customHeight="1">
      <c r="A8" s="121"/>
      <c r="B8" s="121"/>
      <c r="C8" s="125" t="s">
        <v>581</v>
      </c>
      <c r="D8" s="130">
        <v>0</v>
      </c>
      <c r="E8" s="130">
        <v>44404.9</v>
      </c>
      <c r="F8" s="130">
        <v>44404.9</v>
      </c>
      <c r="G8" s="123" t="s">
        <v>482</v>
      </c>
      <c r="H8" s="128" t="str">
        <f t="shared" si="1"/>
        <v>100%</v>
      </c>
      <c r="I8" s="129" t="s">
        <v>482</v>
      </c>
      <c r="J8" s="129"/>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row>
    <row r="9" spans="1:256" s="124" customFormat="1" ht="28.9" customHeight="1">
      <c r="A9" s="121"/>
      <c r="B9" s="121"/>
      <c r="C9" s="125" t="s">
        <v>722</v>
      </c>
      <c r="D9" s="130">
        <v>0</v>
      </c>
      <c r="E9" s="130">
        <v>0</v>
      </c>
      <c r="F9" s="130">
        <v>0</v>
      </c>
      <c r="G9" s="123" t="s">
        <v>482</v>
      </c>
      <c r="H9" s="131" t="str">
        <f t="shared" si="1"/>
        <v>—</v>
      </c>
      <c r="I9" s="129" t="s">
        <v>482</v>
      </c>
      <c r="J9" s="129"/>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row>
    <row r="10" spans="1:256" s="27" customFormat="1" ht="22.15" customHeight="1">
      <c r="A10" s="121"/>
      <c r="B10" s="121"/>
      <c r="C10" s="125" t="s">
        <v>583</v>
      </c>
      <c r="D10" s="130">
        <v>0</v>
      </c>
      <c r="E10" s="130">
        <v>0</v>
      </c>
      <c r="F10" s="130">
        <v>0</v>
      </c>
      <c r="G10" s="123" t="s">
        <v>482</v>
      </c>
      <c r="H10" s="131" t="str">
        <f t="shared" si="1"/>
        <v>—</v>
      </c>
      <c r="I10" s="129" t="s">
        <v>482</v>
      </c>
      <c r="J10" s="129"/>
    </row>
    <row r="11" spans="1:256" s="27" customFormat="1" ht="18" customHeight="1">
      <c r="A11" s="121" t="s">
        <v>665</v>
      </c>
      <c r="B11" s="121" t="s">
        <v>666</v>
      </c>
      <c r="C11" s="121"/>
      <c r="D11" s="121"/>
      <c r="E11" s="121"/>
      <c r="F11" s="129" t="s">
        <v>667</v>
      </c>
      <c r="G11" s="129"/>
      <c r="H11" s="129"/>
      <c r="I11" s="129"/>
      <c r="J11" s="129"/>
    </row>
    <row r="12" spans="1:256" s="27" customFormat="1" ht="49.15" customHeight="1">
      <c r="A12" s="121"/>
      <c r="B12" s="132" t="s">
        <v>903</v>
      </c>
      <c r="C12" s="133"/>
      <c r="D12" s="133"/>
      <c r="E12" s="134"/>
      <c r="F12" s="129" t="s">
        <v>669</v>
      </c>
      <c r="G12" s="129"/>
      <c r="H12" s="129"/>
      <c r="I12" s="129"/>
      <c r="J12" s="129"/>
    </row>
    <row r="13" spans="1:256" s="27" customFormat="1" ht="36" customHeight="1">
      <c r="A13" s="135" t="s">
        <v>587</v>
      </c>
      <c r="B13" s="136"/>
      <c r="C13" s="137"/>
      <c r="D13" s="135" t="s">
        <v>670</v>
      </c>
      <c r="E13" s="136"/>
      <c r="F13" s="137"/>
      <c r="G13" s="138" t="s">
        <v>591</v>
      </c>
      <c r="H13" s="138" t="s">
        <v>916</v>
      </c>
      <c r="I13" s="138" t="s">
        <v>663</v>
      </c>
      <c r="J13" s="138" t="s">
        <v>592</v>
      </c>
    </row>
    <row r="14" spans="1:256" s="27" customFormat="1" ht="36" customHeight="1">
      <c r="A14" s="139" t="s">
        <v>593</v>
      </c>
      <c r="B14" s="123" t="s">
        <v>594</v>
      </c>
      <c r="C14" s="123" t="s">
        <v>595</v>
      </c>
      <c r="D14" s="123" t="s">
        <v>588</v>
      </c>
      <c r="E14" s="123" t="s">
        <v>589</v>
      </c>
      <c r="F14" s="123" t="s">
        <v>590</v>
      </c>
      <c r="G14" s="140"/>
      <c r="H14" s="140"/>
      <c r="I14" s="140"/>
      <c r="J14" s="140"/>
    </row>
    <row r="15" spans="1:256" s="27" customFormat="1" ht="27" customHeight="1">
      <c r="A15" s="121" t="s">
        <v>596</v>
      </c>
      <c r="B15" s="141" t="s">
        <v>597</v>
      </c>
      <c r="C15" s="185" t="s">
        <v>904</v>
      </c>
      <c r="D15" s="142" t="s">
        <v>599</v>
      </c>
      <c r="E15" s="142" t="s">
        <v>905</v>
      </c>
      <c r="F15" s="142" t="s">
        <v>608</v>
      </c>
      <c r="G15" s="142" t="s">
        <v>905</v>
      </c>
      <c r="H15" s="178">
        <v>25</v>
      </c>
      <c r="I15" s="178">
        <v>25</v>
      </c>
      <c r="J15" s="144"/>
    </row>
    <row r="16" spans="1:256" s="27" customFormat="1" ht="30" customHeight="1">
      <c r="A16" s="121"/>
      <c r="B16" s="141" t="s">
        <v>622</v>
      </c>
      <c r="C16" s="185" t="s">
        <v>906</v>
      </c>
      <c r="D16" s="142" t="s">
        <v>604</v>
      </c>
      <c r="E16" s="142" t="s">
        <v>875</v>
      </c>
      <c r="F16" s="142" t="s">
        <v>616</v>
      </c>
      <c r="G16" s="142" t="s">
        <v>875</v>
      </c>
      <c r="H16" s="178">
        <v>25</v>
      </c>
      <c r="I16" s="178">
        <v>25</v>
      </c>
      <c r="J16" s="144"/>
    </row>
    <row r="17" spans="1:10" s="27" customFormat="1" ht="56.1" customHeight="1">
      <c r="A17" s="123" t="s">
        <v>629</v>
      </c>
      <c r="B17" s="123" t="s">
        <v>683</v>
      </c>
      <c r="C17" s="202" t="s">
        <v>907</v>
      </c>
      <c r="D17" s="203" t="s">
        <v>599</v>
      </c>
      <c r="E17" s="203" t="s">
        <v>729</v>
      </c>
      <c r="F17" s="203" t="s">
        <v>616</v>
      </c>
      <c r="G17" s="203" t="s">
        <v>729</v>
      </c>
      <c r="H17" s="178">
        <v>20</v>
      </c>
      <c r="I17" s="178">
        <v>20</v>
      </c>
      <c r="J17" s="144"/>
    </row>
    <row r="18" spans="1:10" s="27" customFormat="1" ht="56.1" customHeight="1">
      <c r="A18" s="148" t="s">
        <v>645</v>
      </c>
      <c r="B18" s="149" t="s">
        <v>646</v>
      </c>
      <c r="C18" s="185" t="s">
        <v>901</v>
      </c>
      <c r="D18" s="142" t="s">
        <v>604</v>
      </c>
      <c r="E18" s="142" t="s">
        <v>875</v>
      </c>
      <c r="F18" s="142" t="s">
        <v>616</v>
      </c>
      <c r="G18" s="142" t="s">
        <v>875</v>
      </c>
      <c r="H18" s="178">
        <v>20</v>
      </c>
      <c r="I18" s="178">
        <v>20</v>
      </c>
      <c r="J18" s="180"/>
    </row>
    <row r="19" spans="1:10" s="27" customFormat="1" ht="30" customHeight="1">
      <c r="A19" s="121" t="s">
        <v>690</v>
      </c>
      <c r="B19" s="121"/>
      <c r="C19" s="121"/>
      <c r="D19" s="171"/>
      <c r="E19" s="172"/>
      <c r="F19" s="172"/>
      <c r="G19" s="172"/>
      <c r="H19" s="172"/>
      <c r="I19" s="173"/>
      <c r="J19" s="152" t="s">
        <v>691</v>
      </c>
    </row>
    <row r="20" spans="1:10" s="27" customFormat="1" ht="18" customHeight="1">
      <c r="A20" s="153" t="s">
        <v>692</v>
      </c>
      <c r="B20" s="153"/>
      <c r="C20" s="153"/>
      <c r="D20" s="153"/>
      <c r="E20" s="153"/>
      <c r="F20" s="153"/>
      <c r="G20" s="153"/>
      <c r="H20" s="127">
        <v>100</v>
      </c>
      <c r="I20" s="154">
        <f>SUM(I7,I15:I18)</f>
        <v>100</v>
      </c>
      <c r="J20" s="155" t="s">
        <v>693</v>
      </c>
    </row>
    <row r="21" spans="1:10" s="27" customFormat="1" ht="6" customHeight="1"/>
    <row r="22" spans="1:10" s="27" customFormat="1" ht="19.899999999999999" customHeight="1">
      <c r="A22" s="156" t="s">
        <v>650</v>
      </c>
      <c r="B22" s="157"/>
      <c r="C22" s="157"/>
      <c r="D22" s="157"/>
      <c r="E22" s="157"/>
      <c r="F22" s="157"/>
      <c r="G22" s="157"/>
      <c r="H22" s="157"/>
      <c r="I22" s="157"/>
      <c r="J22" s="158"/>
    </row>
    <row r="23" spans="1:10" s="27" customFormat="1" ht="27" customHeight="1">
      <c r="A23" s="159" t="s">
        <v>694</v>
      </c>
      <c r="B23" s="159"/>
      <c r="C23" s="159"/>
      <c r="D23" s="159"/>
      <c r="E23" s="159"/>
      <c r="F23" s="159"/>
      <c r="G23" s="159"/>
      <c r="H23" s="159"/>
      <c r="I23" s="159"/>
      <c r="J23" s="159"/>
    </row>
    <row r="24" spans="1:10" s="27" customFormat="1" ht="19.149999999999999" customHeight="1">
      <c r="A24" s="159" t="s">
        <v>695</v>
      </c>
      <c r="B24" s="159"/>
      <c r="C24" s="159"/>
      <c r="D24" s="159"/>
      <c r="E24" s="159"/>
      <c r="F24" s="159"/>
      <c r="G24" s="159"/>
      <c r="H24" s="159"/>
      <c r="I24" s="159"/>
      <c r="J24" s="159"/>
    </row>
    <row r="25" spans="1:10" s="27" customFormat="1" ht="18" customHeight="1">
      <c r="A25" s="159" t="s">
        <v>696</v>
      </c>
      <c r="B25" s="159"/>
      <c r="C25" s="159"/>
      <c r="D25" s="159"/>
      <c r="E25" s="159"/>
      <c r="F25" s="159"/>
      <c r="G25" s="159"/>
      <c r="H25" s="159"/>
      <c r="I25" s="159"/>
      <c r="J25" s="159"/>
    </row>
    <row r="26" spans="1:10" s="27" customFormat="1" ht="18" customHeight="1">
      <c r="A26" s="159" t="s">
        <v>697</v>
      </c>
      <c r="B26" s="159"/>
      <c r="C26" s="159"/>
      <c r="D26" s="159"/>
      <c r="E26" s="159"/>
      <c r="F26" s="159"/>
      <c r="G26" s="159"/>
      <c r="H26" s="159"/>
      <c r="I26" s="159"/>
      <c r="J26" s="159"/>
    </row>
    <row r="27" spans="1:10" s="117" customFormat="1" ht="18" customHeight="1">
      <c r="A27" s="159" t="s">
        <v>698</v>
      </c>
      <c r="B27" s="159"/>
      <c r="C27" s="159"/>
      <c r="D27" s="159"/>
      <c r="E27" s="159"/>
      <c r="F27" s="159"/>
      <c r="G27" s="159"/>
      <c r="H27" s="159"/>
      <c r="I27" s="159"/>
      <c r="J27" s="159"/>
    </row>
    <row r="28" spans="1:10" s="27" customFormat="1" ht="24" customHeight="1">
      <c r="A28" s="159" t="s">
        <v>699</v>
      </c>
      <c r="B28" s="159"/>
      <c r="C28" s="159"/>
      <c r="D28" s="159"/>
      <c r="E28" s="159"/>
      <c r="F28" s="159"/>
      <c r="G28" s="159"/>
      <c r="H28" s="159"/>
      <c r="I28" s="159"/>
      <c r="J28" s="159"/>
    </row>
    <row r="29" spans="1:10" s="27" customFormat="1" ht="24" customHeight="1">
      <c r="A29" s="159" t="s">
        <v>700</v>
      </c>
      <c r="B29" s="159"/>
      <c r="C29" s="159"/>
      <c r="D29" s="159"/>
      <c r="E29" s="159"/>
      <c r="F29" s="159"/>
      <c r="G29" s="159"/>
      <c r="H29" s="159"/>
      <c r="I29" s="159"/>
      <c r="J29" s="159"/>
    </row>
    <row r="30" spans="1:10" s="27" customFormat="1" ht="24" customHeight="1">
      <c r="A30" s="159" t="s">
        <v>701</v>
      </c>
      <c r="B30" s="159"/>
      <c r="C30" s="159"/>
      <c r="D30" s="159"/>
      <c r="E30" s="159"/>
      <c r="F30" s="159"/>
      <c r="G30" s="159"/>
      <c r="H30" s="159"/>
      <c r="I30" s="159"/>
      <c r="J30" s="159"/>
    </row>
    <row r="31" spans="1:10" s="27" customFormat="1" ht="14.25">
      <c r="A31" s="159"/>
      <c r="B31" s="159"/>
      <c r="C31" s="159"/>
      <c r="D31" s="159"/>
      <c r="E31" s="159"/>
      <c r="F31" s="159"/>
      <c r="G31" s="159"/>
      <c r="H31" s="159"/>
      <c r="I31" s="159"/>
      <c r="J31" s="159"/>
    </row>
  </sheetData>
  <mergeCells count="36">
    <mergeCell ref="A6:B10"/>
    <mergeCell ref="A30:J30"/>
    <mergeCell ref="A31:J31"/>
    <mergeCell ref="A11:A12"/>
    <mergeCell ref="A15:A16"/>
    <mergeCell ref="G13:G14"/>
    <mergeCell ref="H13:H14"/>
    <mergeCell ref="I13:I14"/>
    <mergeCell ref="J13:J14"/>
    <mergeCell ref="A25:J25"/>
    <mergeCell ref="A26:J26"/>
    <mergeCell ref="A27:J27"/>
    <mergeCell ref="A28:J28"/>
    <mergeCell ref="A29:J29"/>
    <mergeCell ref="A19:C19"/>
    <mergeCell ref="D19:I19"/>
    <mergeCell ref="A20:G20"/>
    <mergeCell ref="A23:J23"/>
    <mergeCell ref="A24:J24"/>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1">
    <dataValidation type="list" allowBlank="1" showInputMessage="1" sqref="J20">
      <formula1>"优,良,中,差"</formula1>
    </dataValidation>
  </dataValidations>
  <printOptions horizontalCentered="1"/>
  <pageMargins left="0.75138888888888899" right="0.75138888888888899" top="0.40902777777777799" bottom="0.40902777777777799" header="0.5" footer="0.5"/>
  <pageSetup paperSize="9" scale="75"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topLeftCell="A5" workbookViewId="0">
      <selection activeCell="N8" sqref="N8"/>
    </sheetView>
  </sheetViews>
  <sheetFormatPr defaultColWidth="9" defaultRowHeight="13.5"/>
  <cols>
    <col min="1" max="4" width="9" style="5"/>
    <col min="5" max="5" width="10.25" style="5" customWidth="1"/>
    <col min="6" max="9" width="9" style="5"/>
    <col min="10" max="10" width="27.125" style="5" customWidth="1"/>
    <col min="11" max="16384" width="9" style="5"/>
  </cols>
  <sheetData>
    <row r="1" spans="1:256" s="27" customFormat="1" ht="14.25">
      <c r="A1" s="117" t="s">
        <v>651</v>
      </c>
    </row>
    <row r="2" spans="1:256" s="27" customFormat="1" ht="25.9" customHeight="1">
      <c r="A2" s="118" t="s">
        <v>652</v>
      </c>
      <c r="B2" s="118"/>
      <c r="C2" s="118"/>
      <c r="D2" s="118"/>
      <c r="E2" s="118"/>
      <c r="F2" s="118"/>
      <c r="G2" s="118"/>
      <c r="H2" s="118"/>
      <c r="I2" s="118"/>
      <c r="J2" s="118"/>
    </row>
    <row r="3" spans="1:256" s="120" customFormat="1" ht="13.15" customHeight="1">
      <c r="A3" s="119"/>
      <c r="B3" s="119"/>
      <c r="C3" s="119"/>
      <c r="D3" s="119"/>
      <c r="E3" s="119"/>
      <c r="F3" s="119"/>
      <c r="G3" s="119"/>
      <c r="H3" s="119"/>
      <c r="I3" s="119"/>
      <c r="J3" s="66" t="s">
        <v>653</v>
      </c>
    </row>
    <row r="4" spans="1:256" s="1" customFormat="1" ht="18" customHeight="1">
      <c r="A4" s="121" t="s">
        <v>654</v>
      </c>
      <c r="B4" s="121"/>
      <c r="C4" s="122" t="s">
        <v>908</v>
      </c>
      <c r="D4" s="122"/>
      <c r="E4" s="122"/>
      <c r="F4" s="122"/>
      <c r="G4" s="122"/>
      <c r="H4" s="122"/>
      <c r="I4" s="122"/>
      <c r="J4" s="122"/>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row>
    <row r="5" spans="1:256" s="124" customFormat="1" ht="18" customHeight="1">
      <c r="A5" s="121" t="s">
        <v>656</v>
      </c>
      <c r="B5" s="121"/>
      <c r="C5" s="174" t="s">
        <v>568</v>
      </c>
      <c r="D5" s="174"/>
      <c r="E5" s="174"/>
      <c r="F5" s="123" t="s">
        <v>658</v>
      </c>
      <c r="G5" s="122" t="s">
        <v>721</v>
      </c>
      <c r="H5" s="122"/>
      <c r="I5" s="122"/>
      <c r="J5" s="122"/>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c r="IR5" s="117"/>
      <c r="IS5" s="117"/>
      <c r="IT5" s="117"/>
      <c r="IU5" s="117"/>
      <c r="IV5" s="117"/>
    </row>
    <row r="6" spans="1:256" s="124" customFormat="1" ht="36" customHeight="1">
      <c r="A6" s="121" t="s">
        <v>659</v>
      </c>
      <c r="B6" s="121"/>
      <c r="C6" s="123"/>
      <c r="D6" s="123" t="s">
        <v>571</v>
      </c>
      <c r="E6" s="123" t="s">
        <v>478</v>
      </c>
      <c r="F6" s="123" t="s">
        <v>660</v>
      </c>
      <c r="G6" s="123" t="s">
        <v>661</v>
      </c>
      <c r="H6" s="123" t="s">
        <v>662</v>
      </c>
      <c r="I6" s="121" t="s">
        <v>663</v>
      </c>
      <c r="J6" s="121"/>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c r="IR6" s="117"/>
      <c r="IS6" s="117"/>
      <c r="IT6" s="117"/>
      <c r="IU6" s="117"/>
      <c r="IV6" s="117"/>
    </row>
    <row r="7" spans="1:256" s="124" customFormat="1" ht="36" customHeight="1">
      <c r="A7" s="121"/>
      <c r="B7" s="121"/>
      <c r="C7" s="125" t="s">
        <v>580</v>
      </c>
      <c r="D7" s="126">
        <f t="shared" ref="D7:F7" si="0">SUM(D8:D10)</f>
        <v>0</v>
      </c>
      <c r="E7" s="126">
        <f t="shared" si="0"/>
        <v>27000000</v>
      </c>
      <c r="F7" s="126">
        <f t="shared" si="0"/>
        <v>27000000</v>
      </c>
      <c r="G7" s="127">
        <v>10</v>
      </c>
      <c r="H7" s="128" t="str">
        <f t="shared" ref="H7:H10" si="1">IF(E7&gt;0,ROUND(F7/E7,3)*100&amp;"%","—")</f>
        <v>100%</v>
      </c>
      <c r="I7" s="129">
        <v>10</v>
      </c>
      <c r="J7" s="129"/>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c r="IR7" s="117"/>
      <c r="IS7" s="117"/>
      <c r="IT7" s="117"/>
      <c r="IU7" s="117"/>
      <c r="IV7" s="117"/>
    </row>
    <row r="8" spans="1:256" s="124" customFormat="1" ht="45.95" customHeight="1">
      <c r="A8" s="121"/>
      <c r="B8" s="121"/>
      <c r="C8" s="125" t="s">
        <v>581</v>
      </c>
      <c r="D8" s="130">
        <v>0</v>
      </c>
      <c r="E8" s="130">
        <v>27000000</v>
      </c>
      <c r="F8" s="130">
        <v>27000000</v>
      </c>
      <c r="G8" s="123" t="s">
        <v>482</v>
      </c>
      <c r="H8" s="128" t="str">
        <f t="shared" si="1"/>
        <v>100%</v>
      </c>
      <c r="I8" s="129" t="s">
        <v>482</v>
      </c>
      <c r="J8" s="129"/>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7"/>
      <c r="IT8" s="117"/>
      <c r="IU8" s="117"/>
      <c r="IV8" s="117"/>
    </row>
    <row r="9" spans="1:256" s="124" customFormat="1" ht="28.9" customHeight="1">
      <c r="A9" s="121"/>
      <c r="B9" s="121"/>
      <c r="C9" s="125" t="s">
        <v>722</v>
      </c>
      <c r="D9" s="130">
        <v>0</v>
      </c>
      <c r="E9" s="130">
        <v>0</v>
      </c>
      <c r="F9" s="130">
        <v>0</v>
      </c>
      <c r="G9" s="123" t="s">
        <v>482</v>
      </c>
      <c r="H9" s="131" t="str">
        <f t="shared" si="1"/>
        <v>—</v>
      </c>
      <c r="I9" s="129" t="s">
        <v>482</v>
      </c>
      <c r="J9" s="129"/>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c r="IR9" s="117"/>
      <c r="IS9" s="117"/>
      <c r="IT9" s="117"/>
      <c r="IU9" s="117"/>
      <c r="IV9" s="117"/>
    </row>
    <row r="10" spans="1:256" s="27" customFormat="1" ht="22.15" customHeight="1">
      <c r="A10" s="121"/>
      <c r="B10" s="121"/>
      <c r="C10" s="125" t="s">
        <v>583</v>
      </c>
      <c r="D10" s="130">
        <v>0</v>
      </c>
      <c r="E10" s="130">
        <v>0</v>
      </c>
      <c r="F10" s="130">
        <v>0</v>
      </c>
      <c r="G10" s="123" t="s">
        <v>482</v>
      </c>
      <c r="H10" s="131" t="str">
        <f t="shared" si="1"/>
        <v>—</v>
      </c>
      <c r="I10" s="129" t="s">
        <v>482</v>
      </c>
      <c r="J10" s="129"/>
    </row>
    <row r="11" spans="1:256" s="27" customFormat="1" ht="18" customHeight="1">
      <c r="A11" s="121" t="s">
        <v>665</v>
      </c>
      <c r="B11" s="121" t="s">
        <v>666</v>
      </c>
      <c r="C11" s="121"/>
      <c r="D11" s="121"/>
      <c r="E11" s="121"/>
      <c r="F11" s="129" t="s">
        <v>667</v>
      </c>
      <c r="G11" s="129"/>
      <c r="H11" s="129"/>
      <c r="I11" s="129"/>
      <c r="J11" s="129"/>
    </row>
    <row r="12" spans="1:256" s="27" customFormat="1" ht="63" customHeight="1">
      <c r="A12" s="121"/>
      <c r="B12" s="132" t="s">
        <v>909</v>
      </c>
      <c r="C12" s="133"/>
      <c r="D12" s="133"/>
      <c r="E12" s="134"/>
      <c r="F12" s="129" t="s">
        <v>669</v>
      </c>
      <c r="G12" s="129"/>
      <c r="H12" s="129"/>
      <c r="I12" s="129"/>
      <c r="J12" s="129"/>
    </row>
    <row r="13" spans="1:256" s="27" customFormat="1" ht="36" customHeight="1">
      <c r="A13" s="135" t="s">
        <v>587</v>
      </c>
      <c r="B13" s="136"/>
      <c r="C13" s="137"/>
      <c r="D13" s="135" t="s">
        <v>670</v>
      </c>
      <c r="E13" s="136"/>
      <c r="F13" s="137"/>
      <c r="G13" s="138" t="s">
        <v>591</v>
      </c>
      <c r="H13" s="138" t="s">
        <v>916</v>
      </c>
      <c r="I13" s="138" t="s">
        <v>663</v>
      </c>
      <c r="J13" s="138" t="s">
        <v>592</v>
      </c>
    </row>
    <row r="14" spans="1:256" s="27" customFormat="1" ht="36" customHeight="1">
      <c r="A14" s="139" t="s">
        <v>593</v>
      </c>
      <c r="B14" s="123" t="s">
        <v>594</v>
      </c>
      <c r="C14" s="123" t="s">
        <v>595</v>
      </c>
      <c r="D14" s="123" t="s">
        <v>588</v>
      </c>
      <c r="E14" s="123" t="s">
        <v>589</v>
      </c>
      <c r="F14" s="123" t="s">
        <v>590</v>
      </c>
      <c r="G14" s="140"/>
      <c r="H14" s="140"/>
      <c r="I14" s="140"/>
      <c r="J14" s="140"/>
    </row>
    <row r="15" spans="1:256" s="27" customFormat="1" ht="27" customHeight="1">
      <c r="A15" s="121" t="s">
        <v>596</v>
      </c>
      <c r="B15" s="141" t="s">
        <v>597</v>
      </c>
      <c r="C15" s="182" t="s">
        <v>910</v>
      </c>
      <c r="D15" s="182" t="s">
        <v>604</v>
      </c>
      <c r="E15" s="183" t="s">
        <v>12</v>
      </c>
      <c r="F15" s="182" t="s">
        <v>608</v>
      </c>
      <c r="G15" s="183" t="s">
        <v>905</v>
      </c>
      <c r="H15" s="178">
        <v>15</v>
      </c>
      <c r="I15" s="178">
        <v>15</v>
      </c>
      <c r="J15" s="144"/>
    </row>
    <row r="16" spans="1:256" s="27" customFormat="1" ht="51" customHeight="1">
      <c r="A16" s="121"/>
      <c r="B16" s="141" t="s">
        <v>614</v>
      </c>
      <c r="C16" s="182" t="s">
        <v>911</v>
      </c>
      <c r="D16" s="182" t="s">
        <v>604</v>
      </c>
      <c r="E16" s="183" t="s">
        <v>688</v>
      </c>
      <c r="F16" s="182" t="s">
        <v>616</v>
      </c>
      <c r="G16" s="183" t="s">
        <v>689</v>
      </c>
      <c r="H16" s="178">
        <v>15</v>
      </c>
      <c r="I16" s="178">
        <v>15</v>
      </c>
      <c r="J16" s="144"/>
    </row>
    <row r="17" spans="1:10" s="27" customFormat="1" ht="50.1" customHeight="1">
      <c r="A17" s="121"/>
      <c r="B17" s="141" t="s">
        <v>622</v>
      </c>
      <c r="C17" s="182" t="s">
        <v>912</v>
      </c>
      <c r="D17" s="182" t="s">
        <v>599</v>
      </c>
      <c r="E17" s="183" t="s">
        <v>676</v>
      </c>
      <c r="F17" s="182" t="s">
        <v>616</v>
      </c>
      <c r="G17" s="183" t="s">
        <v>711</v>
      </c>
      <c r="H17" s="178">
        <v>15</v>
      </c>
      <c r="I17" s="178">
        <v>15</v>
      </c>
      <c r="J17" s="144"/>
    </row>
    <row r="18" spans="1:10" s="27" customFormat="1" ht="44.1" customHeight="1">
      <c r="A18" s="138" t="s">
        <v>629</v>
      </c>
      <c r="B18" s="141" t="s">
        <v>630</v>
      </c>
      <c r="C18" s="182" t="s">
        <v>913</v>
      </c>
      <c r="D18" s="182" t="s">
        <v>604</v>
      </c>
      <c r="E18" s="183" t="s">
        <v>688</v>
      </c>
      <c r="F18" s="182" t="s">
        <v>616</v>
      </c>
      <c r="G18" s="183" t="s">
        <v>689</v>
      </c>
      <c r="H18" s="178">
        <v>15</v>
      </c>
      <c r="I18" s="178">
        <v>15</v>
      </c>
      <c r="J18" s="144"/>
    </row>
    <row r="19" spans="1:10" s="27" customFormat="1" ht="50.1" customHeight="1">
      <c r="A19" s="140"/>
      <c r="B19" s="123" t="s">
        <v>683</v>
      </c>
      <c r="C19" s="182" t="s">
        <v>914</v>
      </c>
      <c r="D19" s="182" t="s">
        <v>604</v>
      </c>
      <c r="E19" s="183" t="s">
        <v>688</v>
      </c>
      <c r="F19" s="182" t="s">
        <v>616</v>
      </c>
      <c r="G19" s="183" t="s">
        <v>689</v>
      </c>
      <c r="H19" s="178">
        <v>15</v>
      </c>
      <c r="I19" s="178">
        <v>15</v>
      </c>
      <c r="J19" s="144"/>
    </row>
    <row r="20" spans="1:10" s="27" customFormat="1" ht="42" customHeight="1">
      <c r="A20" s="148" t="s">
        <v>645</v>
      </c>
      <c r="B20" s="149" t="s">
        <v>646</v>
      </c>
      <c r="C20" s="182" t="s">
        <v>915</v>
      </c>
      <c r="D20" s="182" t="s">
        <v>604</v>
      </c>
      <c r="E20" s="183" t="s">
        <v>688</v>
      </c>
      <c r="F20" s="182" t="s">
        <v>616</v>
      </c>
      <c r="G20" s="183" t="s">
        <v>689</v>
      </c>
      <c r="H20" s="178">
        <v>15</v>
      </c>
      <c r="I20" s="178">
        <v>15</v>
      </c>
      <c r="J20" s="180"/>
    </row>
    <row r="21" spans="1:10" s="27" customFormat="1" ht="30" customHeight="1">
      <c r="A21" s="121" t="s">
        <v>690</v>
      </c>
      <c r="B21" s="121"/>
      <c r="C21" s="121"/>
      <c r="D21" s="171"/>
      <c r="E21" s="172"/>
      <c r="F21" s="172"/>
      <c r="G21" s="172"/>
      <c r="H21" s="172"/>
      <c r="I21" s="173"/>
      <c r="J21" s="152" t="s">
        <v>691</v>
      </c>
    </row>
    <row r="22" spans="1:10" s="27" customFormat="1" ht="18" customHeight="1">
      <c r="A22" s="153" t="s">
        <v>692</v>
      </c>
      <c r="B22" s="153"/>
      <c r="C22" s="153"/>
      <c r="D22" s="153"/>
      <c r="E22" s="153"/>
      <c r="F22" s="153"/>
      <c r="G22" s="153"/>
      <c r="H22" s="127">
        <v>100</v>
      </c>
      <c r="I22" s="154">
        <f>SUM(I7,I15:I20)</f>
        <v>100</v>
      </c>
      <c r="J22" s="155" t="s">
        <v>693</v>
      </c>
    </row>
    <row r="23" spans="1:10" s="27" customFormat="1" ht="6" customHeight="1"/>
    <row r="24" spans="1:10" s="27" customFormat="1" ht="19.899999999999999" customHeight="1">
      <c r="A24" s="156" t="s">
        <v>650</v>
      </c>
      <c r="B24" s="157"/>
      <c r="C24" s="157"/>
      <c r="D24" s="157"/>
      <c r="E24" s="157"/>
      <c r="F24" s="157"/>
      <c r="G24" s="157"/>
      <c r="H24" s="157"/>
      <c r="I24" s="157"/>
      <c r="J24" s="158"/>
    </row>
    <row r="25" spans="1:10" s="27" customFormat="1" ht="27" customHeight="1">
      <c r="A25" s="159" t="s">
        <v>694</v>
      </c>
      <c r="B25" s="159"/>
      <c r="C25" s="159"/>
      <c r="D25" s="159"/>
      <c r="E25" s="159"/>
      <c r="F25" s="159"/>
      <c r="G25" s="159"/>
      <c r="H25" s="159"/>
      <c r="I25" s="159"/>
      <c r="J25" s="159"/>
    </row>
    <row r="26" spans="1:10" s="27" customFormat="1" ht="19.149999999999999" customHeight="1">
      <c r="A26" s="159" t="s">
        <v>695</v>
      </c>
      <c r="B26" s="159"/>
      <c r="C26" s="159"/>
      <c r="D26" s="159"/>
      <c r="E26" s="159"/>
      <c r="F26" s="159"/>
      <c r="G26" s="159"/>
      <c r="H26" s="159"/>
      <c r="I26" s="159"/>
      <c r="J26" s="159"/>
    </row>
    <row r="27" spans="1:10" s="27" customFormat="1" ht="18" customHeight="1">
      <c r="A27" s="159" t="s">
        <v>696</v>
      </c>
      <c r="B27" s="159"/>
      <c r="C27" s="159"/>
      <c r="D27" s="159"/>
      <c r="E27" s="159"/>
      <c r="F27" s="159"/>
      <c r="G27" s="159"/>
      <c r="H27" s="159"/>
      <c r="I27" s="159"/>
      <c r="J27" s="159"/>
    </row>
    <row r="28" spans="1:10" s="27" customFormat="1" ht="18" customHeight="1">
      <c r="A28" s="159" t="s">
        <v>697</v>
      </c>
      <c r="B28" s="159"/>
      <c r="C28" s="159"/>
      <c r="D28" s="159"/>
      <c r="E28" s="159"/>
      <c r="F28" s="159"/>
      <c r="G28" s="159"/>
      <c r="H28" s="159"/>
      <c r="I28" s="159"/>
      <c r="J28" s="159"/>
    </row>
    <row r="29" spans="1:10" s="117" customFormat="1" ht="18" customHeight="1">
      <c r="A29" s="159" t="s">
        <v>698</v>
      </c>
      <c r="B29" s="159"/>
      <c r="C29" s="159"/>
      <c r="D29" s="159"/>
      <c r="E29" s="159"/>
      <c r="F29" s="159"/>
      <c r="G29" s="159"/>
      <c r="H29" s="159"/>
      <c r="I29" s="159"/>
      <c r="J29" s="159"/>
    </row>
    <row r="30" spans="1:10" s="27" customFormat="1" ht="24" customHeight="1">
      <c r="A30" s="159" t="s">
        <v>699</v>
      </c>
      <c r="B30" s="159"/>
      <c r="C30" s="159"/>
      <c r="D30" s="159"/>
      <c r="E30" s="159"/>
      <c r="F30" s="159"/>
      <c r="G30" s="159"/>
      <c r="H30" s="159"/>
      <c r="I30" s="159"/>
      <c r="J30" s="159"/>
    </row>
    <row r="31" spans="1:10" s="27" customFormat="1" ht="24" customHeight="1">
      <c r="A31" s="159" t="s">
        <v>700</v>
      </c>
      <c r="B31" s="159"/>
      <c r="C31" s="159"/>
      <c r="D31" s="159"/>
      <c r="E31" s="159"/>
      <c r="F31" s="159"/>
      <c r="G31" s="159"/>
      <c r="H31" s="159"/>
      <c r="I31" s="159"/>
      <c r="J31" s="159"/>
    </row>
    <row r="32" spans="1:10" s="27" customFormat="1" ht="24" customHeight="1">
      <c r="A32" s="159" t="s">
        <v>701</v>
      </c>
      <c r="B32" s="159"/>
      <c r="C32" s="159"/>
      <c r="D32" s="159"/>
      <c r="E32" s="159"/>
      <c r="F32" s="159"/>
      <c r="G32" s="159"/>
      <c r="H32" s="159"/>
      <c r="I32" s="159"/>
      <c r="J32" s="159"/>
    </row>
    <row r="33" spans="1:10" s="27" customFormat="1" ht="14.25">
      <c r="A33" s="159"/>
      <c r="B33" s="159"/>
      <c r="C33" s="159"/>
      <c r="D33" s="159"/>
      <c r="E33" s="159"/>
      <c r="F33" s="159"/>
      <c r="G33" s="159"/>
      <c r="H33" s="159"/>
      <c r="I33" s="159"/>
      <c r="J33" s="159"/>
    </row>
  </sheetData>
  <mergeCells count="37">
    <mergeCell ref="A6:B10"/>
    <mergeCell ref="A32:J32"/>
    <mergeCell ref="A33:J33"/>
    <mergeCell ref="A11:A12"/>
    <mergeCell ref="A15:A17"/>
    <mergeCell ref="A18:A19"/>
    <mergeCell ref="G13:G14"/>
    <mergeCell ref="H13:H14"/>
    <mergeCell ref="I13:I14"/>
    <mergeCell ref="J13:J14"/>
    <mergeCell ref="A27:J27"/>
    <mergeCell ref="A28:J28"/>
    <mergeCell ref="A29:J29"/>
    <mergeCell ref="A30:J30"/>
    <mergeCell ref="A31:J31"/>
    <mergeCell ref="A21:C21"/>
    <mergeCell ref="D21:I21"/>
    <mergeCell ref="A22:G22"/>
    <mergeCell ref="A25:J25"/>
    <mergeCell ref="A26:J26"/>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1">
    <dataValidation type="list" allowBlank="1" showInputMessage="1" sqref="J22">
      <formula1>"优,良,中,差"</formula1>
    </dataValidation>
  </dataValidations>
  <printOptions horizontalCentered="1"/>
  <pageMargins left="0.75138888888888899" right="0.75138888888888899" top="0.40902777777777799" bottom="0.40902777777777799" header="0.5" footer="0.5"/>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heetPr>
  <dimension ref="A1:I40"/>
  <sheetViews>
    <sheetView view="pageBreakPreview" zoomScaleNormal="100" workbookViewId="0">
      <pane ySplit="7" topLeftCell="A32" activePane="bottomLeft" state="frozen"/>
      <selection pane="bottomLeft" activeCell="K13" sqref="K13"/>
    </sheetView>
  </sheetViews>
  <sheetFormatPr defaultColWidth="9" defaultRowHeight="13.5"/>
  <cols>
    <col min="1" max="1" width="28.625" style="5" customWidth="1"/>
    <col min="2" max="2" width="4.75" style="5" customWidth="1"/>
    <col min="3" max="3" width="18.75" style="5" customWidth="1"/>
    <col min="4" max="4" width="30.5" style="5" customWidth="1"/>
    <col min="5" max="5" width="4.75" style="5" customWidth="1"/>
    <col min="6" max="9" width="18.75" style="5" customWidth="1"/>
    <col min="10" max="16384" width="9" style="5"/>
  </cols>
  <sheetData>
    <row r="1" spans="1:9" ht="27">
      <c r="D1" s="3" t="s">
        <v>212</v>
      </c>
    </row>
    <row r="2" spans="1:9" ht="14.25">
      <c r="I2" s="6" t="s">
        <v>213</v>
      </c>
    </row>
    <row r="3" spans="1:9" ht="14.25">
      <c r="A3" s="6" t="s">
        <v>2</v>
      </c>
      <c r="I3" s="6" t="s">
        <v>3</v>
      </c>
    </row>
    <row r="4" spans="1:9" ht="19.5" customHeight="1">
      <c r="A4" s="7" t="s">
        <v>214</v>
      </c>
      <c r="B4" s="7"/>
      <c r="C4" s="7"/>
      <c r="D4" s="7" t="s">
        <v>215</v>
      </c>
      <c r="E4" s="7"/>
      <c r="F4" s="7"/>
      <c r="G4" s="7"/>
      <c r="H4" s="7"/>
      <c r="I4" s="7"/>
    </row>
    <row r="5" spans="1:9" ht="19.5" customHeight="1">
      <c r="A5" s="14" t="s">
        <v>216</v>
      </c>
      <c r="B5" s="14" t="s">
        <v>7</v>
      </c>
      <c r="C5" s="14" t="s">
        <v>217</v>
      </c>
      <c r="D5" s="14" t="s">
        <v>218</v>
      </c>
      <c r="E5" s="14" t="s">
        <v>7</v>
      </c>
      <c r="F5" s="7" t="s">
        <v>129</v>
      </c>
      <c r="G5" s="14" t="s">
        <v>219</v>
      </c>
      <c r="H5" s="14" t="s">
        <v>220</v>
      </c>
      <c r="I5" s="14" t="s">
        <v>221</v>
      </c>
    </row>
    <row r="6" spans="1:9" ht="19.5" customHeight="1">
      <c r="A6" s="14"/>
      <c r="B6" s="14"/>
      <c r="C6" s="14"/>
      <c r="D6" s="14"/>
      <c r="E6" s="14"/>
      <c r="F6" s="7" t="s">
        <v>124</v>
      </c>
      <c r="G6" s="14" t="s">
        <v>219</v>
      </c>
      <c r="H6" s="14"/>
      <c r="I6" s="14"/>
    </row>
    <row r="7" spans="1:9" ht="19.5" customHeight="1">
      <c r="A7" s="8" t="s">
        <v>222</v>
      </c>
      <c r="B7" s="8"/>
      <c r="C7" s="8" t="s">
        <v>11</v>
      </c>
      <c r="D7" s="8" t="s">
        <v>222</v>
      </c>
      <c r="E7" s="8"/>
      <c r="F7" s="8" t="s">
        <v>12</v>
      </c>
      <c r="G7" s="8" t="s">
        <v>20</v>
      </c>
      <c r="H7" s="8" t="s">
        <v>24</v>
      </c>
      <c r="I7" s="8" t="s">
        <v>28</v>
      </c>
    </row>
    <row r="8" spans="1:9" ht="19.5" customHeight="1">
      <c r="A8" s="9" t="s">
        <v>223</v>
      </c>
      <c r="B8" s="8" t="s">
        <v>11</v>
      </c>
      <c r="C8" s="10">
        <v>36712115.57</v>
      </c>
      <c r="D8" s="9" t="s">
        <v>14</v>
      </c>
      <c r="E8" s="8" t="s">
        <v>22</v>
      </c>
      <c r="F8" s="10">
        <v>8011295.25</v>
      </c>
      <c r="G8" s="10">
        <v>8011295.25</v>
      </c>
      <c r="H8" s="10"/>
      <c r="I8" s="10"/>
    </row>
    <row r="9" spans="1:9" ht="19.5" customHeight="1">
      <c r="A9" s="9" t="s">
        <v>224</v>
      </c>
      <c r="B9" s="8" t="s">
        <v>12</v>
      </c>
      <c r="C9" s="10"/>
      <c r="D9" s="9" t="s">
        <v>17</v>
      </c>
      <c r="E9" s="8" t="s">
        <v>26</v>
      </c>
      <c r="F9" s="10"/>
      <c r="G9" s="10"/>
      <c r="H9" s="10"/>
      <c r="I9" s="10"/>
    </row>
    <row r="10" spans="1:9" ht="19.5" customHeight="1">
      <c r="A10" s="9" t="s">
        <v>225</v>
      </c>
      <c r="B10" s="8" t="s">
        <v>20</v>
      </c>
      <c r="C10" s="10"/>
      <c r="D10" s="9" t="s">
        <v>21</v>
      </c>
      <c r="E10" s="8" t="s">
        <v>30</v>
      </c>
      <c r="F10" s="10"/>
      <c r="G10" s="10"/>
      <c r="H10" s="10"/>
      <c r="I10" s="10"/>
    </row>
    <row r="11" spans="1:9" ht="19.5" customHeight="1">
      <c r="A11" s="9"/>
      <c r="B11" s="8" t="s">
        <v>24</v>
      </c>
      <c r="C11" s="11"/>
      <c r="D11" s="9" t="s">
        <v>25</v>
      </c>
      <c r="E11" s="8" t="s">
        <v>34</v>
      </c>
      <c r="F11" s="10"/>
      <c r="G11" s="10"/>
      <c r="H11" s="10"/>
      <c r="I11" s="10"/>
    </row>
    <row r="12" spans="1:9" ht="19.5" customHeight="1">
      <c r="A12" s="9"/>
      <c r="B12" s="8" t="s">
        <v>28</v>
      </c>
      <c r="C12" s="11"/>
      <c r="D12" s="9" t="s">
        <v>29</v>
      </c>
      <c r="E12" s="8" t="s">
        <v>38</v>
      </c>
      <c r="F12" s="10"/>
      <c r="G12" s="10"/>
      <c r="H12" s="10"/>
      <c r="I12" s="10"/>
    </row>
    <row r="13" spans="1:9" ht="19.5" customHeight="1">
      <c r="A13" s="9"/>
      <c r="B13" s="8" t="s">
        <v>32</v>
      </c>
      <c r="C13" s="11"/>
      <c r="D13" s="9" t="s">
        <v>33</v>
      </c>
      <c r="E13" s="8" t="s">
        <v>42</v>
      </c>
      <c r="F13" s="10"/>
      <c r="G13" s="10"/>
      <c r="H13" s="10"/>
      <c r="I13" s="10"/>
    </row>
    <row r="14" spans="1:9" ht="19.5" customHeight="1">
      <c r="A14" s="9"/>
      <c r="B14" s="8" t="s">
        <v>36</v>
      </c>
      <c r="C14" s="11"/>
      <c r="D14" s="9" t="s">
        <v>37</v>
      </c>
      <c r="E14" s="8" t="s">
        <v>45</v>
      </c>
      <c r="F14" s="10"/>
      <c r="G14" s="10"/>
      <c r="H14" s="10"/>
      <c r="I14" s="10"/>
    </row>
    <row r="15" spans="1:9" ht="19.5" customHeight="1">
      <c r="A15" s="9"/>
      <c r="B15" s="8" t="s">
        <v>40</v>
      </c>
      <c r="C15" s="11"/>
      <c r="D15" s="9" t="s">
        <v>41</v>
      </c>
      <c r="E15" s="8" t="s">
        <v>48</v>
      </c>
      <c r="F15" s="10">
        <v>766856.7</v>
      </c>
      <c r="G15" s="10">
        <v>766856.7</v>
      </c>
      <c r="H15" s="10"/>
      <c r="I15" s="10"/>
    </row>
    <row r="16" spans="1:9" ht="19.5" customHeight="1">
      <c r="A16" s="9"/>
      <c r="B16" s="8" t="s">
        <v>43</v>
      </c>
      <c r="C16" s="11"/>
      <c r="D16" s="9" t="s">
        <v>44</v>
      </c>
      <c r="E16" s="8" t="s">
        <v>51</v>
      </c>
      <c r="F16" s="10">
        <v>596824.99</v>
      </c>
      <c r="G16" s="10">
        <v>596824.99</v>
      </c>
      <c r="H16" s="10"/>
      <c r="I16" s="10"/>
    </row>
    <row r="17" spans="1:9" ht="19.5" customHeight="1">
      <c r="A17" s="9"/>
      <c r="B17" s="8" t="s">
        <v>46</v>
      </c>
      <c r="C17" s="11"/>
      <c r="D17" s="9" t="s">
        <v>47</v>
      </c>
      <c r="E17" s="8" t="s">
        <v>54</v>
      </c>
      <c r="F17" s="10"/>
      <c r="G17" s="10"/>
      <c r="H17" s="10"/>
      <c r="I17" s="10"/>
    </row>
    <row r="18" spans="1:9" ht="19.5" customHeight="1">
      <c r="A18" s="9"/>
      <c r="B18" s="8" t="s">
        <v>49</v>
      </c>
      <c r="C18" s="11"/>
      <c r="D18" s="9" t="s">
        <v>50</v>
      </c>
      <c r="E18" s="8" t="s">
        <v>57</v>
      </c>
      <c r="F18" s="10"/>
      <c r="G18" s="10"/>
      <c r="H18" s="10"/>
      <c r="I18" s="10"/>
    </row>
    <row r="19" spans="1:9" ht="19.5" customHeight="1">
      <c r="A19" s="9"/>
      <c r="B19" s="8" t="s">
        <v>52</v>
      </c>
      <c r="C19" s="11"/>
      <c r="D19" s="9" t="s">
        <v>53</v>
      </c>
      <c r="E19" s="8" t="s">
        <v>60</v>
      </c>
      <c r="F19" s="10">
        <v>114404.9</v>
      </c>
      <c r="G19" s="10">
        <v>114404.9</v>
      </c>
      <c r="H19" s="10"/>
      <c r="I19" s="10"/>
    </row>
    <row r="20" spans="1:9" ht="19.5" customHeight="1">
      <c r="A20" s="9"/>
      <c r="B20" s="8" t="s">
        <v>55</v>
      </c>
      <c r="C20" s="11"/>
      <c r="D20" s="9" t="s">
        <v>56</v>
      </c>
      <c r="E20" s="8" t="s">
        <v>63</v>
      </c>
      <c r="F20" s="10"/>
      <c r="G20" s="10"/>
      <c r="H20" s="10"/>
      <c r="I20" s="10"/>
    </row>
    <row r="21" spans="1:9" ht="19.5" customHeight="1">
      <c r="A21" s="9"/>
      <c r="B21" s="8" t="s">
        <v>58</v>
      </c>
      <c r="C21" s="11"/>
      <c r="D21" s="9" t="s">
        <v>59</v>
      </c>
      <c r="E21" s="8" t="s">
        <v>66</v>
      </c>
      <c r="F21" s="10">
        <v>27000000</v>
      </c>
      <c r="G21" s="10">
        <v>27000000</v>
      </c>
      <c r="H21" s="10"/>
      <c r="I21" s="10"/>
    </row>
    <row r="22" spans="1:9" ht="19.5" customHeight="1">
      <c r="A22" s="9"/>
      <c r="B22" s="8" t="s">
        <v>61</v>
      </c>
      <c r="C22" s="11"/>
      <c r="D22" s="9" t="s">
        <v>62</v>
      </c>
      <c r="E22" s="8" t="s">
        <v>69</v>
      </c>
      <c r="F22" s="10"/>
      <c r="G22" s="10"/>
      <c r="H22" s="10"/>
      <c r="I22" s="10"/>
    </row>
    <row r="23" spans="1:9" ht="19.5" customHeight="1">
      <c r="A23" s="9"/>
      <c r="B23" s="8" t="s">
        <v>64</v>
      </c>
      <c r="C23" s="11"/>
      <c r="D23" s="9" t="s">
        <v>65</v>
      </c>
      <c r="E23" s="8" t="s">
        <v>72</v>
      </c>
      <c r="F23" s="10"/>
      <c r="G23" s="10"/>
      <c r="H23" s="10"/>
      <c r="I23" s="10"/>
    </row>
    <row r="24" spans="1:9" ht="19.5" customHeight="1">
      <c r="A24" s="9"/>
      <c r="B24" s="8" t="s">
        <v>67</v>
      </c>
      <c r="C24" s="11"/>
      <c r="D24" s="9" t="s">
        <v>68</v>
      </c>
      <c r="E24" s="8" t="s">
        <v>75</v>
      </c>
      <c r="F24" s="10"/>
      <c r="G24" s="10"/>
      <c r="H24" s="10"/>
      <c r="I24" s="10"/>
    </row>
    <row r="25" spans="1:9" ht="19.5" customHeight="1">
      <c r="A25" s="9"/>
      <c r="B25" s="8" t="s">
        <v>70</v>
      </c>
      <c r="C25" s="11"/>
      <c r="D25" s="9" t="s">
        <v>71</v>
      </c>
      <c r="E25" s="8" t="s">
        <v>78</v>
      </c>
      <c r="F25" s="10"/>
      <c r="G25" s="10"/>
      <c r="H25" s="10"/>
      <c r="I25" s="10"/>
    </row>
    <row r="26" spans="1:9" ht="19.5" customHeight="1">
      <c r="A26" s="9"/>
      <c r="B26" s="8" t="s">
        <v>73</v>
      </c>
      <c r="C26" s="11"/>
      <c r="D26" s="9" t="s">
        <v>74</v>
      </c>
      <c r="E26" s="8" t="s">
        <v>81</v>
      </c>
      <c r="F26" s="10">
        <v>582151</v>
      </c>
      <c r="G26" s="10">
        <v>582151</v>
      </c>
      <c r="H26" s="10"/>
      <c r="I26" s="10"/>
    </row>
    <row r="27" spans="1:9" ht="19.5" customHeight="1">
      <c r="A27" s="9"/>
      <c r="B27" s="8" t="s">
        <v>76</v>
      </c>
      <c r="C27" s="11"/>
      <c r="D27" s="9" t="s">
        <v>77</v>
      </c>
      <c r="E27" s="8" t="s">
        <v>84</v>
      </c>
      <c r="F27" s="10"/>
      <c r="G27" s="10"/>
      <c r="H27" s="10"/>
      <c r="I27" s="10"/>
    </row>
    <row r="28" spans="1:9" ht="19.5" customHeight="1">
      <c r="A28" s="9"/>
      <c r="B28" s="8" t="s">
        <v>79</v>
      </c>
      <c r="C28" s="11"/>
      <c r="D28" s="9" t="s">
        <v>80</v>
      </c>
      <c r="E28" s="8" t="s">
        <v>87</v>
      </c>
      <c r="F28" s="10"/>
      <c r="G28" s="10"/>
      <c r="H28" s="10"/>
      <c r="I28" s="10"/>
    </row>
    <row r="29" spans="1:9" ht="19.5" customHeight="1">
      <c r="A29" s="9"/>
      <c r="B29" s="8" t="s">
        <v>82</v>
      </c>
      <c r="C29" s="11"/>
      <c r="D29" s="9" t="s">
        <v>83</v>
      </c>
      <c r="E29" s="8" t="s">
        <v>90</v>
      </c>
      <c r="F29" s="10"/>
      <c r="G29" s="10"/>
      <c r="H29" s="10"/>
      <c r="I29" s="10"/>
    </row>
    <row r="30" spans="1:9" ht="19.5" customHeight="1">
      <c r="A30" s="9"/>
      <c r="B30" s="8" t="s">
        <v>85</v>
      </c>
      <c r="C30" s="11"/>
      <c r="D30" s="9" t="s">
        <v>86</v>
      </c>
      <c r="E30" s="8" t="s">
        <v>93</v>
      </c>
      <c r="F30" s="10"/>
      <c r="G30" s="10"/>
      <c r="H30" s="10"/>
      <c r="I30" s="10"/>
    </row>
    <row r="31" spans="1:9" ht="19.5" customHeight="1">
      <c r="A31" s="9"/>
      <c r="B31" s="8" t="s">
        <v>88</v>
      </c>
      <c r="C31" s="11"/>
      <c r="D31" s="9" t="s">
        <v>89</v>
      </c>
      <c r="E31" s="8" t="s">
        <v>96</v>
      </c>
      <c r="F31" s="10"/>
      <c r="G31" s="10"/>
      <c r="H31" s="10"/>
      <c r="I31" s="10"/>
    </row>
    <row r="32" spans="1:9" ht="19.5" customHeight="1">
      <c r="A32" s="9"/>
      <c r="B32" s="8" t="s">
        <v>91</v>
      </c>
      <c r="C32" s="11"/>
      <c r="D32" s="9" t="s">
        <v>92</v>
      </c>
      <c r="E32" s="8" t="s">
        <v>100</v>
      </c>
      <c r="F32" s="10"/>
      <c r="G32" s="10"/>
      <c r="H32" s="10"/>
      <c r="I32" s="10"/>
    </row>
    <row r="33" spans="1:9" ht="19.5" customHeight="1">
      <c r="A33" s="9"/>
      <c r="B33" s="8" t="s">
        <v>94</v>
      </c>
      <c r="C33" s="11"/>
      <c r="D33" s="9" t="s">
        <v>95</v>
      </c>
      <c r="E33" s="8" t="s">
        <v>104</v>
      </c>
      <c r="F33" s="10"/>
      <c r="G33" s="10"/>
      <c r="H33" s="10"/>
      <c r="I33" s="10"/>
    </row>
    <row r="34" spans="1:9" ht="19.5" customHeight="1">
      <c r="A34" s="8" t="s">
        <v>97</v>
      </c>
      <c r="B34" s="8" t="s">
        <v>98</v>
      </c>
      <c r="C34" s="10">
        <v>36712115.57</v>
      </c>
      <c r="D34" s="8" t="s">
        <v>99</v>
      </c>
      <c r="E34" s="8" t="s">
        <v>108</v>
      </c>
      <c r="F34" s="10">
        <v>37071532.840000004</v>
      </c>
      <c r="G34" s="10">
        <v>37071532.840000004</v>
      </c>
      <c r="H34" s="10"/>
      <c r="I34" s="10"/>
    </row>
    <row r="35" spans="1:9" ht="19.5" customHeight="1">
      <c r="A35" s="9" t="s">
        <v>226</v>
      </c>
      <c r="B35" s="8" t="s">
        <v>102</v>
      </c>
      <c r="C35" s="10">
        <v>359417.27</v>
      </c>
      <c r="D35" s="9" t="s">
        <v>227</v>
      </c>
      <c r="E35" s="8" t="s">
        <v>111</v>
      </c>
      <c r="F35" s="10">
        <v>0</v>
      </c>
      <c r="G35" s="10">
        <v>0</v>
      </c>
      <c r="H35" s="10"/>
      <c r="I35" s="10"/>
    </row>
    <row r="36" spans="1:9" ht="19.5" customHeight="1">
      <c r="A36" s="9" t="s">
        <v>223</v>
      </c>
      <c r="B36" s="8" t="s">
        <v>106</v>
      </c>
      <c r="C36" s="10">
        <v>359417.27</v>
      </c>
      <c r="D36" s="9"/>
      <c r="E36" s="8" t="s">
        <v>228</v>
      </c>
      <c r="F36" s="11"/>
      <c r="G36" s="11"/>
      <c r="H36" s="11"/>
      <c r="I36" s="11"/>
    </row>
    <row r="37" spans="1:9" ht="19.5" customHeight="1">
      <c r="A37" s="9" t="s">
        <v>224</v>
      </c>
      <c r="B37" s="8" t="s">
        <v>110</v>
      </c>
      <c r="C37" s="10"/>
      <c r="D37" s="8"/>
      <c r="E37" s="8" t="s">
        <v>229</v>
      </c>
      <c r="F37" s="11"/>
      <c r="G37" s="11"/>
      <c r="H37" s="11"/>
      <c r="I37" s="11"/>
    </row>
    <row r="38" spans="1:9" ht="19.5" customHeight="1">
      <c r="A38" s="9" t="s">
        <v>225</v>
      </c>
      <c r="B38" s="8" t="s">
        <v>15</v>
      </c>
      <c r="C38" s="10"/>
      <c r="D38" s="9"/>
      <c r="E38" s="8" t="s">
        <v>230</v>
      </c>
      <c r="F38" s="11"/>
      <c r="G38" s="11"/>
      <c r="H38" s="11"/>
      <c r="I38" s="11"/>
    </row>
    <row r="39" spans="1:9" ht="19.5" customHeight="1">
      <c r="A39" s="8" t="s">
        <v>109</v>
      </c>
      <c r="B39" s="8" t="s">
        <v>18</v>
      </c>
      <c r="C39" s="10">
        <v>37071532.840000004</v>
      </c>
      <c r="D39" s="8" t="s">
        <v>109</v>
      </c>
      <c r="E39" s="8" t="s">
        <v>231</v>
      </c>
      <c r="F39" s="10">
        <v>37071532.840000004</v>
      </c>
      <c r="G39" s="10">
        <v>37071532.840000004</v>
      </c>
      <c r="H39" s="10"/>
      <c r="I39" s="10"/>
    </row>
    <row r="40" spans="1:9" ht="19.5" customHeight="1">
      <c r="A40" s="12" t="s">
        <v>232</v>
      </c>
      <c r="B40" s="12"/>
      <c r="C40" s="12"/>
      <c r="D40" s="12"/>
      <c r="E40" s="12"/>
      <c r="F40" s="12"/>
      <c r="G40" s="12"/>
      <c r="H40" s="12"/>
      <c r="I40" s="12"/>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15" type="noConversion"/>
  <pageMargins left="0.7" right="0.7" top="0.75" bottom="0.75" header="0.3" footer="0.3"/>
  <pageSetup paperSize="9"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Below="0"/>
  </sheetPr>
  <dimension ref="A1:T55"/>
  <sheetViews>
    <sheetView view="pageBreakPreview" zoomScale="73" zoomScaleNormal="100" workbookViewId="0">
      <pane xSplit="4" ySplit="9" topLeftCell="E10" activePane="bottomRight" state="frozen"/>
      <selection pane="topRight"/>
      <selection pane="bottomLeft"/>
      <selection pane="bottomRight" activeCell="H56" sqref="H56"/>
    </sheetView>
  </sheetViews>
  <sheetFormatPr defaultColWidth="9" defaultRowHeight="13.5"/>
  <cols>
    <col min="1" max="3" width="2.75" style="5" customWidth="1"/>
    <col min="4" max="4" width="26.25" style="5" customWidth="1"/>
    <col min="5" max="8" width="14" style="5" customWidth="1"/>
    <col min="9" max="10" width="15" style="5" customWidth="1"/>
    <col min="11" max="11" width="14" style="5" customWidth="1"/>
    <col min="12" max="13" width="15" style="5" customWidth="1"/>
    <col min="14" max="17" width="14" style="5" customWidth="1"/>
    <col min="18" max="18" width="15" style="5" customWidth="1"/>
    <col min="19" max="20" width="14" style="5" customWidth="1"/>
    <col min="21" max="16384" width="9" style="5"/>
  </cols>
  <sheetData>
    <row r="1" spans="1:20" s="13" customFormat="1" ht="27">
      <c r="K1" s="3" t="s">
        <v>233</v>
      </c>
    </row>
    <row r="2" spans="1:20" s="13" customFormat="1" ht="14.25">
      <c r="T2" s="6" t="s">
        <v>234</v>
      </c>
    </row>
    <row r="3" spans="1:20" s="13" customFormat="1" ht="14.25">
      <c r="A3" s="6" t="s">
        <v>2</v>
      </c>
      <c r="T3" s="6" t="s">
        <v>3</v>
      </c>
    </row>
    <row r="4" spans="1:20" s="13" customFormat="1" ht="19.5" customHeight="1">
      <c r="A4" s="14" t="s">
        <v>6</v>
      </c>
      <c r="B4" s="14"/>
      <c r="C4" s="14"/>
      <c r="D4" s="14"/>
      <c r="E4" s="14" t="s">
        <v>235</v>
      </c>
      <c r="F4" s="14"/>
      <c r="G4" s="14"/>
      <c r="H4" s="14" t="s">
        <v>236</v>
      </c>
      <c r="I4" s="14"/>
      <c r="J4" s="14"/>
      <c r="K4" s="14" t="s">
        <v>237</v>
      </c>
      <c r="L4" s="14"/>
      <c r="M4" s="14"/>
      <c r="N4" s="14"/>
      <c r="O4" s="14"/>
      <c r="P4" s="14" t="s">
        <v>107</v>
      </c>
      <c r="Q4" s="14"/>
      <c r="R4" s="14"/>
      <c r="S4" s="14"/>
      <c r="T4" s="14"/>
    </row>
    <row r="5" spans="1:20" s="13" customFormat="1" ht="19.5" customHeight="1">
      <c r="A5" s="14" t="s">
        <v>122</v>
      </c>
      <c r="B5" s="14"/>
      <c r="C5" s="14"/>
      <c r="D5" s="14" t="s">
        <v>123</v>
      </c>
      <c r="E5" s="14" t="s">
        <v>129</v>
      </c>
      <c r="F5" s="14" t="s">
        <v>238</v>
      </c>
      <c r="G5" s="14" t="s">
        <v>239</v>
      </c>
      <c r="H5" s="14" t="s">
        <v>129</v>
      </c>
      <c r="I5" s="14" t="s">
        <v>202</v>
      </c>
      <c r="J5" s="14" t="s">
        <v>203</v>
      </c>
      <c r="K5" s="14" t="s">
        <v>129</v>
      </c>
      <c r="L5" s="14" t="s">
        <v>202</v>
      </c>
      <c r="M5" s="14"/>
      <c r="N5" s="14"/>
      <c r="O5" s="14" t="s">
        <v>203</v>
      </c>
      <c r="P5" s="14" t="s">
        <v>129</v>
      </c>
      <c r="Q5" s="14" t="s">
        <v>238</v>
      </c>
      <c r="R5" s="14" t="s">
        <v>239</v>
      </c>
      <c r="S5" s="14"/>
      <c r="T5" s="14"/>
    </row>
    <row r="6" spans="1:20" s="13" customFormat="1" ht="19.5" customHeight="1">
      <c r="A6" s="14"/>
      <c r="B6" s="14"/>
      <c r="C6" s="14"/>
      <c r="D6" s="14"/>
      <c r="E6" s="14"/>
      <c r="F6" s="14"/>
      <c r="G6" s="14"/>
      <c r="H6" s="14"/>
      <c r="I6" s="14"/>
      <c r="J6" s="14"/>
      <c r="K6" s="14"/>
      <c r="L6" s="14" t="s">
        <v>124</v>
      </c>
      <c r="M6" s="14" t="s">
        <v>240</v>
      </c>
      <c r="N6" s="14" t="s">
        <v>241</v>
      </c>
      <c r="O6" s="14"/>
      <c r="P6" s="14"/>
      <c r="Q6" s="14"/>
      <c r="R6" s="14" t="s">
        <v>124</v>
      </c>
      <c r="S6" s="14" t="s">
        <v>242</v>
      </c>
      <c r="T6" s="14" t="s">
        <v>243</v>
      </c>
    </row>
    <row r="7" spans="1:20" s="13" customFormat="1" ht="19.5" customHeight="1">
      <c r="A7" s="14"/>
      <c r="B7" s="14"/>
      <c r="C7" s="14"/>
      <c r="D7" s="14"/>
      <c r="E7" s="14"/>
      <c r="F7" s="14"/>
      <c r="G7" s="14"/>
      <c r="H7" s="14"/>
      <c r="I7" s="14"/>
      <c r="J7" s="14"/>
      <c r="K7" s="14"/>
      <c r="L7" s="14"/>
      <c r="M7" s="14"/>
      <c r="N7" s="14"/>
      <c r="O7" s="14"/>
      <c r="P7" s="14"/>
      <c r="Q7" s="14"/>
      <c r="R7" s="14"/>
      <c r="S7" s="14"/>
      <c r="T7" s="14"/>
    </row>
    <row r="8" spans="1:20" s="13" customFormat="1" ht="19.5" customHeight="1">
      <c r="A8" s="14" t="s">
        <v>126</v>
      </c>
      <c r="B8" s="14" t="s">
        <v>127</v>
      </c>
      <c r="C8" s="14" t="s">
        <v>128</v>
      </c>
      <c r="D8" s="15" t="s">
        <v>10</v>
      </c>
      <c r="E8" s="8" t="s">
        <v>11</v>
      </c>
      <c r="F8" s="8" t="s">
        <v>12</v>
      </c>
      <c r="G8" s="8" t="s">
        <v>20</v>
      </c>
      <c r="H8" s="8" t="s">
        <v>24</v>
      </c>
      <c r="I8" s="8" t="s">
        <v>28</v>
      </c>
      <c r="J8" s="8" t="s">
        <v>32</v>
      </c>
      <c r="K8" s="8" t="s">
        <v>36</v>
      </c>
      <c r="L8" s="8" t="s">
        <v>40</v>
      </c>
      <c r="M8" s="8" t="s">
        <v>43</v>
      </c>
      <c r="N8" s="8" t="s">
        <v>46</v>
      </c>
      <c r="O8" s="8" t="s">
        <v>49</v>
      </c>
      <c r="P8" s="8" t="s">
        <v>52</v>
      </c>
      <c r="Q8" s="8" t="s">
        <v>55</v>
      </c>
      <c r="R8" s="8" t="s">
        <v>58</v>
      </c>
      <c r="S8" s="8" t="s">
        <v>61</v>
      </c>
      <c r="T8" s="8" t="s">
        <v>64</v>
      </c>
    </row>
    <row r="9" spans="1:20" s="13" customFormat="1" ht="19.5" customHeight="1">
      <c r="A9" s="14"/>
      <c r="B9" s="14"/>
      <c r="C9" s="14"/>
      <c r="D9" s="15" t="s">
        <v>129</v>
      </c>
      <c r="E9" s="10">
        <v>359417.27</v>
      </c>
      <c r="F9" s="10">
        <v>20</v>
      </c>
      <c r="G9" s="10">
        <v>359397.27</v>
      </c>
      <c r="H9" s="10">
        <v>36712115.57</v>
      </c>
      <c r="I9" s="10">
        <v>8574771.25</v>
      </c>
      <c r="J9" s="10">
        <v>28137344.32</v>
      </c>
      <c r="K9" s="10">
        <v>37071532.840000004</v>
      </c>
      <c r="L9" s="10">
        <v>8574791.25</v>
      </c>
      <c r="M9" s="10">
        <v>7485437.7300000004</v>
      </c>
      <c r="N9" s="10">
        <v>1089353.52</v>
      </c>
      <c r="O9" s="10">
        <v>28496741.59</v>
      </c>
      <c r="P9" s="10">
        <v>0</v>
      </c>
      <c r="Q9" s="10">
        <v>0</v>
      </c>
      <c r="R9" s="10">
        <v>0</v>
      </c>
      <c r="S9" s="10">
        <v>0</v>
      </c>
      <c r="T9" s="10">
        <v>0</v>
      </c>
    </row>
    <row r="10" spans="1:20" s="13" customFormat="1" ht="19.5" customHeight="1">
      <c r="A10" s="12" t="s">
        <v>130</v>
      </c>
      <c r="B10" s="12"/>
      <c r="C10" s="12"/>
      <c r="D10" s="9" t="s">
        <v>131</v>
      </c>
      <c r="E10" s="10">
        <v>289397.27</v>
      </c>
      <c r="F10" s="10">
        <v>0</v>
      </c>
      <c r="G10" s="10">
        <v>289397.27</v>
      </c>
      <c r="H10" s="10">
        <v>7721897.9800000004</v>
      </c>
      <c r="I10" s="10">
        <v>6637528.5599999996</v>
      </c>
      <c r="J10" s="10">
        <v>1084369.42</v>
      </c>
      <c r="K10" s="10">
        <v>8011295.25</v>
      </c>
      <c r="L10" s="10">
        <v>6637528.5599999996</v>
      </c>
      <c r="M10" s="10">
        <v>5548175.04</v>
      </c>
      <c r="N10" s="10">
        <v>1089353.52</v>
      </c>
      <c r="O10" s="10">
        <v>1373766.69</v>
      </c>
      <c r="P10" s="10">
        <v>0</v>
      </c>
      <c r="Q10" s="10">
        <v>0</v>
      </c>
      <c r="R10" s="10">
        <v>0</v>
      </c>
      <c r="S10" s="10">
        <v>0</v>
      </c>
      <c r="T10" s="10">
        <v>0</v>
      </c>
    </row>
    <row r="11" spans="1:20" s="13" customFormat="1" ht="19.5" customHeight="1">
      <c r="A11" s="12" t="s">
        <v>132</v>
      </c>
      <c r="B11" s="12"/>
      <c r="C11" s="12"/>
      <c r="D11" s="9" t="s">
        <v>133</v>
      </c>
      <c r="E11" s="10">
        <v>289397.27</v>
      </c>
      <c r="F11" s="10">
        <v>0</v>
      </c>
      <c r="G11" s="10">
        <v>289397.27</v>
      </c>
      <c r="H11" s="10">
        <v>7721897.9800000004</v>
      </c>
      <c r="I11" s="10">
        <v>6637528.5599999996</v>
      </c>
      <c r="J11" s="10">
        <v>1084369.42</v>
      </c>
      <c r="K11" s="10">
        <v>8011295.25</v>
      </c>
      <c r="L11" s="10">
        <v>6637528.5599999996</v>
      </c>
      <c r="M11" s="10">
        <v>5548175.04</v>
      </c>
      <c r="N11" s="10">
        <v>1089353.52</v>
      </c>
      <c r="O11" s="10">
        <v>1373766.69</v>
      </c>
      <c r="P11" s="10">
        <v>0</v>
      </c>
      <c r="Q11" s="10">
        <v>0</v>
      </c>
      <c r="R11" s="10">
        <v>0</v>
      </c>
      <c r="S11" s="10">
        <v>0</v>
      </c>
      <c r="T11" s="10">
        <v>0</v>
      </c>
    </row>
    <row r="12" spans="1:20" s="13" customFormat="1" ht="19.5" customHeight="1">
      <c r="A12" s="12" t="s">
        <v>134</v>
      </c>
      <c r="B12" s="12"/>
      <c r="C12" s="12"/>
      <c r="D12" s="9" t="s">
        <v>135</v>
      </c>
      <c r="E12" s="10">
        <v>264807.27</v>
      </c>
      <c r="F12" s="10">
        <v>0</v>
      </c>
      <c r="G12" s="10">
        <v>264807.27</v>
      </c>
      <c r="H12" s="10">
        <v>6569880.9400000004</v>
      </c>
      <c r="I12" s="10">
        <v>6207115.5199999996</v>
      </c>
      <c r="J12" s="10">
        <v>362765.42</v>
      </c>
      <c r="K12" s="10">
        <v>6834688.21</v>
      </c>
      <c r="L12" s="10">
        <v>6207115.5199999996</v>
      </c>
      <c r="M12" s="10">
        <v>5120162</v>
      </c>
      <c r="N12" s="10">
        <v>1086953.52</v>
      </c>
      <c r="O12" s="10">
        <v>627572.68999999994</v>
      </c>
      <c r="P12" s="10">
        <v>0</v>
      </c>
      <c r="Q12" s="10">
        <v>0</v>
      </c>
      <c r="R12" s="10">
        <v>0</v>
      </c>
      <c r="S12" s="10">
        <v>0</v>
      </c>
      <c r="T12" s="10">
        <v>0</v>
      </c>
    </row>
    <row r="13" spans="1:20" s="13" customFormat="1" ht="19.5" customHeight="1">
      <c r="A13" s="12" t="s">
        <v>136</v>
      </c>
      <c r="B13" s="12"/>
      <c r="C13" s="12"/>
      <c r="D13" s="9" t="s">
        <v>137</v>
      </c>
      <c r="E13" s="10">
        <v>0</v>
      </c>
      <c r="F13" s="10">
        <v>0</v>
      </c>
      <c r="G13" s="10">
        <v>0</v>
      </c>
      <c r="H13" s="10">
        <v>13000</v>
      </c>
      <c r="I13" s="10"/>
      <c r="J13" s="10">
        <v>13000</v>
      </c>
      <c r="K13" s="10">
        <v>13000</v>
      </c>
      <c r="L13" s="10"/>
      <c r="M13" s="10"/>
      <c r="N13" s="10"/>
      <c r="O13" s="10">
        <v>13000</v>
      </c>
      <c r="P13" s="10">
        <v>0</v>
      </c>
      <c r="Q13" s="10">
        <v>0</v>
      </c>
      <c r="R13" s="10">
        <v>0</v>
      </c>
      <c r="S13" s="10">
        <v>0</v>
      </c>
      <c r="T13" s="10">
        <v>0</v>
      </c>
    </row>
    <row r="14" spans="1:20" s="13" customFormat="1" ht="19.5" customHeight="1">
      <c r="A14" s="12" t="s">
        <v>138</v>
      </c>
      <c r="B14" s="12"/>
      <c r="C14" s="12"/>
      <c r="D14" s="9" t="s">
        <v>139</v>
      </c>
      <c r="E14" s="10">
        <v>0</v>
      </c>
      <c r="F14" s="10">
        <v>0</v>
      </c>
      <c r="G14" s="10">
        <v>0</v>
      </c>
      <c r="H14" s="10">
        <v>208782</v>
      </c>
      <c r="I14" s="10"/>
      <c r="J14" s="10">
        <v>208782</v>
      </c>
      <c r="K14" s="10">
        <v>208782</v>
      </c>
      <c r="L14" s="10"/>
      <c r="M14" s="10"/>
      <c r="N14" s="10"/>
      <c r="O14" s="10">
        <v>208782</v>
      </c>
      <c r="P14" s="10">
        <v>0</v>
      </c>
      <c r="Q14" s="10">
        <v>0</v>
      </c>
      <c r="R14" s="10">
        <v>0</v>
      </c>
      <c r="S14" s="10">
        <v>0</v>
      </c>
      <c r="T14" s="10">
        <v>0</v>
      </c>
    </row>
    <row r="15" spans="1:20" s="13" customFormat="1" ht="19.5" customHeight="1">
      <c r="A15" s="12" t="s">
        <v>140</v>
      </c>
      <c r="B15" s="12"/>
      <c r="C15" s="12"/>
      <c r="D15" s="9" t="s">
        <v>141</v>
      </c>
      <c r="E15" s="10">
        <v>0</v>
      </c>
      <c r="F15" s="10">
        <v>0</v>
      </c>
      <c r="G15" s="10"/>
      <c r="H15" s="10">
        <v>35000</v>
      </c>
      <c r="I15" s="10"/>
      <c r="J15" s="10">
        <v>35000</v>
      </c>
      <c r="K15" s="10">
        <v>35000</v>
      </c>
      <c r="L15" s="10"/>
      <c r="M15" s="10"/>
      <c r="N15" s="10"/>
      <c r="O15" s="10">
        <v>35000</v>
      </c>
      <c r="P15" s="10">
        <v>0</v>
      </c>
      <c r="Q15" s="10">
        <v>0</v>
      </c>
      <c r="R15" s="10">
        <v>0</v>
      </c>
      <c r="S15" s="10">
        <v>0</v>
      </c>
      <c r="T15" s="10">
        <v>0</v>
      </c>
    </row>
    <row r="16" spans="1:20" s="13" customFormat="1" ht="19.5" customHeight="1">
      <c r="A16" s="12" t="s">
        <v>142</v>
      </c>
      <c r="B16" s="12"/>
      <c r="C16" s="12"/>
      <c r="D16" s="9" t="s">
        <v>143</v>
      </c>
      <c r="E16" s="10">
        <v>0</v>
      </c>
      <c r="F16" s="10">
        <v>0</v>
      </c>
      <c r="G16" s="10">
        <v>0</v>
      </c>
      <c r="H16" s="10">
        <v>430413.04</v>
      </c>
      <c r="I16" s="10">
        <v>430413.04</v>
      </c>
      <c r="J16" s="10"/>
      <c r="K16" s="10">
        <v>430413.04</v>
      </c>
      <c r="L16" s="10">
        <v>430413.04</v>
      </c>
      <c r="M16" s="10">
        <v>428013.04</v>
      </c>
      <c r="N16" s="10">
        <v>2400</v>
      </c>
      <c r="O16" s="10"/>
      <c r="P16" s="10">
        <v>0</v>
      </c>
      <c r="Q16" s="10">
        <v>0</v>
      </c>
      <c r="R16" s="10">
        <v>0</v>
      </c>
      <c r="S16" s="10">
        <v>0</v>
      </c>
      <c r="T16" s="10">
        <v>0</v>
      </c>
    </row>
    <row r="17" spans="1:20" s="13" customFormat="1" ht="19.5" customHeight="1">
      <c r="A17" s="12" t="s">
        <v>144</v>
      </c>
      <c r="B17" s="12"/>
      <c r="C17" s="12"/>
      <c r="D17" s="9" t="s">
        <v>145</v>
      </c>
      <c r="E17" s="10">
        <v>24590</v>
      </c>
      <c r="F17" s="10">
        <v>0</v>
      </c>
      <c r="G17" s="10">
        <v>24590</v>
      </c>
      <c r="H17" s="10">
        <v>464822</v>
      </c>
      <c r="I17" s="10"/>
      <c r="J17" s="10">
        <v>464822</v>
      </c>
      <c r="K17" s="10">
        <v>489412</v>
      </c>
      <c r="L17" s="10"/>
      <c r="M17" s="10"/>
      <c r="N17" s="10"/>
      <c r="O17" s="10">
        <v>489412</v>
      </c>
      <c r="P17" s="10">
        <v>0</v>
      </c>
      <c r="Q17" s="10">
        <v>0</v>
      </c>
      <c r="R17" s="10">
        <v>0</v>
      </c>
      <c r="S17" s="10">
        <v>0</v>
      </c>
      <c r="T17" s="10">
        <v>0</v>
      </c>
    </row>
    <row r="18" spans="1:20" s="13" customFormat="1" ht="19.5" customHeight="1">
      <c r="A18" s="12" t="s">
        <v>146</v>
      </c>
      <c r="B18" s="12"/>
      <c r="C18" s="12"/>
      <c r="D18" s="9" t="s">
        <v>147</v>
      </c>
      <c r="E18" s="10">
        <v>20</v>
      </c>
      <c r="F18" s="10">
        <v>20</v>
      </c>
      <c r="G18" s="10">
        <v>0</v>
      </c>
      <c r="H18" s="10">
        <v>766836.7</v>
      </c>
      <c r="I18" s="10">
        <v>758266.7</v>
      </c>
      <c r="J18" s="10">
        <v>8570</v>
      </c>
      <c r="K18" s="10">
        <v>766856.7</v>
      </c>
      <c r="L18" s="10">
        <v>758286.7</v>
      </c>
      <c r="M18" s="10">
        <v>758286.7</v>
      </c>
      <c r="N18" s="10">
        <v>0</v>
      </c>
      <c r="O18" s="10">
        <v>8570</v>
      </c>
      <c r="P18" s="10">
        <v>0</v>
      </c>
      <c r="Q18" s="10">
        <v>0</v>
      </c>
      <c r="R18" s="10">
        <v>0</v>
      </c>
      <c r="S18" s="10">
        <v>0</v>
      </c>
      <c r="T18" s="10">
        <v>0</v>
      </c>
    </row>
    <row r="19" spans="1:20" s="13" customFormat="1" ht="19.5" customHeight="1">
      <c r="A19" s="12" t="s">
        <v>148</v>
      </c>
      <c r="B19" s="12"/>
      <c r="C19" s="12"/>
      <c r="D19" s="9" t="s">
        <v>149</v>
      </c>
      <c r="E19" s="10">
        <v>20</v>
      </c>
      <c r="F19" s="10">
        <v>20</v>
      </c>
      <c r="G19" s="10">
        <v>0</v>
      </c>
      <c r="H19" s="10">
        <v>726730.7</v>
      </c>
      <c r="I19" s="10">
        <v>726730.7</v>
      </c>
      <c r="J19" s="10"/>
      <c r="K19" s="10">
        <v>726750.7</v>
      </c>
      <c r="L19" s="10">
        <v>726750.7</v>
      </c>
      <c r="M19" s="10">
        <v>726750.7</v>
      </c>
      <c r="N19" s="10">
        <v>0</v>
      </c>
      <c r="O19" s="10"/>
      <c r="P19" s="10">
        <v>0</v>
      </c>
      <c r="Q19" s="10">
        <v>0</v>
      </c>
      <c r="R19" s="10">
        <v>0</v>
      </c>
      <c r="S19" s="10">
        <v>0</v>
      </c>
      <c r="T19" s="10">
        <v>0</v>
      </c>
    </row>
    <row r="20" spans="1:20" s="13" customFormat="1" ht="19.5" customHeight="1">
      <c r="A20" s="12" t="s">
        <v>150</v>
      </c>
      <c r="B20" s="12"/>
      <c r="C20" s="12"/>
      <c r="D20" s="9" t="s">
        <v>151</v>
      </c>
      <c r="E20" s="10">
        <v>0</v>
      </c>
      <c r="F20" s="10">
        <v>0</v>
      </c>
      <c r="G20" s="10">
        <v>0</v>
      </c>
      <c r="H20" s="10">
        <v>4300</v>
      </c>
      <c r="I20" s="10">
        <v>4300</v>
      </c>
      <c r="J20" s="10"/>
      <c r="K20" s="10">
        <v>4300</v>
      </c>
      <c r="L20" s="10">
        <v>4300</v>
      </c>
      <c r="M20" s="10">
        <v>4300</v>
      </c>
      <c r="N20" s="10">
        <v>0</v>
      </c>
      <c r="O20" s="10"/>
      <c r="P20" s="10">
        <v>0</v>
      </c>
      <c r="Q20" s="10">
        <v>0</v>
      </c>
      <c r="R20" s="10">
        <v>0</v>
      </c>
      <c r="S20" s="10">
        <v>0</v>
      </c>
      <c r="T20" s="10">
        <v>0</v>
      </c>
    </row>
    <row r="21" spans="1:20" s="13" customFormat="1" ht="19.5" customHeight="1">
      <c r="A21" s="12" t="s">
        <v>152</v>
      </c>
      <c r="B21" s="12"/>
      <c r="C21" s="12"/>
      <c r="D21" s="9" t="s">
        <v>153</v>
      </c>
      <c r="E21" s="10">
        <v>20</v>
      </c>
      <c r="F21" s="10">
        <v>20</v>
      </c>
      <c r="G21" s="10">
        <v>0</v>
      </c>
      <c r="H21" s="10">
        <v>717844.96</v>
      </c>
      <c r="I21" s="10">
        <v>717844.96</v>
      </c>
      <c r="J21" s="10"/>
      <c r="K21" s="10">
        <v>717864.95999999996</v>
      </c>
      <c r="L21" s="10">
        <v>717864.95999999996</v>
      </c>
      <c r="M21" s="10">
        <v>717864.95999999996</v>
      </c>
      <c r="N21" s="10">
        <v>0</v>
      </c>
      <c r="O21" s="10"/>
      <c r="P21" s="10">
        <v>0</v>
      </c>
      <c r="Q21" s="10">
        <v>0</v>
      </c>
      <c r="R21" s="10">
        <v>0</v>
      </c>
      <c r="S21" s="10">
        <v>0</v>
      </c>
      <c r="T21" s="10">
        <v>0</v>
      </c>
    </row>
    <row r="22" spans="1:20" s="13" customFormat="1" ht="19.5" customHeight="1">
      <c r="A22" s="12" t="s">
        <v>154</v>
      </c>
      <c r="B22" s="12"/>
      <c r="C22" s="12"/>
      <c r="D22" s="9" t="s">
        <v>155</v>
      </c>
      <c r="E22" s="10">
        <v>0</v>
      </c>
      <c r="F22" s="10">
        <v>0</v>
      </c>
      <c r="G22" s="10">
        <v>0</v>
      </c>
      <c r="H22" s="10">
        <v>4585.74</v>
      </c>
      <c r="I22" s="10">
        <v>4585.74</v>
      </c>
      <c r="J22" s="10"/>
      <c r="K22" s="10">
        <v>4585.74</v>
      </c>
      <c r="L22" s="10">
        <v>4585.74</v>
      </c>
      <c r="M22" s="10">
        <v>4585.74</v>
      </c>
      <c r="N22" s="10">
        <v>0</v>
      </c>
      <c r="O22" s="10"/>
      <c r="P22" s="10">
        <v>0</v>
      </c>
      <c r="Q22" s="10">
        <v>0</v>
      </c>
      <c r="R22" s="10">
        <v>0</v>
      </c>
      <c r="S22" s="10">
        <v>0</v>
      </c>
      <c r="T22" s="10">
        <v>0</v>
      </c>
    </row>
    <row r="23" spans="1:20" s="13" customFormat="1" ht="19.5" customHeight="1">
      <c r="A23" s="12" t="s">
        <v>156</v>
      </c>
      <c r="B23" s="12"/>
      <c r="C23" s="12"/>
      <c r="D23" s="9" t="s">
        <v>157</v>
      </c>
      <c r="E23" s="10">
        <v>0</v>
      </c>
      <c r="F23" s="10">
        <v>0</v>
      </c>
      <c r="G23" s="10">
        <v>0</v>
      </c>
      <c r="H23" s="10">
        <v>31536</v>
      </c>
      <c r="I23" s="10">
        <v>31536</v>
      </c>
      <c r="J23" s="10"/>
      <c r="K23" s="10">
        <v>31536</v>
      </c>
      <c r="L23" s="10">
        <v>31536</v>
      </c>
      <c r="M23" s="10">
        <v>31536</v>
      </c>
      <c r="N23" s="10">
        <v>0</v>
      </c>
      <c r="O23" s="10"/>
      <c r="P23" s="10">
        <v>0</v>
      </c>
      <c r="Q23" s="10">
        <v>0</v>
      </c>
      <c r="R23" s="10">
        <v>0</v>
      </c>
      <c r="S23" s="10">
        <v>0</v>
      </c>
      <c r="T23" s="10">
        <v>0</v>
      </c>
    </row>
    <row r="24" spans="1:20" s="13" customFormat="1" ht="19.5" customHeight="1">
      <c r="A24" s="12" t="s">
        <v>158</v>
      </c>
      <c r="B24" s="12"/>
      <c r="C24" s="12"/>
      <c r="D24" s="9" t="s">
        <v>159</v>
      </c>
      <c r="E24" s="10">
        <v>0</v>
      </c>
      <c r="F24" s="10">
        <v>0</v>
      </c>
      <c r="G24" s="10">
        <v>0</v>
      </c>
      <c r="H24" s="10">
        <v>31536</v>
      </c>
      <c r="I24" s="10">
        <v>31536</v>
      </c>
      <c r="J24" s="10"/>
      <c r="K24" s="10">
        <v>31536</v>
      </c>
      <c r="L24" s="10">
        <v>31536</v>
      </c>
      <c r="M24" s="10">
        <v>31536</v>
      </c>
      <c r="N24" s="10">
        <v>0</v>
      </c>
      <c r="O24" s="10"/>
      <c r="P24" s="10">
        <v>0</v>
      </c>
      <c r="Q24" s="10">
        <v>0</v>
      </c>
      <c r="R24" s="10">
        <v>0</v>
      </c>
      <c r="S24" s="10">
        <v>0</v>
      </c>
      <c r="T24" s="10">
        <v>0</v>
      </c>
    </row>
    <row r="25" spans="1:20" s="13" customFormat="1" ht="19.5" customHeight="1">
      <c r="A25" s="12" t="s">
        <v>160</v>
      </c>
      <c r="B25" s="12"/>
      <c r="C25" s="12"/>
      <c r="D25" s="9" t="s">
        <v>161</v>
      </c>
      <c r="E25" s="10">
        <v>0</v>
      </c>
      <c r="F25" s="10">
        <v>0</v>
      </c>
      <c r="G25" s="10">
        <v>0</v>
      </c>
      <c r="H25" s="10">
        <v>8570</v>
      </c>
      <c r="I25" s="10"/>
      <c r="J25" s="10">
        <v>8570</v>
      </c>
      <c r="K25" s="10">
        <v>8570</v>
      </c>
      <c r="L25" s="10"/>
      <c r="M25" s="10"/>
      <c r="N25" s="10"/>
      <c r="O25" s="10">
        <v>8570</v>
      </c>
      <c r="P25" s="10">
        <v>0</v>
      </c>
      <c r="Q25" s="10">
        <v>0</v>
      </c>
      <c r="R25" s="10">
        <v>0</v>
      </c>
      <c r="S25" s="10">
        <v>0</v>
      </c>
      <c r="T25" s="10">
        <v>0</v>
      </c>
    </row>
    <row r="26" spans="1:20" s="13" customFormat="1" ht="19.5" customHeight="1">
      <c r="A26" s="12" t="s">
        <v>162</v>
      </c>
      <c r="B26" s="12"/>
      <c r="C26" s="12"/>
      <c r="D26" s="9" t="s">
        <v>161</v>
      </c>
      <c r="E26" s="10">
        <v>0</v>
      </c>
      <c r="F26" s="10">
        <v>0</v>
      </c>
      <c r="G26" s="10">
        <v>0</v>
      </c>
      <c r="H26" s="10">
        <v>8570</v>
      </c>
      <c r="I26" s="10"/>
      <c r="J26" s="10">
        <v>8570</v>
      </c>
      <c r="K26" s="10">
        <v>8570</v>
      </c>
      <c r="L26" s="10"/>
      <c r="M26" s="10"/>
      <c r="N26" s="10"/>
      <c r="O26" s="10">
        <v>8570</v>
      </c>
      <c r="P26" s="10">
        <v>0</v>
      </c>
      <c r="Q26" s="10">
        <v>0</v>
      </c>
      <c r="R26" s="10">
        <v>0</v>
      </c>
      <c r="S26" s="10">
        <v>0</v>
      </c>
      <c r="T26" s="10">
        <v>0</v>
      </c>
    </row>
    <row r="27" spans="1:20" s="13" customFormat="1" ht="19.5" customHeight="1">
      <c r="A27" s="12" t="s">
        <v>163</v>
      </c>
      <c r="B27" s="12"/>
      <c r="C27" s="12"/>
      <c r="D27" s="9" t="s">
        <v>164</v>
      </c>
      <c r="E27" s="10">
        <v>0</v>
      </c>
      <c r="F27" s="10">
        <v>0</v>
      </c>
      <c r="G27" s="10">
        <v>0</v>
      </c>
      <c r="H27" s="10">
        <v>596824.99</v>
      </c>
      <c r="I27" s="10">
        <v>596824.99</v>
      </c>
      <c r="J27" s="10"/>
      <c r="K27" s="10">
        <v>596824.99</v>
      </c>
      <c r="L27" s="10">
        <v>596824.99</v>
      </c>
      <c r="M27" s="10">
        <v>596824.99</v>
      </c>
      <c r="N27" s="10">
        <v>0</v>
      </c>
      <c r="O27" s="10"/>
      <c r="P27" s="10">
        <v>0</v>
      </c>
      <c r="Q27" s="10">
        <v>0</v>
      </c>
      <c r="R27" s="10">
        <v>0</v>
      </c>
      <c r="S27" s="10">
        <v>0</v>
      </c>
      <c r="T27" s="10">
        <v>0</v>
      </c>
    </row>
    <row r="28" spans="1:20" s="13" customFormat="1" ht="19.5" customHeight="1">
      <c r="A28" s="12" t="s">
        <v>165</v>
      </c>
      <c r="B28" s="12"/>
      <c r="C28" s="12"/>
      <c r="D28" s="9" t="s">
        <v>166</v>
      </c>
      <c r="E28" s="10">
        <v>0</v>
      </c>
      <c r="F28" s="10">
        <v>0</v>
      </c>
      <c r="G28" s="10">
        <v>0</v>
      </c>
      <c r="H28" s="10">
        <v>596824.99</v>
      </c>
      <c r="I28" s="10">
        <v>596824.99</v>
      </c>
      <c r="J28" s="10"/>
      <c r="K28" s="10">
        <v>596824.99</v>
      </c>
      <c r="L28" s="10">
        <v>596824.99</v>
      </c>
      <c r="M28" s="10">
        <v>596824.99</v>
      </c>
      <c r="N28" s="10">
        <v>0</v>
      </c>
      <c r="O28" s="10"/>
      <c r="P28" s="10">
        <v>0</v>
      </c>
      <c r="Q28" s="10">
        <v>0</v>
      </c>
      <c r="R28" s="10">
        <v>0</v>
      </c>
      <c r="S28" s="10">
        <v>0</v>
      </c>
      <c r="T28" s="10">
        <v>0</v>
      </c>
    </row>
    <row r="29" spans="1:20" s="13" customFormat="1" ht="19.5" customHeight="1">
      <c r="A29" s="12" t="s">
        <v>167</v>
      </c>
      <c r="B29" s="12"/>
      <c r="C29" s="12"/>
      <c r="D29" s="9" t="s">
        <v>168</v>
      </c>
      <c r="E29" s="10">
        <v>0</v>
      </c>
      <c r="F29" s="10">
        <v>0</v>
      </c>
      <c r="G29" s="10">
        <v>0</v>
      </c>
      <c r="H29" s="10">
        <v>369176.69</v>
      </c>
      <c r="I29" s="10">
        <v>369176.69</v>
      </c>
      <c r="J29" s="10"/>
      <c r="K29" s="10">
        <v>369176.69</v>
      </c>
      <c r="L29" s="10">
        <v>369176.69</v>
      </c>
      <c r="M29" s="10">
        <v>369176.69</v>
      </c>
      <c r="N29" s="10">
        <v>0</v>
      </c>
      <c r="O29" s="10"/>
      <c r="P29" s="10">
        <v>0</v>
      </c>
      <c r="Q29" s="10">
        <v>0</v>
      </c>
      <c r="R29" s="10">
        <v>0</v>
      </c>
      <c r="S29" s="10">
        <v>0</v>
      </c>
      <c r="T29" s="10">
        <v>0</v>
      </c>
    </row>
    <row r="30" spans="1:20" s="13" customFormat="1" ht="19.5" customHeight="1">
      <c r="A30" s="12" t="s">
        <v>169</v>
      </c>
      <c r="B30" s="12"/>
      <c r="C30" s="12"/>
      <c r="D30" s="9" t="s">
        <v>170</v>
      </c>
      <c r="E30" s="10">
        <v>0</v>
      </c>
      <c r="F30" s="10">
        <v>0</v>
      </c>
      <c r="G30" s="10">
        <v>0</v>
      </c>
      <c r="H30" s="10">
        <v>212932.72</v>
      </c>
      <c r="I30" s="10">
        <v>212932.72</v>
      </c>
      <c r="J30" s="10"/>
      <c r="K30" s="10">
        <v>212932.72</v>
      </c>
      <c r="L30" s="10">
        <v>212932.72</v>
      </c>
      <c r="M30" s="10">
        <v>212932.72</v>
      </c>
      <c r="N30" s="10">
        <v>0</v>
      </c>
      <c r="O30" s="10"/>
      <c r="P30" s="10">
        <v>0</v>
      </c>
      <c r="Q30" s="10">
        <v>0</v>
      </c>
      <c r="R30" s="10">
        <v>0</v>
      </c>
      <c r="S30" s="10">
        <v>0</v>
      </c>
      <c r="T30" s="10">
        <v>0</v>
      </c>
    </row>
    <row r="31" spans="1:20" s="13" customFormat="1" ht="19.5" customHeight="1">
      <c r="A31" s="12" t="s">
        <v>171</v>
      </c>
      <c r="B31" s="12"/>
      <c r="C31" s="12"/>
      <c r="D31" s="9" t="s">
        <v>172</v>
      </c>
      <c r="E31" s="10">
        <v>0</v>
      </c>
      <c r="F31" s="10">
        <v>0</v>
      </c>
      <c r="G31" s="10">
        <v>0</v>
      </c>
      <c r="H31" s="10">
        <v>14715.58</v>
      </c>
      <c r="I31" s="10">
        <v>14715.58</v>
      </c>
      <c r="J31" s="10"/>
      <c r="K31" s="10">
        <v>14715.58</v>
      </c>
      <c r="L31" s="10">
        <v>14715.58</v>
      </c>
      <c r="M31" s="10">
        <v>14715.58</v>
      </c>
      <c r="N31" s="10">
        <v>0</v>
      </c>
      <c r="O31" s="10"/>
      <c r="P31" s="10">
        <v>0</v>
      </c>
      <c r="Q31" s="10">
        <v>0</v>
      </c>
      <c r="R31" s="10">
        <v>0</v>
      </c>
      <c r="S31" s="10">
        <v>0</v>
      </c>
      <c r="T31" s="10">
        <v>0</v>
      </c>
    </row>
    <row r="32" spans="1:20" s="13" customFormat="1" ht="19.5" customHeight="1">
      <c r="A32" s="12" t="s">
        <v>179</v>
      </c>
      <c r="B32" s="12"/>
      <c r="C32" s="12"/>
      <c r="D32" s="9" t="s">
        <v>180</v>
      </c>
      <c r="E32" s="10">
        <v>70000</v>
      </c>
      <c r="F32" s="10">
        <v>0</v>
      </c>
      <c r="G32" s="10">
        <v>70000</v>
      </c>
      <c r="H32" s="10">
        <v>44404.9</v>
      </c>
      <c r="I32" s="10"/>
      <c r="J32" s="10">
        <v>44404.9</v>
      </c>
      <c r="K32" s="10">
        <v>114404.9</v>
      </c>
      <c r="L32" s="10"/>
      <c r="M32" s="10"/>
      <c r="N32" s="10"/>
      <c r="O32" s="10">
        <v>114404.9</v>
      </c>
      <c r="P32" s="10">
        <v>0</v>
      </c>
      <c r="Q32" s="10">
        <v>0</v>
      </c>
      <c r="R32" s="10">
        <v>0</v>
      </c>
      <c r="S32" s="10">
        <v>0</v>
      </c>
      <c r="T32" s="10">
        <v>0</v>
      </c>
    </row>
    <row r="33" spans="1:20" s="13" customFormat="1" ht="19.5" customHeight="1">
      <c r="A33" s="12" t="s">
        <v>207</v>
      </c>
      <c r="B33" s="12"/>
      <c r="C33" s="12"/>
      <c r="D33" s="9" t="s">
        <v>208</v>
      </c>
      <c r="E33" s="10">
        <v>70000</v>
      </c>
      <c r="F33" s="10">
        <v>0</v>
      </c>
      <c r="G33" s="10">
        <v>70000</v>
      </c>
      <c r="H33" s="10"/>
      <c r="I33" s="10"/>
      <c r="J33" s="10"/>
      <c r="K33" s="10">
        <v>70000</v>
      </c>
      <c r="L33" s="10"/>
      <c r="M33" s="10"/>
      <c r="N33" s="10"/>
      <c r="O33" s="10">
        <v>70000</v>
      </c>
      <c r="P33" s="10">
        <v>0</v>
      </c>
      <c r="Q33" s="10">
        <v>0</v>
      </c>
      <c r="R33" s="10">
        <v>0</v>
      </c>
      <c r="S33" s="10">
        <v>0</v>
      </c>
      <c r="T33" s="10">
        <v>0</v>
      </c>
    </row>
    <row r="34" spans="1:20" s="13" customFormat="1" ht="19.5" customHeight="1">
      <c r="A34" s="12" t="s">
        <v>209</v>
      </c>
      <c r="B34" s="12"/>
      <c r="C34" s="12"/>
      <c r="D34" s="9" t="s">
        <v>210</v>
      </c>
      <c r="E34" s="10">
        <v>70000</v>
      </c>
      <c r="F34" s="10">
        <v>0</v>
      </c>
      <c r="G34" s="10">
        <v>70000</v>
      </c>
      <c r="H34" s="10"/>
      <c r="I34" s="10"/>
      <c r="J34" s="10"/>
      <c r="K34" s="10">
        <v>70000</v>
      </c>
      <c r="L34" s="10"/>
      <c r="M34" s="10"/>
      <c r="N34" s="10"/>
      <c r="O34" s="10">
        <v>70000</v>
      </c>
      <c r="P34" s="10">
        <v>0</v>
      </c>
      <c r="Q34" s="10">
        <v>0</v>
      </c>
      <c r="R34" s="10">
        <v>0</v>
      </c>
      <c r="S34" s="10">
        <v>0</v>
      </c>
      <c r="T34" s="10">
        <v>0</v>
      </c>
    </row>
    <row r="35" spans="1:20" s="13" customFormat="1" ht="19.5" customHeight="1">
      <c r="A35" s="12" t="s">
        <v>181</v>
      </c>
      <c r="B35" s="12"/>
      <c r="C35" s="12"/>
      <c r="D35" s="9" t="s">
        <v>182</v>
      </c>
      <c r="E35" s="10">
        <v>0</v>
      </c>
      <c r="F35" s="10">
        <v>0</v>
      </c>
      <c r="G35" s="10">
        <v>0</v>
      </c>
      <c r="H35" s="10">
        <v>44404.9</v>
      </c>
      <c r="I35" s="10"/>
      <c r="J35" s="10">
        <v>44404.9</v>
      </c>
      <c r="K35" s="10">
        <v>44404.9</v>
      </c>
      <c r="L35" s="10"/>
      <c r="M35" s="10"/>
      <c r="N35" s="10"/>
      <c r="O35" s="10">
        <v>44404.9</v>
      </c>
      <c r="P35" s="10">
        <v>0</v>
      </c>
      <c r="Q35" s="10">
        <v>0</v>
      </c>
      <c r="R35" s="10">
        <v>0</v>
      </c>
      <c r="S35" s="10">
        <v>0</v>
      </c>
      <c r="T35" s="10">
        <v>0</v>
      </c>
    </row>
    <row r="36" spans="1:20" s="13" customFormat="1" ht="19.5" customHeight="1">
      <c r="A36" s="12" t="s">
        <v>183</v>
      </c>
      <c r="B36" s="12"/>
      <c r="C36" s="12"/>
      <c r="D36" s="9" t="s">
        <v>184</v>
      </c>
      <c r="E36" s="10">
        <v>0</v>
      </c>
      <c r="F36" s="10">
        <v>0</v>
      </c>
      <c r="G36" s="10">
        <v>0</v>
      </c>
      <c r="H36" s="10">
        <v>38654.9</v>
      </c>
      <c r="I36" s="10"/>
      <c r="J36" s="10">
        <v>38654.9</v>
      </c>
      <c r="K36" s="10">
        <v>38654.9</v>
      </c>
      <c r="L36" s="10"/>
      <c r="M36" s="10"/>
      <c r="N36" s="10"/>
      <c r="O36" s="10">
        <v>38654.9</v>
      </c>
      <c r="P36" s="10">
        <v>0</v>
      </c>
      <c r="Q36" s="10">
        <v>0</v>
      </c>
      <c r="R36" s="10">
        <v>0</v>
      </c>
      <c r="S36" s="10">
        <v>0</v>
      </c>
      <c r="T36" s="10">
        <v>0</v>
      </c>
    </row>
    <row r="37" spans="1:20" s="13" customFormat="1" ht="19.5" customHeight="1">
      <c r="A37" s="12" t="s">
        <v>185</v>
      </c>
      <c r="B37" s="12"/>
      <c r="C37" s="12"/>
      <c r="D37" s="9" t="s">
        <v>186</v>
      </c>
      <c r="E37" s="10">
        <v>0</v>
      </c>
      <c r="F37" s="10">
        <v>0</v>
      </c>
      <c r="G37" s="10">
        <v>0</v>
      </c>
      <c r="H37" s="10">
        <v>5750</v>
      </c>
      <c r="I37" s="10"/>
      <c r="J37" s="10">
        <v>5750</v>
      </c>
      <c r="K37" s="10">
        <v>5750</v>
      </c>
      <c r="L37" s="10"/>
      <c r="M37" s="10"/>
      <c r="N37" s="10"/>
      <c r="O37" s="10">
        <v>5750</v>
      </c>
      <c r="P37" s="10">
        <v>0</v>
      </c>
      <c r="Q37" s="10">
        <v>0</v>
      </c>
      <c r="R37" s="10">
        <v>0</v>
      </c>
      <c r="S37" s="10">
        <v>0</v>
      </c>
      <c r="T37" s="10">
        <v>0</v>
      </c>
    </row>
    <row r="38" spans="1:20" s="13" customFormat="1" ht="19.5" customHeight="1">
      <c r="A38" s="12" t="s">
        <v>244</v>
      </c>
      <c r="B38" s="12"/>
      <c r="C38" s="12"/>
      <c r="D38" s="9" t="s">
        <v>245</v>
      </c>
      <c r="E38" s="10">
        <v>0</v>
      </c>
      <c r="F38" s="10">
        <v>0</v>
      </c>
      <c r="G38" s="10"/>
      <c r="H38" s="10"/>
      <c r="I38" s="10"/>
      <c r="J38" s="10"/>
      <c r="K38" s="10"/>
      <c r="L38" s="10"/>
      <c r="M38" s="10"/>
      <c r="N38" s="10"/>
      <c r="O38" s="10"/>
      <c r="P38" s="10">
        <v>0</v>
      </c>
      <c r="Q38" s="10">
        <v>0</v>
      </c>
      <c r="R38" s="10">
        <v>0</v>
      </c>
      <c r="S38" s="10">
        <v>0</v>
      </c>
      <c r="T38" s="10">
        <v>0</v>
      </c>
    </row>
    <row r="39" spans="1:20" s="13" customFormat="1" ht="19.5" customHeight="1">
      <c r="A39" s="12" t="s">
        <v>246</v>
      </c>
      <c r="B39" s="12"/>
      <c r="C39" s="12"/>
      <c r="D39" s="9" t="s">
        <v>245</v>
      </c>
      <c r="E39" s="10">
        <v>0</v>
      </c>
      <c r="F39" s="10">
        <v>0</v>
      </c>
      <c r="G39" s="10"/>
      <c r="H39" s="10"/>
      <c r="I39" s="10"/>
      <c r="J39" s="10"/>
      <c r="K39" s="10"/>
      <c r="L39" s="10"/>
      <c r="M39" s="10"/>
      <c r="N39" s="10"/>
      <c r="O39" s="10"/>
      <c r="P39" s="10">
        <v>0</v>
      </c>
      <c r="Q39" s="10">
        <v>0</v>
      </c>
      <c r="R39" s="10">
        <v>0</v>
      </c>
      <c r="S39" s="10">
        <v>0</v>
      </c>
      <c r="T39" s="10">
        <v>0</v>
      </c>
    </row>
    <row r="40" spans="1:20" s="13" customFormat="1" ht="19.5" customHeight="1">
      <c r="A40" s="12" t="s">
        <v>187</v>
      </c>
      <c r="B40" s="12"/>
      <c r="C40" s="12"/>
      <c r="D40" s="9" t="s">
        <v>188</v>
      </c>
      <c r="E40" s="10">
        <v>0</v>
      </c>
      <c r="F40" s="10">
        <v>0</v>
      </c>
      <c r="G40" s="10">
        <v>0</v>
      </c>
      <c r="H40" s="10">
        <v>27000000</v>
      </c>
      <c r="I40" s="10"/>
      <c r="J40" s="10">
        <v>27000000</v>
      </c>
      <c r="K40" s="10">
        <v>27000000</v>
      </c>
      <c r="L40" s="10"/>
      <c r="M40" s="10"/>
      <c r="N40" s="10"/>
      <c r="O40" s="10">
        <v>27000000</v>
      </c>
      <c r="P40" s="10">
        <v>0</v>
      </c>
      <c r="Q40" s="10">
        <v>0</v>
      </c>
      <c r="R40" s="10">
        <v>0</v>
      </c>
      <c r="S40" s="10">
        <v>0</v>
      </c>
      <c r="T40" s="10">
        <v>0</v>
      </c>
    </row>
    <row r="41" spans="1:20" s="13" customFormat="1" ht="19.5" customHeight="1">
      <c r="A41" s="12" t="s">
        <v>189</v>
      </c>
      <c r="B41" s="12"/>
      <c r="C41" s="12"/>
      <c r="D41" s="9" t="s">
        <v>190</v>
      </c>
      <c r="E41" s="10">
        <v>0</v>
      </c>
      <c r="F41" s="10">
        <v>0</v>
      </c>
      <c r="G41" s="10">
        <v>0</v>
      </c>
      <c r="H41" s="10">
        <v>27000000</v>
      </c>
      <c r="I41" s="10"/>
      <c r="J41" s="10">
        <v>27000000</v>
      </c>
      <c r="K41" s="10">
        <v>27000000</v>
      </c>
      <c r="L41" s="10"/>
      <c r="M41" s="10"/>
      <c r="N41" s="10"/>
      <c r="O41" s="10">
        <v>27000000</v>
      </c>
      <c r="P41" s="10">
        <v>0</v>
      </c>
      <c r="Q41" s="10">
        <v>0</v>
      </c>
      <c r="R41" s="10">
        <v>0</v>
      </c>
      <c r="S41" s="10">
        <v>0</v>
      </c>
      <c r="T41" s="10">
        <v>0</v>
      </c>
    </row>
    <row r="42" spans="1:20" s="13" customFormat="1" ht="19.5" customHeight="1">
      <c r="A42" s="12" t="s">
        <v>191</v>
      </c>
      <c r="B42" s="12"/>
      <c r="C42" s="12"/>
      <c r="D42" s="9" t="s">
        <v>192</v>
      </c>
      <c r="E42" s="10">
        <v>0</v>
      </c>
      <c r="F42" s="10">
        <v>0</v>
      </c>
      <c r="G42" s="10">
        <v>0</v>
      </c>
      <c r="H42" s="10">
        <v>27000000</v>
      </c>
      <c r="I42" s="10"/>
      <c r="J42" s="10">
        <v>27000000</v>
      </c>
      <c r="K42" s="10">
        <v>27000000</v>
      </c>
      <c r="L42" s="10"/>
      <c r="M42" s="10"/>
      <c r="N42" s="10"/>
      <c r="O42" s="10">
        <v>27000000</v>
      </c>
      <c r="P42" s="10">
        <v>0</v>
      </c>
      <c r="Q42" s="10">
        <v>0</v>
      </c>
      <c r="R42" s="10">
        <v>0</v>
      </c>
      <c r="S42" s="10">
        <v>0</v>
      </c>
      <c r="T42" s="10">
        <v>0</v>
      </c>
    </row>
    <row r="43" spans="1:20" s="13" customFormat="1" ht="19.5" customHeight="1">
      <c r="A43" s="12" t="s">
        <v>193</v>
      </c>
      <c r="B43" s="12"/>
      <c r="C43" s="12"/>
      <c r="D43" s="9" t="s">
        <v>194</v>
      </c>
      <c r="E43" s="10">
        <v>0</v>
      </c>
      <c r="F43" s="10">
        <v>0</v>
      </c>
      <c r="G43" s="10">
        <v>0</v>
      </c>
      <c r="H43" s="10">
        <v>582151</v>
      </c>
      <c r="I43" s="10">
        <v>582151</v>
      </c>
      <c r="J43" s="10"/>
      <c r="K43" s="10">
        <v>582151</v>
      </c>
      <c r="L43" s="10">
        <v>582151</v>
      </c>
      <c r="M43" s="10">
        <v>582151</v>
      </c>
      <c r="N43" s="10">
        <v>0</v>
      </c>
      <c r="O43" s="10"/>
      <c r="P43" s="10">
        <v>0</v>
      </c>
      <c r="Q43" s="10">
        <v>0</v>
      </c>
      <c r="R43" s="10">
        <v>0</v>
      </c>
      <c r="S43" s="10">
        <v>0</v>
      </c>
      <c r="T43" s="10">
        <v>0</v>
      </c>
    </row>
    <row r="44" spans="1:20" s="13" customFormat="1" ht="19.5" customHeight="1">
      <c r="A44" s="12" t="s">
        <v>195</v>
      </c>
      <c r="B44" s="12"/>
      <c r="C44" s="12"/>
      <c r="D44" s="9" t="s">
        <v>196</v>
      </c>
      <c r="E44" s="10">
        <v>0</v>
      </c>
      <c r="F44" s="10">
        <v>0</v>
      </c>
      <c r="G44" s="10">
        <v>0</v>
      </c>
      <c r="H44" s="10">
        <v>582151</v>
      </c>
      <c r="I44" s="10">
        <v>582151</v>
      </c>
      <c r="J44" s="10"/>
      <c r="K44" s="10">
        <v>582151</v>
      </c>
      <c r="L44" s="10">
        <v>582151</v>
      </c>
      <c r="M44" s="10">
        <v>582151</v>
      </c>
      <c r="N44" s="10">
        <v>0</v>
      </c>
      <c r="O44" s="10"/>
      <c r="P44" s="10">
        <v>0</v>
      </c>
      <c r="Q44" s="10">
        <v>0</v>
      </c>
      <c r="R44" s="10">
        <v>0</v>
      </c>
      <c r="S44" s="10">
        <v>0</v>
      </c>
      <c r="T44" s="10">
        <v>0</v>
      </c>
    </row>
    <row r="45" spans="1:20" s="13" customFormat="1" ht="19.5" customHeight="1">
      <c r="A45" s="12" t="s">
        <v>197</v>
      </c>
      <c r="B45" s="12"/>
      <c r="C45" s="12"/>
      <c r="D45" s="9" t="s">
        <v>198</v>
      </c>
      <c r="E45" s="10">
        <v>0</v>
      </c>
      <c r="F45" s="10">
        <v>0</v>
      </c>
      <c r="G45" s="10">
        <v>0</v>
      </c>
      <c r="H45" s="10">
        <v>582151</v>
      </c>
      <c r="I45" s="10">
        <v>582151</v>
      </c>
      <c r="J45" s="10"/>
      <c r="K45" s="10">
        <v>582151</v>
      </c>
      <c r="L45" s="10">
        <v>582151</v>
      </c>
      <c r="M45" s="10">
        <v>582151</v>
      </c>
      <c r="N45" s="10">
        <v>0</v>
      </c>
      <c r="O45" s="10"/>
      <c r="P45" s="10">
        <v>0</v>
      </c>
      <c r="Q45" s="10">
        <v>0</v>
      </c>
      <c r="R45" s="10">
        <v>0</v>
      </c>
      <c r="S45" s="10">
        <v>0</v>
      </c>
      <c r="T45" s="10">
        <v>0</v>
      </c>
    </row>
    <row r="46" spans="1:20" s="13" customFormat="1" ht="19.5" customHeight="1">
      <c r="A46" s="12" t="s">
        <v>247</v>
      </c>
      <c r="B46" s="12"/>
      <c r="C46" s="12"/>
      <c r="D46" s="12"/>
      <c r="E46" s="12"/>
      <c r="F46" s="12"/>
      <c r="G46" s="12"/>
      <c r="H46" s="12"/>
      <c r="I46" s="12"/>
      <c r="J46" s="12"/>
      <c r="K46" s="12"/>
      <c r="L46" s="12"/>
      <c r="M46" s="12"/>
      <c r="N46" s="12"/>
      <c r="O46" s="12"/>
      <c r="P46" s="12"/>
      <c r="Q46" s="12"/>
      <c r="R46" s="12"/>
      <c r="S46" s="12"/>
      <c r="T46" s="12"/>
    </row>
    <row r="47" spans="1:20" s="13" customFormat="1"/>
    <row r="48" spans="1:20" s="13" customFormat="1"/>
    <row r="49" s="13" customFormat="1"/>
    <row r="50" s="13" customFormat="1"/>
    <row r="51" s="13" customFormat="1"/>
    <row r="52" s="13" customFormat="1"/>
    <row r="53" s="13" customFormat="1"/>
    <row r="54" s="13" customFormat="1"/>
    <row r="55" s="13" customFormat="1"/>
  </sheetData>
  <mergeCells count="65">
    <mergeCell ref="T6:T7"/>
    <mergeCell ref="A5:C7"/>
    <mergeCell ref="O5:O7"/>
    <mergeCell ref="P5:P7"/>
    <mergeCell ref="Q5:Q7"/>
    <mergeCell ref="R6:R7"/>
    <mergeCell ref="S6:S7"/>
    <mergeCell ref="A43:C43"/>
    <mergeCell ref="A44:C44"/>
    <mergeCell ref="A45:C45"/>
    <mergeCell ref="A46:T46"/>
    <mergeCell ref="A8:A9"/>
    <mergeCell ref="B8:B9"/>
    <mergeCell ref="C8:C9"/>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15" type="noConversion"/>
  <pageMargins left="0.7" right="0.7" top="0.75" bottom="0.75" header="0.3" footer="0.3"/>
  <pageSetup paperSize="9"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outlinePr summaryBelow="0"/>
  </sheetPr>
  <dimension ref="A1:I41"/>
  <sheetViews>
    <sheetView view="pageBreakPreview" topLeftCell="A25" zoomScale="87" zoomScaleNormal="100" workbookViewId="0">
      <selection activeCell="K35" sqref="K35"/>
    </sheetView>
  </sheetViews>
  <sheetFormatPr defaultColWidth="9" defaultRowHeight="13.5"/>
  <cols>
    <col min="1" max="1" width="6.125" style="5" customWidth="1"/>
    <col min="2" max="2" width="32.875" style="5" customWidth="1"/>
    <col min="3" max="3" width="20.125" style="5" customWidth="1"/>
    <col min="4" max="4" width="6.125" style="5" customWidth="1"/>
    <col min="5" max="5" width="22.75" style="5" customWidth="1"/>
    <col min="6" max="6" width="19.375" style="5" customWidth="1"/>
    <col min="7" max="7" width="6.125" style="5" customWidth="1"/>
    <col min="8" max="8" width="36.875" style="5" customWidth="1"/>
    <col min="9" max="9" width="17.125" style="5" customWidth="1"/>
    <col min="10" max="16384" width="9" style="5"/>
  </cols>
  <sheetData>
    <row r="1" spans="1:9" ht="27">
      <c r="E1" s="3" t="s">
        <v>248</v>
      </c>
    </row>
    <row r="2" spans="1:9">
      <c r="I2" s="16" t="s">
        <v>249</v>
      </c>
    </row>
    <row r="3" spans="1:9">
      <c r="A3" s="16" t="s">
        <v>2</v>
      </c>
      <c r="I3" s="16" t="s">
        <v>3</v>
      </c>
    </row>
    <row r="4" spans="1:9" ht="19.5" customHeight="1">
      <c r="A4" s="14" t="s">
        <v>240</v>
      </c>
      <c r="B4" s="14"/>
      <c r="C4" s="14"/>
      <c r="D4" s="14" t="s">
        <v>241</v>
      </c>
      <c r="E4" s="14"/>
      <c r="F4" s="14"/>
      <c r="G4" s="14"/>
      <c r="H4" s="14"/>
      <c r="I4" s="14"/>
    </row>
    <row r="5" spans="1:9" ht="19.5" customHeight="1">
      <c r="A5" s="14" t="s">
        <v>250</v>
      </c>
      <c r="B5" s="14" t="s">
        <v>123</v>
      </c>
      <c r="C5" s="14" t="s">
        <v>8</v>
      </c>
      <c r="D5" s="14" t="s">
        <v>250</v>
      </c>
      <c r="E5" s="14" t="s">
        <v>123</v>
      </c>
      <c r="F5" s="14" t="s">
        <v>8</v>
      </c>
      <c r="G5" s="14" t="s">
        <v>250</v>
      </c>
      <c r="H5" s="14" t="s">
        <v>123</v>
      </c>
      <c r="I5" s="14" t="s">
        <v>8</v>
      </c>
    </row>
    <row r="6" spans="1:9" ht="19.5" customHeight="1">
      <c r="A6" s="14"/>
      <c r="B6" s="14"/>
      <c r="C6" s="14"/>
      <c r="D6" s="14"/>
      <c r="E6" s="14"/>
      <c r="F6" s="14"/>
      <c r="G6" s="14"/>
      <c r="H6" s="14"/>
      <c r="I6" s="14"/>
    </row>
    <row r="7" spans="1:9" ht="19.5" customHeight="1">
      <c r="A7" s="9" t="s">
        <v>251</v>
      </c>
      <c r="B7" s="9" t="s">
        <v>252</v>
      </c>
      <c r="C7" s="10">
        <v>7449521.7300000004</v>
      </c>
      <c r="D7" s="9" t="s">
        <v>253</v>
      </c>
      <c r="E7" s="9" t="s">
        <v>254</v>
      </c>
      <c r="F7" s="10">
        <v>1089353.52</v>
      </c>
      <c r="G7" s="9" t="s">
        <v>255</v>
      </c>
      <c r="H7" s="9" t="s">
        <v>256</v>
      </c>
      <c r="I7" s="10">
        <v>0</v>
      </c>
    </row>
    <row r="8" spans="1:9" ht="19.5" customHeight="1">
      <c r="A8" s="9" t="s">
        <v>257</v>
      </c>
      <c r="B8" s="9" t="s">
        <v>258</v>
      </c>
      <c r="C8" s="10">
        <v>1990157</v>
      </c>
      <c r="D8" s="9" t="s">
        <v>259</v>
      </c>
      <c r="E8" s="9" t="s">
        <v>260</v>
      </c>
      <c r="F8" s="10">
        <v>73142.399999999994</v>
      </c>
      <c r="G8" s="9" t="s">
        <v>261</v>
      </c>
      <c r="H8" s="9" t="s">
        <v>262</v>
      </c>
      <c r="I8" s="10">
        <v>0</v>
      </c>
    </row>
    <row r="9" spans="1:9" ht="19.5" customHeight="1">
      <c r="A9" s="9" t="s">
        <v>263</v>
      </c>
      <c r="B9" s="9" t="s">
        <v>264</v>
      </c>
      <c r="C9" s="10">
        <v>2528214</v>
      </c>
      <c r="D9" s="9" t="s">
        <v>265</v>
      </c>
      <c r="E9" s="9" t="s">
        <v>266</v>
      </c>
      <c r="F9" s="10">
        <v>0</v>
      </c>
      <c r="G9" s="9" t="s">
        <v>267</v>
      </c>
      <c r="H9" s="9" t="s">
        <v>268</v>
      </c>
      <c r="I9" s="10">
        <v>0</v>
      </c>
    </row>
    <row r="10" spans="1:9" ht="19.5" customHeight="1">
      <c r="A10" s="9" t="s">
        <v>269</v>
      </c>
      <c r="B10" s="9" t="s">
        <v>270</v>
      </c>
      <c r="C10" s="10">
        <v>813940</v>
      </c>
      <c r="D10" s="9" t="s">
        <v>271</v>
      </c>
      <c r="E10" s="9" t="s">
        <v>272</v>
      </c>
      <c r="F10" s="10">
        <v>10000</v>
      </c>
      <c r="G10" s="9" t="s">
        <v>273</v>
      </c>
      <c r="H10" s="9" t="s">
        <v>274</v>
      </c>
      <c r="I10" s="10">
        <v>0</v>
      </c>
    </row>
    <row r="11" spans="1:9" ht="19.5" customHeight="1">
      <c r="A11" s="9" t="s">
        <v>275</v>
      </c>
      <c r="B11" s="9" t="s">
        <v>276</v>
      </c>
      <c r="C11" s="10">
        <v>0</v>
      </c>
      <c r="D11" s="9" t="s">
        <v>277</v>
      </c>
      <c r="E11" s="9" t="s">
        <v>278</v>
      </c>
      <c r="F11" s="10">
        <v>0</v>
      </c>
      <c r="G11" s="9" t="s">
        <v>279</v>
      </c>
      <c r="H11" s="9" t="s">
        <v>280</v>
      </c>
      <c r="I11" s="10">
        <v>0</v>
      </c>
    </row>
    <row r="12" spans="1:9" ht="19.5" customHeight="1">
      <c r="A12" s="9" t="s">
        <v>281</v>
      </c>
      <c r="B12" s="9" t="s">
        <v>282</v>
      </c>
      <c r="C12" s="10">
        <v>214688</v>
      </c>
      <c r="D12" s="9" t="s">
        <v>283</v>
      </c>
      <c r="E12" s="9" t="s">
        <v>284</v>
      </c>
      <c r="F12" s="10">
        <v>6056.4</v>
      </c>
      <c r="G12" s="9" t="s">
        <v>285</v>
      </c>
      <c r="H12" s="9" t="s">
        <v>286</v>
      </c>
      <c r="I12" s="10">
        <v>0</v>
      </c>
    </row>
    <row r="13" spans="1:9" ht="19.5" customHeight="1">
      <c r="A13" s="9" t="s">
        <v>287</v>
      </c>
      <c r="B13" s="9" t="s">
        <v>288</v>
      </c>
      <c r="C13" s="10">
        <v>717864.95999999996</v>
      </c>
      <c r="D13" s="9" t="s">
        <v>289</v>
      </c>
      <c r="E13" s="9" t="s">
        <v>290</v>
      </c>
      <c r="F13" s="10">
        <v>26103.84</v>
      </c>
      <c r="G13" s="9" t="s">
        <v>291</v>
      </c>
      <c r="H13" s="9" t="s">
        <v>292</v>
      </c>
      <c r="I13" s="10">
        <v>0</v>
      </c>
    </row>
    <row r="14" spans="1:9" ht="19.5" customHeight="1">
      <c r="A14" s="9" t="s">
        <v>293</v>
      </c>
      <c r="B14" s="9" t="s">
        <v>294</v>
      </c>
      <c r="C14" s="10">
        <v>4585.74</v>
      </c>
      <c r="D14" s="9" t="s">
        <v>295</v>
      </c>
      <c r="E14" s="9" t="s">
        <v>296</v>
      </c>
      <c r="F14" s="10">
        <v>22986.94</v>
      </c>
      <c r="G14" s="9" t="s">
        <v>297</v>
      </c>
      <c r="H14" s="9" t="s">
        <v>298</v>
      </c>
      <c r="I14" s="10">
        <v>0</v>
      </c>
    </row>
    <row r="15" spans="1:9" ht="19.5" customHeight="1">
      <c r="A15" s="9" t="s">
        <v>299</v>
      </c>
      <c r="B15" s="9" t="s">
        <v>300</v>
      </c>
      <c r="C15" s="10">
        <v>369176.69</v>
      </c>
      <c r="D15" s="9" t="s">
        <v>301</v>
      </c>
      <c r="E15" s="9" t="s">
        <v>302</v>
      </c>
      <c r="F15" s="10">
        <v>0</v>
      </c>
      <c r="G15" s="9" t="s">
        <v>303</v>
      </c>
      <c r="H15" s="9" t="s">
        <v>304</v>
      </c>
      <c r="I15" s="10">
        <v>0</v>
      </c>
    </row>
    <row r="16" spans="1:9" ht="19.5" customHeight="1">
      <c r="A16" s="9" t="s">
        <v>305</v>
      </c>
      <c r="B16" s="9" t="s">
        <v>306</v>
      </c>
      <c r="C16" s="10">
        <v>212932.72</v>
      </c>
      <c r="D16" s="9" t="s">
        <v>307</v>
      </c>
      <c r="E16" s="9" t="s">
        <v>308</v>
      </c>
      <c r="F16" s="10">
        <v>0</v>
      </c>
      <c r="G16" s="9" t="s">
        <v>309</v>
      </c>
      <c r="H16" s="9" t="s">
        <v>310</v>
      </c>
      <c r="I16" s="10">
        <v>0</v>
      </c>
    </row>
    <row r="17" spans="1:9" ht="19.5" customHeight="1">
      <c r="A17" s="9" t="s">
        <v>311</v>
      </c>
      <c r="B17" s="9" t="s">
        <v>312</v>
      </c>
      <c r="C17" s="10">
        <v>15811.62</v>
      </c>
      <c r="D17" s="9" t="s">
        <v>313</v>
      </c>
      <c r="E17" s="9" t="s">
        <v>314</v>
      </c>
      <c r="F17" s="10">
        <v>1300</v>
      </c>
      <c r="G17" s="9" t="s">
        <v>315</v>
      </c>
      <c r="H17" s="9" t="s">
        <v>316</v>
      </c>
      <c r="I17" s="10">
        <v>0</v>
      </c>
    </row>
    <row r="18" spans="1:9" ht="19.5" customHeight="1">
      <c r="A18" s="9" t="s">
        <v>317</v>
      </c>
      <c r="B18" s="9" t="s">
        <v>318</v>
      </c>
      <c r="C18" s="10">
        <v>582151</v>
      </c>
      <c r="D18" s="9" t="s">
        <v>319</v>
      </c>
      <c r="E18" s="9" t="s">
        <v>320</v>
      </c>
      <c r="F18" s="10">
        <v>0</v>
      </c>
      <c r="G18" s="9" t="s">
        <v>321</v>
      </c>
      <c r="H18" s="9" t="s">
        <v>322</v>
      </c>
      <c r="I18" s="10">
        <v>0</v>
      </c>
    </row>
    <row r="19" spans="1:9" ht="19.5" customHeight="1">
      <c r="A19" s="9" t="s">
        <v>323</v>
      </c>
      <c r="B19" s="9" t="s">
        <v>324</v>
      </c>
      <c r="C19" s="10">
        <v>0</v>
      </c>
      <c r="D19" s="9" t="s">
        <v>325</v>
      </c>
      <c r="E19" s="9" t="s">
        <v>326</v>
      </c>
      <c r="F19" s="10">
        <v>1060</v>
      </c>
      <c r="G19" s="9" t="s">
        <v>327</v>
      </c>
      <c r="H19" s="9" t="s">
        <v>328</v>
      </c>
      <c r="I19" s="10">
        <v>0</v>
      </c>
    </row>
    <row r="20" spans="1:9" ht="19.5" customHeight="1">
      <c r="A20" s="9" t="s">
        <v>329</v>
      </c>
      <c r="B20" s="9" t="s">
        <v>330</v>
      </c>
      <c r="C20" s="10">
        <v>0</v>
      </c>
      <c r="D20" s="9" t="s">
        <v>331</v>
      </c>
      <c r="E20" s="9" t="s">
        <v>332</v>
      </c>
      <c r="F20" s="10">
        <v>0</v>
      </c>
      <c r="G20" s="9" t="s">
        <v>333</v>
      </c>
      <c r="H20" s="9" t="s">
        <v>334</v>
      </c>
      <c r="I20" s="10">
        <v>0</v>
      </c>
    </row>
    <row r="21" spans="1:9" ht="19.5" customHeight="1">
      <c r="A21" s="9" t="s">
        <v>335</v>
      </c>
      <c r="B21" s="9" t="s">
        <v>336</v>
      </c>
      <c r="C21" s="10">
        <v>35916</v>
      </c>
      <c r="D21" s="9" t="s">
        <v>337</v>
      </c>
      <c r="E21" s="9" t="s">
        <v>338</v>
      </c>
      <c r="F21" s="10">
        <v>580</v>
      </c>
      <c r="G21" s="9" t="s">
        <v>339</v>
      </c>
      <c r="H21" s="9" t="s">
        <v>340</v>
      </c>
      <c r="I21" s="10">
        <v>0</v>
      </c>
    </row>
    <row r="22" spans="1:9" ht="19.5" customHeight="1">
      <c r="A22" s="9" t="s">
        <v>341</v>
      </c>
      <c r="B22" s="9" t="s">
        <v>342</v>
      </c>
      <c r="C22" s="10">
        <v>0</v>
      </c>
      <c r="D22" s="9" t="s">
        <v>343</v>
      </c>
      <c r="E22" s="9" t="s">
        <v>344</v>
      </c>
      <c r="F22" s="10">
        <v>0</v>
      </c>
      <c r="G22" s="9" t="s">
        <v>345</v>
      </c>
      <c r="H22" s="9" t="s">
        <v>346</v>
      </c>
      <c r="I22" s="10">
        <v>0</v>
      </c>
    </row>
    <row r="23" spans="1:9" ht="19.5" customHeight="1">
      <c r="A23" s="9" t="s">
        <v>347</v>
      </c>
      <c r="B23" s="9" t="s">
        <v>348</v>
      </c>
      <c r="C23" s="10">
        <v>4300</v>
      </c>
      <c r="D23" s="9" t="s">
        <v>349</v>
      </c>
      <c r="E23" s="9" t="s">
        <v>350</v>
      </c>
      <c r="F23" s="10">
        <v>8113</v>
      </c>
      <c r="G23" s="9" t="s">
        <v>351</v>
      </c>
      <c r="H23" s="9" t="s">
        <v>352</v>
      </c>
      <c r="I23" s="10">
        <v>0</v>
      </c>
    </row>
    <row r="24" spans="1:9" ht="19.5" customHeight="1">
      <c r="A24" s="9" t="s">
        <v>353</v>
      </c>
      <c r="B24" s="9" t="s">
        <v>354</v>
      </c>
      <c r="C24" s="10">
        <v>0</v>
      </c>
      <c r="D24" s="9" t="s">
        <v>355</v>
      </c>
      <c r="E24" s="9" t="s">
        <v>356</v>
      </c>
      <c r="F24" s="10">
        <v>0</v>
      </c>
      <c r="G24" s="9" t="s">
        <v>357</v>
      </c>
      <c r="H24" s="9" t="s">
        <v>358</v>
      </c>
      <c r="I24" s="10">
        <v>0</v>
      </c>
    </row>
    <row r="25" spans="1:9" ht="19.5" customHeight="1">
      <c r="A25" s="9" t="s">
        <v>359</v>
      </c>
      <c r="B25" s="9" t="s">
        <v>360</v>
      </c>
      <c r="C25" s="10">
        <v>0</v>
      </c>
      <c r="D25" s="9" t="s">
        <v>361</v>
      </c>
      <c r="E25" s="9" t="s">
        <v>362</v>
      </c>
      <c r="F25" s="10">
        <v>0</v>
      </c>
      <c r="G25" s="9" t="s">
        <v>363</v>
      </c>
      <c r="H25" s="9" t="s">
        <v>364</v>
      </c>
      <c r="I25" s="10">
        <v>0</v>
      </c>
    </row>
    <row r="26" spans="1:9" ht="19.5" customHeight="1">
      <c r="A26" s="9" t="s">
        <v>365</v>
      </c>
      <c r="B26" s="9" t="s">
        <v>366</v>
      </c>
      <c r="C26" s="10">
        <v>31536</v>
      </c>
      <c r="D26" s="9" t="s">
        <v>367</v>
      </c>
      <c r="E26" s="9" t="s">
        <v>368</v>
      </c>
      <c r="F26" s="10">
        <v>0</v>
      </c>
      <c r="G26" s="9" t="s">
        <v>369</v>
      </c>
      <c r="H26" s="9" t="s">
        <v>370</v>
      </c>
      <c r="I26" s="10">
        <v>0</v>
      </c>
    </row>
    <row r="27" spans="1:9" ht="19.5" customHeight="1">
      <c r="A27" s="9" t="s">
        <v>371</v>
      </c>
      <c r="B27" s="9" t="s">
        <v>372</v>
      </c>
      <c r="C27" s="10">
        <v>0</v>
      </c>
      <c r="D27" s="9" t="s">
        <v>373</v>
      </c>
      <c r="E27" s="9" t="s">
        <v>374</v>
      </c>
      <c r="F27" s="10">
        <v>451800</v>
      </c>
      <c r="G27" s="9" t="s">
        <v>375</v>
      </c>
      <c r="H27" s="9" t="s">
        <v>376</v>
      </c>
      <c r="I27" s="10">
        <v>0</v>
      </c>
    </row>
    <row r="28" spans="1:9" ht="19.5" customHeight="1">
      <c r="A28" s="9" t="s">
        <v>377</v>
      </c>
      <c r="B28" s="9" t="s">
        <v>378</v>
      </c>
      <c r="C28" s="10">
        <v>0</v>
      </c>
      <c r="D28" s="9" t="s">
        <v>379</v>
      </c>
      <c r="E28" s="9" t="s">
        <v>380</v>
      </c>
      <c r="F28" s="10">
        <v>0</v>
      </c>
      <c r="G28" s="9" t="s">
        <v>381</v>
      </c>
      <c r="H28" s="9" t="s">
        <v>382</v>
      </c>
      <c r="I28" s="10">
        <v>0</v>
      </c>
    </row>
    <row r="29" spans="1:9" ht="19.5" customHeight="1">
      <c r="A29" s="9" t="s">
        <v>383</v>
      </c>
      <c r="B29" s="9" t="s">
        <v>384</v>
      </c>
      <c r="C29" s="10">
        <v>0</v>
      </c>
      <c r="D29" s="9" t="s">
        <v>385</v>
      </c>
      <c r="E29" s="9" t="s">
        <v>386</v>
      </c>
      <c r="F29" s="10">
        <v>84930.48</v>
      </c>
      <c r="G29" s="9" t="s">
        <v>387</v>
      </c>
      <c r="H29" s="9" t="s">
        <v>388</v>
      </c>
      <c r="I29" s="10">
        <v>0</v>
      </c>
    </row>
    <row r="30" spans="1:9" ht="19.5" customHeight="1">
      <c r="A30" s="9" t="s">
        <v>389</v>
      </c>
      <c r="B30" s="9" t="s">
        <v>390</v>
      </c>
      <c r="C30" s="10">
        <v>80</v>
      </c>
      <c r="D30" s="9" t="s">
        <v>391</v>
      </c>
      <c r="E30" s="9" t="s">
        <v>392</v>
      </c>
      <c r="F30" s="10">
        <v>0</v>
      </c>
      <c r="G30" s="9" t="s">
        <v>393</v>
      </c>
      <c r="H30" s="9" t="s">
        <v>394</v>
      </c>
      <c r="I30" s="10">
        <v>0</v>
      </c>
    </row>
    <row r="31" spans="1:9" ht="19.5" customHeight="1">
      <c r="A31" s="9" t="s">
        <v>395</v>
      </c>
      <c r="B31" s="9" t="s">
        <v>396</v>
      </c>
      <c r="C31" s="10">
        <v>0</v>
      </c>
      <c r="D31" s="9" t="s">
        <v>397</v>
      </c>
      <c r="E31" s="9" t="s">
        <v>398</v>
      </c>
      <c r="F31" s="10">
        <v>17904.96</v>
      </c>
      <c r="G31" s="9" t="s">
        <v>399</v>
      </c>
      <c r="H31" s="9" t="s">
        <v>400</v>
      </c>
      <c r="I31" s="10">
        <v>0</v>
      </c>
    </row>
    <row r="32" spans="1:9" ht="19.5" customHeight="1">
      <c r="A32" s="9" t="s">
        <v>401</v>
      </c>
      <c r="B32" s="9" t="s">
        <v>402</v>
      </c>
      <c r="C32" s="10">
        <v>0</v>
      </c>
      <c r="D32" s="9" t="s">
        <v>403</v>
      </c>
      <c r="E32" s="9" t="s">
        <v>404</v>
      </c>
      <c r="F32" s="10">
        <v>385375.5</v>
      </c>
      <c r="G32" s="9" t="s">
        <v>405</v>
      </c>
      <c r="H32" s="9" t="s">
        <v>406</v>
      </c>
      <c r="I32" s="10">
        <v>0</v>
      </c>
    </row>
    <row r="33" spans="1:9" ht="19.5" customHeight="1">
      <c r="A33" s="9" t="s">
        <v>407</v>
      </c>
      <c r="B33" s="9" t="s">
        <v>408</v>
      </c>
      <c r="C33" s="10">
        <v>0</v>
      </c>
      <c r="D33" s="9" t="s">
        <v>409</v>
      </c>
      <c r="E33" s="9" t="s">
        <v>410</v>
      </c>
      <c r="F33" s="10">
        <v>0</v>
      </c>
      <c r="G33" s="9" t="s">
        <v>411</v>
      </c>
      <c r="H33" s="9" t="s">
        <v>412</v>
      </c>
      <c r="I33" s="10">
        <v>0</v>
      </c>
    </row>
    <row r="34" spans="1:9" ht="19.5" customHeight="1">
      <c r="A34" s="9"/>
      <c r="B34" s="9"/>
      <c r="C34" s="11"/>
      <c r="D34" s="9" t="s">
        <v>413</v>
      </c>
      <c r="E34" s="9" t="s">
        <v>414</v>
      </c>
      <c r="F34" s="10">
        <v>0</v>
      </c>
      <c r="G34" s="9" t="s">
        <v>415</v>
      </c>
      <c r="H34" s="9" t="s">
        <v>416</v>
      </c>
      <c r="I34" s="10">
        <v>0</v>
      </c>
    </row>
    <row r="35" spans="1:9" ht="19.5" customHeight="1">
      <c r="A35" s="9"/>
      <c r="B35" s="9"/>
      <c r="C35" s="11"/>
      <c r="D35" s="9" t="s">
        <v>417</v>
      </c>
      <c r="E35" s="9" t="s">
        <v>418</v>
      </c>
      <c r="F35" s="10">
        <v>0</v>
      </c>
      <c r="G35" s="9" t="s">
        <v>419</v>
      </c>
      <c r="H35" s="9" t="s">
        <v>420</v>
      </c>
      <c r="I35" s="10">
        <v>0</v>
      </c>
    </row>
    <row r="36" spans="1:9" ht="19.5" customHeight="1">
      <c r="A36" s="9"/>
      <c r="B36" s="9"/>
      <c r="C36" s="11"/>
      <c r="D36" s="9" t="s">
        <v>421</v>
      </c>
      <c r="E36" s="9" t="s">
        <v>422</v>
      </c>
      <c r="F36" s="10">
        <v>0</v>
      </c>
      <c r="G36" s="9"/>
      <c r="H36" s="9"/>
      <c r="I36" s="11"/>
    </row>
    <row r="37" spans="1:9" ht="19.5" customHeight="1">
      <c r="A37" s="9"/>
      <c r="B37" s="9"/>
      <c r="C37" s="11"/>
      <c r="D37" s="9" t="s">
        <v>423</v>
      </c>
      <c r="E37" s="9" t="s">
        <v>424</v>
      </c>
      <c r="F37" s="10">
        <v>0</v>
      </c>
      <c r="G37" s="9"/>
      <c r="H37" s="9"/>
      <c r="I37" s="11"/>
    </row>
    <row r="38" spans="1:9" ht="19.5" customHeight="1">
      <c r="A38" s="9"/>
      <c r="B38" s="9"/>
      <c r="C38" s="11"/>
      <c r="D38" s="9" t="s">
        <v>425</v>
      </c>
      <c r="E38" s="9" t="s">
        <v>426</v>
      </c>
      <c r="F38" s="10">
        <v>0</v>
      </c>
      <c r="G38" s="9"/>
      <c r="H38" s="9"/>
      <c r="I38" s="11"/>
    </row>
    <row r="39" spans="1:9" ht="19.5" customHeight="1">
      <c r="A39" s="9"/>
      <c r="B39" s="9"/>
      <c r="C39" s="11"/>
      <c r="D39" s="9" t="s">
        <v>427</v>
      </c>
      <c r="E39" s="9" t="s">
        <v>428</v>
      </c>
      <c r="F39" s="10">
        <v>0</v>
      </c>
      <c r="G39" s="9"/>
      <c r="H39" s="9"/>
      <c r="I39" s="11"/>
    </row>
    <row r="40" spans="1:9" ht="19.5" customHeight="1">
      <c r="A40" s="7" t="s">
        <v>429</v>
      </c>
      <c r="B40" s="7"/>
      <c r="C40" s="10">
        <v>7485437.7300000004</v>
      </c>
      <c r="D40" s="7" t="s">
        <v>430</v>
      </c>
      <c r="E40" s="7"/>
      <c r="F40" s="7"/>
      <c r="G40" s="7"/>
      <c r="H40" s="7"/>
      <c r="I40" s="10">
        <v>1089353.52</v>
      </c>
    </row>
    <row r="41" spans="1:9" ht="19.5" customHeight="1">
      <c r="A41" s="12" t="s">
        <v>431</v>
      </c>
      <c r="B41" s="12"/>
      <c r="C41" s="12"/>
      <c r="D41" s="12"/>
      <c r="E41" s="12"/>
      <c r="F41" s="12"/>
      <c r="G41" s="12"/>
      <c r="H41" s="12"/>
      <c r="I41" s="1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5" type="noConversion"/>
  <printOptions horizontalCentered="1"/>
  <pageMargins left="0.70069444444444495" right="0.70069444444444495" top="0.75138888888888899" bottom="0.75138888888888899" header="0.29861111111111099" footer="0.29861111111111099"/>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outlinePr summaryBelow="0"/>
  </sheetPr>
  <dimension ref="A1:L39"/>
  <sheetViews>
    <sheetView topLeftCell="A13" workbookViewId="0">
      <selection activeCell="K27" sqref="K27"/>
    </sheetView>
  </sheetViews>
  <sheetFormatPr defaultColWidth="9" defaultRowHeight="13.5"/>
  <cols>
    <col min="1" max="1" width="8.375" style="5" customWidth="1"/>
    <col min="2" max="2" width="30" style="5" customWidth="1"/>
    <col min="3" max="3" width="9.5" style="5" customWidth="1"/>
    <col min="4" max="4" width="8.375" style="5" customWidth="1"/>
    <col min="5" max="5" width="20.625" style="5" customWidth="1"/>
    <col min="6" max="6" width="13.375" style="5" customWidth="1"/>
    <col min="7" max="7" width="8.375" style="5" customWidth="1"/>
    <col min="8" max="8" width="24.125" style="5" customWidth="1"/>
    <col min="9" max="9" width="15" style="5" customWidth="1"/>
    <col min="10" max="10" width="8.375" style="5" customWidth="1"/>
    <col min="11" max="11" width="36.875" style="5" customWidth="1"/>
    <col min="12" max="12" width="15" style="5" customWidth="1"/>
    <col min="13" max="16384" width="9" style="5"/>
  </cols>
  <sheetData>
    <row r="1" spans="1:12" ht="27">
      <c r="G1" s="17" t="s">
        <v>432</v>
      </c>
    </row>
    <row r="2" spans="1:12">
      <c r="L2" s="16" t="s">
        <v>433</v>
      </c>
    </row>
    <row r="3" spans="1:12">
      <c r="A3" s="16" t="s">
        <v>2</v>
      </c>
      <c r="L3" s="16" t="s">
        <v>3</v>
      </c>
    </row>
    <row r="4" spans="1:12" ht="15" customHeight="1">
      <c r="A4" s="7" t="s">
        <v>434</v>
      </c>
      <c r="B4" s="7"/>
      <c r="C4" s="7"/>
      <c r="D4" s="7"/>
      <c r="E4" s="7"/>
      <c r="F4" s="7"/>
      <c r="G4" s="7"/>
      <c r="H4" s="7"/>
      <c r="I4" s="7"/>
      <c r="J4" s="7"/>
      <c r="K4" s="7"/>
      <c r="L4" s="7"/>
    </row>
    <row r="5" spans="1:12" ht="15" customHeight="1">
      <c r="A5" s="8" t="s">
        <v>250</v>
      </c>
      <c r="B5" s="8" t="s">
        <v>123</v>
      </c>
      <c r="C5" s="8" t="s">
        <v>8</v>
      </c>
      <c r="D5" s="8" t="s">
        <v>250</v>
      </c>
      <c r="E5" s="8" t="s">
        <v>123</v>
      </c>
      <c r="F5" s="8" t="s">
        <v>8</v>
      </c>
      <c r="G5" s="8" t="s">
        <v>250</v>
      </c>
      <c r="H5" s="8" t="s">
        <v>123</v>
      </c>
      <c r="I5" s="8" t="s">
        <v>8</v>
      </c>
      <c r="J5" s="8" t="s">
        <v>250</v>
      </c>
      <c r="K5" s="8" t="s">
        <v>123</v>
      </c>
      <c r="L5" s="8" t="s">
        <v>8</v>
      </c>
    </row>
    <row r="6" spans="1:12" ht="15" customHeight="1">
      <c r="A6" s="9" t="s">
        <v>251</v>
      </c>
      <c r="B6" s="9" t="s">
        <v>252</v>
      </c>
      <c r="C6" s="10">
        <v>0</v>
      </c>
      <c r="D6" s="9" t="s">
        <v>253</v>
      </c>
      <c r="E6" s="9" t="s">
        <v>254</v>
      </c>
      <c r="F6" s="10">
        <v>1459051.59</v>
      </c>
      <c r="G6" s="9" t="s">
        <v>435</v>
      </c>
      <c r="H6" s="9" t="s">
        <v>436</v>
      </c>
      <c r="I6" s="10">
        <v>0</v>
      </c>
      <c r="J6" s="9" t="s">
        <v>437</v>
      </c>
      <c r="K6" s="9" t="s">
        <v>438</v>
      </c>
      <c r="L6" s="10">
        <v>0</v>
      </c>
    </row>
    <row r="7" spans="1:12" ht="15" customHeight="1">
      <c r="A7" s="9" t="s">
        <v>257</v>
      </c>
      <c r="B7" s="9" t="s">
        <v>258</v>
      </c>
      <c r="C7" s="10">
        <v>0</v>
      </c>
      <c r="D7" s="9" t="s">
        <v>259</v>
      </c>
      <c r="E7" s="9" t="s">
        <v>260</v>
      </c>
      <c r="F7" s="10">
        <v>64094.41</v>
      </c>
      <c r="G7" s="9" t="s">
        <v>439</v>
      </c>
      <c r="H7" s="9" t="s">
        <v>262</v>
      </c>
      <c r="I7" s="10">
        <v>0</v>
      </c>
      <c r="J7" s="9" t="s">
        <v>440</v>
      </c>
      <c r="K7" s="9" t="s">
        <v>364</v>
      </c>
      <c r="L7" s="10">
        <v>0</v>
      </c>
    </row>
    <row r="8" spans="1:12" ht="15" customHeight="1">
      <c r="A8" s="9" t="s">
        <v>263</v>
      </c>
      <c r="B8" s="9" t="s">
        <v>264</v>
      </c>
      <c r="C8" s="10">
        <v>0</v>
      </c>
      <c r="D8" s="9" t="s">
        <v>265</v>
      </c>
      <c r="E8" s="9" t="s">
        <v>266</v>
      </c>
      <c r="F8" s="10">
        <v>33918</v>
      </c>
      <c r="G8" s="9" t="s">
        <v>441</v>
      </c>
      <c r="H8" s="9" t="s">
        <v>268</v>
      </c>
      <c r="I8" s="10">
        <v>0</v>
      </c>
      <c r="J8" s="9" t="s">
        <v>442</v>
      </c>
      <c r="K8" s="9" t="s">
        <v>388</v>
      </c>
      <c r="L8" s="10">
        <v>0</v>
      </c>
    </row>
    <row r="9" spans="1:12" ht="15" customHeight="1">
      <c r="A9" s="9" t="s">
        <v>269</v>
      </c>
      <c r="B9" s="9" t="s">
        <v>270</v>
      </c>
      <c r="C9" s="10">
        <v>0</v>
      </c>
      <c r="D9" s="9" t="s">
        <v>271</v>
      </c>
      <c r="E9" s="9" t="s">
        <v>272</v>
      </c>
      <c r="F9" s="10">
        <v>0</v>
      </c>
      <c r="G9" s="9" t="s">
        <v>443</v>
      </c>
      <c r="H9" s="9" t="s">
        <v>274</v>
      </c>
      <c r="I9" s="10">
        <v>0</v>
      </c>
      <c r="J9" s="9" t="s">
        <v>357</v>
      </c>
      <c r="K9" s="9" t="s">
        <v>358</v>
      </c>
      <c r="L9" s="10">
        <v>0</v>
      </c>
    </row>
    <row r="10" spans="1:12" ht="15" customHeight="1">
      <c r="A10" s="9" t="s">
        <v>275</v>
      </c>
      <c r="B10" s="9" t="s">
        <v>276</v>
      </c>
      <c r="C10" s="10">
        <v>0</v>
      </c>
      <c r="D10" s="9" t="s">
        <v>277</v>
      </c>
      <c r="E10" s="9" t="s">
        <v>278</v>
      </c>
      <c r="F10" s="10">
        <v>150000</v>
      </c>
      <c r="G10" s="9" t="s">
        <v>444</v>
      </c>
      <c r="H10" s="9" t="s">
        <v>280</v>
      </c>
      <c r="I10" s="10">
        <v>0</v>
      </c>
      <c r="J10" s="9" t="s">
        <v>363</v>
      </c>
      <c r="K10" s="9" t="s">
        <v>364</v>
      </c>
      <c r="L10" s="10">
        <v>0</v>
      </c>
    </row>
    <row r="11" spans="1:12" ht="15" customHeight="1">
      <c r="A11" s="9" t="s">
        <v>281</v>
      </c>
      <c r="B11" s="9" t="s">
        <v>282</v>
      </c>
      <c r="C11" s="10">
        <v>0</v>
      </c>
      <c r="D11" s="9" t="s">
        <v>283</v>
      </c>
      <c r="E11" s="9" t="s">
        <v>284</v>
      </c>
      <c r="F11" s="10">
        <v>0</v>
      </c>
      <c r="G11" s="9" t="s">
        <v>445</v>
      </c>
      <c r="H11" s="9" t="s">
        <v>286</v>
      </c>
      <c r="I11" s="10">
        <v>0</v>
      </c>
      <c r="J11" s="9" t="s">
        <v>369</v>
      </c>
      <c r="K11" s="9" t="s">
        <v>370</v>
      </c>
      <c r="L11" s="10">
        <v>0</v>
      </c>
    </row>
    <row r="12" spans="1:12" ht="15" customHeight="1">
      <c r="A12" s="9" t="s">
        <v>287</v>
      </c>
      <c r="B12" s="9" t="s">
        <v>288</v>
      </c>
      <c r="C12" s="10">
        <v>0</v>
      </c>
      <c r="D12" s="9" t="s">
        <v>289</v>
      </c>
      <c r="E12" s="9" t="s">
        <v>290</v>
      </c>
      <c r="F12" s="10">
        <v>0</v>
      </c>
      <c r="G12" s="9" t="s">
        <v>446</v>
      </c>
      <c r="H12" s="9" t="s">
        <v>292</v>
      </c>
      <c r="I12" s="10">
        <v>0</v>
      </c>
      <c r="J12" s="9" t="s">
        <v>375</v>
      </c>
      <c r="K12" s="9" t="s">
        <v>376</v>
      </c>
      <c r="L12" s="10">
        <v>0</v>
      </c>
    </row>
    <row r="13" spans="1:12" ht="15" customHeight="1">
      <c r="A13" s="9" t="s">
        <v>293</v>
      </c>
      <c r="B13" s="9" t="s">
        <v>294</v>
      </c>
      <c r="C13" s="10">
        <v>0</v>
      </c>
      <c r="D13" s="9" t="s">
        <v>295</v>
      </c>
      <c r="E13" s="9" t="s">
        <v>296</v>
      </c>
      <c r="F13" s="10">
        <v>13</v>
      </c>
      <c r="G13" s="9" t="s">
        <v>447</v>
      </c>
      <c r="H13" s="9" t="s">
        <v>298</v>
      </c>
      <c r="I13" s="10">
        <v>0</v>
      </c>
      <c r="J13" s="9" t="s">
        <v>381</v>
      </c>
      <c r="K13" s="9" t="s">
        <v>382</v>
      </c>
      <c r="L13" s="10">
        <v>0</v>
      </c>
    </row>
    <row r="14" spans="1:12" ht="15" customHeight="1">
      <c r="A14" s="9" t="s">
        <v>299</v>
      </c>
      <c r="B14" s="9" t="s">
        <v>300</v>
      </c>
      <c r="C14" s="10">
        <v>0</v>
      </c>
      <c r="D14" s="9" t="s">
        <v>301</v>
      </c>
      <c r="E14" s="9" t="s">
        <v>302</v>
      </c>
      <c r="F14" s="10">
        <v>0</v>
      </c>
      <c r="G14" s="9" t="s">
        <v>448</v>
      </c>
      <c r="H14" s="9" t="s">
        <v>328</v>
      </c>
      <c r="I14" s="10">
        <v>0</v>
      </c>
      <c r="J14" s="9" t="s">
        <v>387</v>
      </c>
      <c r="K14" s="9" t="s">
        <v>388</v>
      </c>
      <c r="L14" s="10">
        <v>0</v>
      </c>
    </row>
    <row r="15" spans="1:12" ht="15" customHeight="1">
      <c r="A15" s="9" t="s">
        <v>305</v>
      </c>
      <c r="B15" s="9" t="s">
        <v>306</v>
      </c>
      <c r="C15" s="10">
        <v>0</v>
      </c>
      <c r="D15" s="9" t="s">
        <v>307</v>
      </c>
      <c r="E15" s="9" t="s">
        <v>308</v>
      </c>
      <c r="F15" s="10">
        <v>0</v>
      </c>
      <c r="G15" s="9" t="s">
        <v>449</v>
      </c>
      <c r="H15" s="9" t="s">
        <v>334</v>
      </c>
      <c r="I15" s="10">
        <v>0</v>
      </c>
      <c r="J15" s="9" t="s">
        <v>450</v>
      </c>
      <c r="K15" s="9" t="s">
        <v>451</v>
      </c>
      <c r="L15" s="10">
        <v>0</v>
      </c>
    </row>
    <row r="16" spans="1:12" ht="15" customHeight="1">
      <c r="A16" s="9" t="s">
        <v>311</v>
      </c>
      <c r="B16" s="9" t="s">
        <v>312</v>
      </c>
      <c r="C16" s="10">
        <v>0</v>
      </c>
      <c r="D16" s="9" t="s">
        <v>313</v>
      </c>
      <c r="E16" s="9" t="s">
        <v>314</v>
      </c>
      <c r="F16" s="10">
        <v>429636</v>
      </c>
      <c r="G16" s="9" t="s">
        <v>452</v>
      </c>
      <c r="H16" s="9" t="s">
        <v>340</v>
      </c>
      <c r="I16" s="10">
        <v>0</v>
      </c>
      <c r="J16" s="9" t="s">
        <v>453</v>
      </c>
      <c r="K16" s="9" t="s">
        <v>454</v>
      </c>
      <c r="L16" s="10">
        <v>0</v>
      </c>
    </row>
    <row r="17" spans="1:12" ht="15" customHeight="1">
      <c r="A17" s="9" t="s">
        <v>317</v>
      </c>
      <c r="B17" s="9" t="s">
        <v>318</v>
      </c>
      <c r="C17" s="10">
        <v>0</v>
      </c>
      <c r="D17" s="9" t="s">
        <v>319</v>
      </c>
      <c r="E17" s="9" t="s">
        <v>320</v>
      </c>
      <c r="F17" s="10">
        <v>0</v>
      </c>
      <c r="G17" s="9" t="s">
        <v>455</v>
      </c>
      <c r="H17" s="9" t="s">
        <v>346</v>
      </c>
      <c r="I17" s="10">
        <v>0</v>
      </c>
      <c r="J17" s="9" t="s">
        <v>456</v>
      </c>
      <c r="K17" s="9" t="s">
        <v>457</v>
      </c>
      <c r="L17" s="10">
        <v>0</v>
      </c>
    </row>
    <row r="18" spans="1:12" ht="15" customHeight="1">
      <c r="A18" s="9" t="s">
        <v>323</v>
      </c>
      <c r="B18" s="9" t="s">
        <v>324</v>
      </c>
      <c r="C18" s="10">
        <v>0</v>
      </c>
      <c r="D18" s="9" t="s">
        <v>325</v>
      </c>
      <c r="E18" s="9" t="s">
        <v>326</v>
      </c>
      <c r="F18" s="10">
        <v>284835</v>
      </c>
      <c r="G18" s="9" t="s">
        <v>458</v>
      </c>
      <c r="H18" s="9" t="s">
        <v>459</v>
      </c>
      <c r="I18" s="10">
        <v>0</v>
      </c>
      <c r="J18" s="9" t="s">
        <v>460</v>
      </c>
      <c r="K18" s="9" t="s">
        <v>461</v>
      </c>
      <c r="L18" s="10">
        <v>0</v>
      </c>
    </row>
    <row r="19" spans="1:12" ht="15" customHeight="1">
      <c r="A19" s="9" t="s">
        <v>329</v>
      </c>
      <c r="B19" s="9" t="s">
        <v>330</v>
      </c>
      <c r="C19" s="10">
        <v>0</v>
      </c>
      <c r="D19" s="9" t="s">
        <v>331</v>
      </c>
      <c r="E19" s="9" t="s">
        <v>332</v>
      </c>
      <c r="F19" s="10">
        <v>0</v>
      </c>
      <c r="G19" s="9" t="s">
        <v>255</v>
      </c>
      <c r="H19" s="9" t="s">
        <v>256</v>
      </c>
      <c r="I19" s="10">
        <v>27037690</v>
      </c>
      <c r="J19" s="9" t="s">
        <v>393</v>
      </c>
      <c r="K19" s="9" t="s">
        <v>394</v>
      </c>
      <c r="L19" s="10">
        <v>0</v>
      </c>
    </row>
    <row r="20" spans="1:12" ht="15" customHeight="1">
      <c r="A20" s="9" t="s">
        <v>335</v>
      </c>
      <c r="B20" s="9" t="s">
        <v>336</v>
      </c>
      <c r="C20" s="10">
        <v>0</v>
      </c>
      <c r="D20" s="9" t="s">
        <v>337</v>
      </c>
      <c r="E20" s="9" t="s">
        <v>338</v>
      </c>
      <c r="F20" s="10">
        <v>483</v>
      </c>
      <c r="G20" s="9" t="s">
        <v>261</v>
      </c>
      <c r="H20" s="9" t="s">
        <v>262</v>
      </c>
      <c r="I20" s="10">
        <v>0</v>
      </c>
      <c r="J20" s="9" t="s">
        <v>399</v>
      </c>
      <c r="K20" s="9" t="s">
        <v>400</v>
      </c>
      <c r="L20" s="10">
        <v>0</v>
      </c>
    </row>
    <row r="21" spans="1:12" ht="15" customHeight="1">
      <c r="A21" s="9" t="s">
        <v>341</v>
      </c>
      <c r="B21" s="9" t="s">
        <v>342</v>
      </c>
      <c r="C21" s="10">
        <v>0</v>
      </c>
      <c r="D21" s="9" t="s">
        <v>343</v>
      </c>
      <c r="E21" s="9" t="s">
        <v>344</v>
      </c>
      <c r="F21" s="10">
        <v>0</v>
      </c>
      <c r="G21" s="9" t="s">
        <v>267</v>
      </c>
      <c r="H21" s="9" t="s">
        <v>268</v>
      </c>
      <c r="I21" s="10">
        <v>37690</v>
      </c>
      <c r="J21" s="9" t="s">
        <v>405</v>
      </c>
      <c r="K21" s="9" t="s">
        <v>406</v>
      </c>
      <c r="L21" s="10">
        <v>0</v>
      </c>
    </row>
    <row r="22" spans="1:12" ht="15" customHeight="1">
      <c r="A22" s="9" t="s">
        <v>347</v>
      </c>
      <c r="B22" s="9" t="s">
        <v>348</v>
      </c>
      <c r="C22" s="10">
        <v>0</v>
      </c>
      <c r="D22" s="9" t="s">
        <v>349</v>
      </c>
      <c r="E22" s="9" t="s">
        <v>350</v>
      </c>
      <c r="F22" s="10">
        <v>0</v>
      </c>
      <c r="G22" s="9" t="s">
        <v>273</v>
      </c>
      <c r="H22" s="9" t="s">
        <v>274</v>
      </c>
      <c r="I22" s="10">
        <v>0</v>
      </c>
      <c r="J22" s="9" t="s">
        <v>411</v>
      </c>
      <c r="K22" s="9" t="s">
        <v>412</v>
      </c>
      <c r="L22" s="10">
        <v>0</v>
      </c>
    </row>
    <row r="23" spans="1:12" ht="15" customHeight="1">
      <c r="A23" s="9" t="s">
        <v>353</v>
      </c>
      <c r="B23" s="9" t="s">
        <v>354</v>
      </c>
      <c r="C23" s="10">
        <v>0</v>
      </c>
      <c r="D23" s="9" t="s">
        <v>355</v>
      </c>
      <c r="E23" s="9" t="s">
        <v>356</v>
      </c>
      <c r="F23" s="10">
        <v>0</v>
      </c>
      <c r="G23" s="9" t="s">
        <v>279</v>
      </c>
      <c r="H23" s="9" t="s">
        <v>280</v>
      </c>
      <c r="I23" s="10">
        <v>27000000</v>
      </c>
      <c r="J23" s="9" t="s">
        <v>415</v>
      </c>
      <c r="K23" s="9" t="s">
        <v>416</v>
      </c>
      <c r="L23" s="10">
        <v>0</v>
      </c>
    </row>
    <row r="24" spans="1:12" ht="15" customHeight="1">
      <c r="A24" s="9" t="s">
        <v>359</v>
      </c>
      <c r="B24" s="9" t="s">
        <v>360</v>
      </c>
      <c r="C24" s="10">
        <v>0</v>
      </c>
      <c r="D24" s="9" t="s">
        <v>361</v>
      </c>
      <c r="E24" s="9" t="s">
        <v>362</v>
      </c>
      <c r="F24" s="10">
        <v>0</v>
      </c>
      <c r="G24" s="9" t="s">
        <v>285</v>
      </c>
      <c r="H24" s="9" t="s">
        <v>286</v>
      </c>
      <c r="I24" s="10">
        <v>0</v>
      </c>
      <c r="J24" s="9" t="s">
        <v>419</v>
      </c>
      <c r="K24" s="9" t="s">
        <v>420</v>
      </c>
      <c r="L24" s="10">
        <v>0</v>
      </c>
    </row>
    <row r="25" spans="1:12" ht="15" customHeight="1">
      <c r="A25" s="9" t="s">
        <v>365</v>
      </c>
      <c r="B25" s="9" t="s">
        <v>366</v>
      </c>
      <c r="C25" s="10">
        <v>0</v>
      </c>
      <c r="D25" s="9" t="s">
        <v>367</v>
      </c>
      <c r="E25" s="9" t="s">
        <v>368</v>
      </c>
      <c r="F25" s="10">
        <v>0</v>
      </c>
      <c r="G25" s="9" t="s">
        <v>291</v>
      </c>
      <c r="H25" s="9" t="s">
        <v>292</v>
      </c>
      <c r="I25" s="10">
        <v>0</v>
      </c>
      <c r="J25" s="9"/>
      <c r="K25" s="9"/>
      <c r="L25" s="8"/>
    </row>
    <row r="26" spans="1:12" ht="15" customHeight="1">
      <c r="A26" s="9" t="s">
        <v>371</v>
      </c>
      <c r="B26" s="9" t="s">
        <v>372</v>
      </c>
      <c r="C26" s="10">
        <v>0</v>
      </c>
      <c r="D26" s="9" t="s">
        <v>373</v>
      </c>
      <c r="E26" s="9" t="s">
        <v>374</v>
      </c>
      <c r="F26" s="10">
        <v>125723.68</v>
      </c>
      <c r="G26" s="9" t="s">
        <v>297</v>
      </c>
      <c r="H26" s="9" t="s">
        <v>298</v>
      </c>
      <c r="I26" s="10">
        <v>0</v>
      </c>
      <c r="J26" s="9"/>
      <c r="K26" s="9"/>
      <c r="L26" s="8"/>
    </row>
    <row r="27" spans="1:12" ht="15" customHeight="1">
      <c r="A27" s="9" t="s">
        <v>377</v>
      </c>
      <c r="B27" s="9" t="s">
        <v>378</v>
      </c>
      <c r="C27" s="10">
        <v>0</v>
      </c>
      <c r="D27" s="9" t="s">
        <v>379</v>
      </c>
      <c r="E27" s="9" t="s">
        <v>380</v>
      </c>
      <c r="F27" s="10">
        <v>292000</v>
      </c>
      <c r="G27" s="9" t="s">
        <v>303</v>
      </c>
      <c r="H27" s="9" t="s">
        <v>304</v>
      </c>
      <c r="I27" s="10">
        <v>0</v>
      </c>
      <c r="J27" s="9"/>
      <c r="K27" s="9"/>
      <c r="L27" s="8"/>
    </row>
    <row r="28" spans="1:12" ht="15" customHeight="1">
      <c r="A28" s="9" t="s">
        <v>383</v>
      </c>
      <c r="B28" s="9" t="s">
        <v>384</v>
      </c>
      <c r="C28" s="10">
        <v>0</v>
      </c>
      <c r="D28" s="9" t="s">
        <v>385</v>
      </c>
      <c r="E28" s="9" t="s">
        <v>386</v>
      </c>
      <c r="F28" s="10">
        <v>0</v>
      </c>
      <c r="G28" s="9" t="s">
        <v>309</v>
      </c>
      <c r="H28" s="9" t="s">
        <v>310</v>
      </c>
      <c r="I28" s="10">
        <v>0</v>
      </c>
      <c r="J28" s="9"/>
      <c r="K28" s="9"/>
      <c r="L28" s="8"/>
    </row>
    <row r="29" spans="1:12" ht="15" customHeight="1">
      <c r="A29" s="9" t="s">
        <v>389</v>
      </c>
      <c r="B29" s="9" t="s">
        <v>390</v>
      </c>
      <c r="C29" s="10">
        <v>0</v>
      </c>
      <c r="D29" s="9" t="s">
        <v>391</v>
      </c>
      <c r="E29" s="9" t="s">
        <v>392</v>
      </c>
      <c r="F29" s="10">
        <v>53378</v>
      </c>
      <c r="G29" s="9" t="s">
        <v>315</v>
      </c>
      <c r="H29" s="9" t="s">
        <v>316</v>
      </c>
      <c r="I29" s="10">
        <v>0</v>
      </c>
      <c r="J29" s="9"/>
      <c r="K29" s="9"/>
      <c r="L29" s="8"/>
    </row>
    <row r="30" spans="1:12" ht="15" customHeight="1">
      <c r="A30" s="9" t="s">
        <v>395</v>
      </c>
      <c r="B30" s="9" t="s">
        <v>396</v>
      </c>
      <c r="C30" s="10">
        <v>0</v>
      </c>
      <c r="D30" s="9" t="s">
        <v>397</v>
      </c>
      <c r="E30" s="9" t="s">
        <v>398</v>
      </c>
      <c r="F30" s="10">
        <v>13940</v>
      </c>
      <c r="G30" s="9" t="s">
        <v>321</v>
      </c>
      <c r="H30" s="9" t="s">
        <v>322</v>
      </c>
      <c r="I30" s="10">
        <v>0</v>
      </c>
      <c r="J30" s="9"/>
      <c r="K30" s="9"/>
      <c r="L30" s="8"/>
    </row>
    <row r="31" spans="1:12" ht="15" customHeight="1">
      <c r="A31" s="9" t="s">
        <v>401</v>
      </c>
      <c r="B31" s="9" t="s">
        <v>402</v>
      </c>
      <c r="C31" s="10">
        <v>0</v>
      </c>
      <c r="D31" s="9" t="s">
        <v>403</v>
      </c>
      <c r="E31" s="9" t="s">
        <v>404</v>
      </c>
      <c r="F31" s="10">
        <v>11030.5</v>
      </c>
      <c r="G31" s="9" t="s">
        <v>327</v>
      </c>
      <c r="H31" s="9" t="s">
        <v>328</v>
      </c>
      <c r="I31" s="10">
        <v>0</v>
      </c>
      <c r="J31" s="9"/>
      <c r="K31" s="9"/>
      <c r="L31" s="8"/>
    </row>
    <row r="32" spans="1:12" ht="15" customHeight="1">
      <c r="A32" s="9" t="s">
        <v>407</v>
      </c>
      <c r="B32" s="9" t="s">
        <v>462</v>
      </c>
      <c r="C32" s="10">
        <v>0</v>
      </c>
      <c r="D32" s="9" t="s">
        <v>409</v>
      </c>
      <c r="E32" s="9" t="s">
        <v>410</v>
      </c>
      <c r="F32" s="10">
        <v>0</v>
      </c>
      <c r="G32" s="9" t="s">
        <v>333</v>
      </c>
      <c r="H32" s="9" t="s">
        <v>334</v>
      </c>
      <c r="I32" s="10">
        <v>0</v>
      </c>
      <c r="J32" s="9"/>
      <c r="K32" s="9"/>
      <c r="L32" s="8"/>
    </row>
    <row r="33" spans="1:12" ht="15" customHeight="1">
      <c r="A33" s="9"/>
      <c r="B33" s="9"/>
      <c r="C33" s="8"/>
      <c r="D33" s="9" t="s">
        <v>413</v>
      </c>
      <c r="E33" s="9" t="s">
        <v>414</v>
      </c>
      <c r="F33" s="10">
        <v>0</v>
      </c>
      <c r="G33" s="9" t="s">
        <v>339</v>
      </c>
      <c r="H33" s="9" t="s">
        <v>340</v>
      </c>
      <c r="I33" s="10">
        <v>0</v>
      </c>
      <c r="J33" s="9"/>
      <c r="K33" s="9"/>
      <c r="L33" s="8"/>
    </row>
    <row r="34" spans="1:12" ht="15" customHeight="1">
      <c r="A34" s="9"/>
      <c r="B34" s="9"/>
      <c r="C34" s="8"/>
      <c r="D34" s="9" t="s">
        <v>417</v>
      </c>
      <c r="E34" s="9" t="s">
        <v>418</v>
      </c>
      <c r="F34" s="10">
        <v>0</v>
      </c>
      <c r="G34" s="9" t="s">
        <v>345</v>
      </c>
      <c r="H34" s="9" t="s">
        <v>346</v>
      </c>
      <c r="I34" s="10">
        <v>0</v>
      </c>
      <c r="J34" s="9"/>
      <c r="K34" s="9"/>
      <c r="L34" s="8"/>
    </row>
    <row r="35" spans="1:12" ht="15" customHeight="1">
      <c r="A35" s="9"/>
      <c r="B35" s="9"/>
      <c r="C35" s="8"/>
      <c r="D35" s="9" t="s">
        <v>421</v>
      </c>
      <c r="E35" s="9" t="s">
        <v>422</v>
      </c>
      <c r="F35" s="10">
        <v>0</v>
      </c>
      <c r="G35" s="9" t="s">
        <v>351</v>
      </c>
      <c r="H35" s="9" t="s">
        <v>352</v>
      </c>
      <c r="I35" s="10">
        <v>0</v>
      </c>
      <c r="J35" s="9"/>
      <c r="K35" s="9"/>
      <c r="L35" s="8"/>
    </row>
    <row r="36" spans="1:12" ht="15" customHeight="1">
      <c r="A36" s="9"/>
      <c r="B36" s="9"/>
      <c r="C36" s="8"/>
      <c r="D36" s="9" t="s">
        <v>423</v>
      </c>
      <c r="E36" s="9" t="s">
        <v>424</v>
      </c>
      <c r="F36" s="10">
        <v>0</v>
      </c>
      <c r="G36" s="9"/>
      <c r="H36" s="9"/>
      <c r="I36" s="8"/>
      <c r="J36" s="9"/>
      <c r="K36" s="9"/>
      <c r="L36" s="8"/>
    </row>
    <row r="37" spans="1:12" ht="15" customHeight="1">
      <c r="A37" s="9"/>
      <c r="B37" s="9"/>
      <c r="C37" s="8"/>
      <c r="D37" s="9" t="s">
        <v>425</v>
      </c>
      <c r="E37" s="9" t="s">
        <v>426</v>
      </c>
      <c r="F37" s="10">
        <v>0</v>
      </c>
      <c r="G37" s="9"/>
      <c r="H37" s="9"/>
      <c r="I37" s="8"/>
      <c r="J37" s="9"/>
      <c r="K37" s="9"/>
      <c r="L37" s="8"/>
    </row>
    <row r="38" spans="1:12" ht="15" customHeight="1">
      <c r="A38" s="9"/>
      <c r="B38" s="9"/>
      <c r="C38" s="8"/>
      <c r="D38" s="9" t="s">
        <v>427</v>
      </c>
      <c r="E38" s="9" t="s">
        <v>428</v>
      </c>
      <c r="F38" s="10">
        <v>0</v>
      </c>
      <c r="G38" s="9"/>
      <c r="H38" s="9"/>
      <c r="I38" s="8"/>
      <c r="J38" s="9"/>
      <c r="K38" s="9"/>
      <c r="L38" s="8"/>
    </row>
    <row r="39" spans="1:12" ht="15" customHeight="1">
      <c r="A39" s="12" t="s">
        <v>463</v>
      </c>
      <c r="B39" s="12"/>
      <c r="C39" s="12"/>
      <c r="D39" s="12"/>
      <c r="E39" s="12"/>
      <c r="F39" s="12"/>
      <c r="G39" s="12"/>
      <c r="H39" s="12"/>
      <c r="I39" s="12"/>
      <c r="J39" s="12"/>
      <c r="K39" s="12"/>
      <c r="L39" s="12"/>
    </row>
  </sheetData>
  <mergeCells count="2">
    <mergeCell ref="A4:L4"/>
    <mergeCell ref="A39:L39"/>
  </mergeCells>
  <phoneticPr fontId="15" type="noConversion"/>
  <printOptions horizontalCentered="1"/>
  <pageMargins left="0.196527777777778" right="0.196527777777778" top="0.75138888888888899" bottom="0.75138888888888899" header="0.29861111111111099" footer="0.29861111111111099"/>
  <pageSetup paperSize="9" scale="5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outlinePr summaryBelow="0"/>
  </sheetPr>
  <dimension ref="A1:T11"/>
  <sheetViews>
    <sheetView workbookViewId="0">
      <pane xSplit="4" ySplit="9" topLeftCell="E10" activePane="bottomRight" state="frozen"/>
      <selection pane="topRight"/>
      <selection pane="bottomLeft"/>
      <selection pane="bottomRight" activeCell="E20" sqref="E20"/>
    </sheetView>
  </sheetViews>
  <sheetFormatPr defaultColWidth="9" defaultRowHeight="13.5"/>
  <cols>
    <col min="1" max="3" width="2.75" style="5" customWidth="1"/>
    <col min="4" max="4" width="32.75" style="5" customWidth="1"/>
    <col min="5" max="8" width="14" style="5" customWidth="1"/>
    <col min="9" max="10" width="15" style="5" customWidth="1"/>
    <col min="11" max="11" width="14" style="5" customWidth="1"/>
    <col min="12" max="13" width="15" style="5" customWidth="1"/>
    <col min="14" max="17" width="14" style="5" customWidth="1"/>
    <col min="18" max="19" width="15" style="5" customWidth="1"/>
    <col min="20" max="20" width="14" style="5" customWidth="1"/>
    <col min="21" max="16384" width="9" style="5"/>
  </cols>
  <sheetData>
    <row r="1" spans="1:20" ht="27">
      <c r="K1" s="3" t="s">
        <v>464</v>
      </c>
    </row>
    <row r="2" spans="1:20" ht="14.25">
      <c r="T2" s="6" t="s">
        <v>465</v>
      </c>
    </row>
    <row r="3" spans="1:20" ht="14.25">
      <c r="A3" s="6" t="s">
        <v>2</v>
      </c>
      <c r="T3" s="6" t="s">
        <v>3</v>
      </c>
    </row>
    <row r="4" spans="1:20" ht="19.5" customHeight="1">
      <c r="A4" s="14" t="s">
        <v>6</v>
      </c>
      <c r="B4" s="14"/>
      <c r="C4" s="14"/>
      <c r="D4" s="14"/>
      <c r="E4" s="14" t="s">
        <v>235</v>
      </c>
      <c r="F4" s="14"/>
      <c r="G4" s="14"/>
      <c r="H4" s="14" t="s">
        <v>236</v>
      </c>
      <c r="I4" s="14"/>
      <c r="J4" s="14"/>
      <c r="K4" s="14" t="s">
        <v>237</v>
      </c>
      <c r="L4" s="14"/>
      <c r="M4" s="14"/>
      <c r="N4" s="14"/>
      <c r="O4" s="14"/>
      <c r="P4" s="14" t="s">
        <v>107</v>
      </c>
      <c r="Q4" s="14"/>
      <c r="R4" s="14"/>
      <c r="S4" s="14"/>
      <c r="T4" s="14"/>
    </row>
    <row r="5" spans="1:20" ht="19.5" customHeight="1">
      <c r="A5" s="14" t="s">
        <v>122</v>
      </c>
      <c r="B5" s="14"/>
      <c r="C5" s="14"/>
      <c r="D5" s="14" t="s">
        <v>123</v>
      </c>
      <c r="E5" s="14" t="s">
        <v>129</v>
      </c>
      <c r="F5" s="14" t="s">
        <v>238</v>
      </c>
      <c r="G5" s="14" t="s">
        <v>239</v>
      </c>
      <c r="H5" s="14" t="s">
        <v>129</v>
      </c>
      <c r="I5" s="14" t="s">
        <v>202</v>
      </c>
      <c r="J5" s="14" t="s">
        <v>203</v>
      </c>
      <c r="K5" s="14" t="s">
        <v>129</v>
      </c>
      <c r="L5" s="14" t="s">
        <v>202</v>
      </c>
      <c r="M5" s="14"/>
      <c r="N5" s="14" t="s">
        <v>202</v>
      </c>
      <c r="O5" s="14" t="s">
        <v>203</v>
      </c>
      <c r="P5" s="14" t="s">
        <v>129</v>
      </c>
      <c r="Q5" s="14" t="s">
        <v>238</v>
      </c>
      <c r="R5" s="14" t="s">
        <v>239</v>
      </c>
      <c r="S5" s="14" t="s">
        <v>239</v>
      </c>
      <c r="T5" s="14"/>
    </row>
    <row r="6" spans="1:20" ht="19.5" customHeight="1">
      <c r="A6" s="14"/>
      <c r="B6" s="14"/>
      <c r="C6" s="14"/>
      <c r="D6" s="14"/>
      <c r="E6" s="14"/>
      <c r="F6" s="14"/>
      <c r="G6" s="14" t="s">
        <v>124</v>
      </c>
      <c r="H6" s="14"/>
      <c r="I6" s="14"/>
      <c r="J6" s="14" t="s">
        <v>124</v>
      </c>
      <c r="K6" s="14"/>
      <c r="L6" s="14" t="s">
        <v>124</v>
      </c>
      <c r="M6" s="14" t="s">
        <v>240</v>
      </c>
      <c r="N6" s="14" t="s">
        <v>241</v>
      </c>
      <c r="O6" s="14" t="s">
        <v>124</v>
      </c>
      <c r="P6" s="14"/>
      <c r="Q6" s="14"/>
      <c r="R6" s="14" t="s">
        <v>124</v>
      </c>
      <c r="S6" s="14" t="s">
        <v>242</v>
      </c>
      <c r="T6" s="14" t="s">
        <v>243</v>
      </c>
    </row>
    <row r="7" spans="1:20" ht="19.5" customHeight="1">
      <c r="A7" s="14"/>
      <c r="B7" s="14"/>
      <c r="C7" s="14"/>
      <c r="D7" s="14"/>
      <c r="E7" s="14"/>
      <c r="F7" s="14"/>
      <c r="G7" s="14"/>
      <c r="H7" s="14"/>
      <c r="I7" s="14"/>
      <c r="J7" s="14"/>
      <c r="K7" s="14"/>
      <c r="L7" s="14"/>
      <c r="M7" s="14"/>
      <c r="N7" s="14"/>
      <c r="O7" s="14"/>
      <c r="P7" s="14"/>
      <c r="Q7" s="14"/>
      <c r="R7" s="14"/>
      <c r="S7" s="14"/>
      <c r="T7" s="14"/>
    </row>
    <row r="8" spans="1:20" ht="19.5" customHeight="1">
      <c r="A8" s="14" t="s">
        <v>126</v>
      </c>
      <c r="B8" s="14" t="s">
        <v>127</v>
      </c>
      <c r="C8" s="14" t="s">
        <v>128</v>
      </c>
      <c r="D8" s="15" t="s">
        <v>10</v>
      </c>
      <c r="E8" s="8" t="s">
        <v>11</v>
      </c>
      <c r="F8" s="8" t="s">
        <v>12</v>
      </c>
      <c r="G8" s="8" t="s">
        <v>20</v>
      </c>
      <c r="H8" s="8" t="s">
        <v>24</v>
      </c>
      <c r="I8" s="8" t="s">
        <v>28</v>
      </c>
      <c r="J8" s="8" t="s">
        <v>32</v>
      </c>
      <c r="K8" s="8" t="s">
        <v>36</v>
      </c>
      <c r="L8" s="8" t="s">
        <v>40</v>
      </c>
      <c r="M8" s="8" t="s">
        <v>43</v>
      </c>
      <c r="N8" s="8" t="s">
        <v>46</v>
      </c>
      <c r="O8" s="8" t="s">
        <v>49</v>
      </c>
      <c r="P8" s="8" t="s">
        <v>52</v>
      </c>
      <c r="Q8" s="8" t="s">
        <v>55</v>
      </c>
      <c r="R8" s="8" t="s">
        <v>58</v>
      </c>
      <c r="S8" s="8" t="s">
        <v>61</v>
      </c>
      <c r="T8" s="8" t="s">
        <v>64</v>
      </c>
    </row>
    <row r="9" spans="1:20" ht="19.5" customHeight="1">
      <c r="A9" s="14"/>
      <c r="B9" s="14"/>
      <c r="C9" s="14"/>
      <c r="D9" s="15" t="s">
        <v>129</v>
      </c>
      <c r="E9" s="10"/>
      <c r="F9" s="10"/>
      <c r="G9" s="10"/>
      <c r="H9" s="10"/>
      <c r="I9" s="10"/>
      <c r="J9" s="10"/>
      <c r="K9" s="10"/>
      <c r="L9" s="10"/>
      <c r="M9" s="10"/>
      <c r="N9" s="10"/>
      <c r="O9" s="10"/>
      <c r="P9" s="10"/>
      <c r="Q9" s="10"/>
      <c r="R9" s="10"/>
      <c r="S9" s="10"/>
      <c r="T9" s="10"/>
    </row>
    <row r="10" spans="1:20" ht="19.5" customHeight="1">
      <c r="A10" s="7" t="s">
        <v>466</v>
      </c>
      <c r="B10" s="7"/>
      <c r="C10" s="7"/>
      <c r="D10" s="9"/>
      <c r="E10" s="10"/>
      <c r="F10" s="10"/>
      <c r="G10" s="10"/>
      <c r="H10" s="10"/>
      <c r="I10" s="10"/>
      <c r="J10" s="10"/>
      <c r="K10" s="10"/>
      <c r="L10" s="10"/>
      <c r="M10" s="10"/>
      <c r="N10" s="10"/>
      <c r="O10" s="10"/>
      <c r="P10" s="10"/>
      <c r="Q10" s="10"/>
      <c r="R10" s="10"/>
      <c r="S10" s="10"/>
      <c r="T10" s="10"/>
    </row>
    <row r="11" spans="1:20" ht="19.5" customHeight="1">
      <c r="A11" s="12" t="s">
        <v>467</v>
      </c>
      <c r="B11" s="12"/>
      <c r="C11" s="12"/>
      <c r="D11" s="12"/>
      <c r="E11" s="12"/>
      <c r="F11" s="12"/>
      <c r="G11" s="12"/>
      <c r="H11" s="12"/>
      <c r="I11" s="12"/>
      <c r="J11" s="12"/>
      <c r="K11" s="12"/>
      <c r="L11" s="12"/>
      <c r="M11" s="12"/>
      <c r="N11" s="12"/>
      <c r="O11" s="12"/>
      <c r="P11" s="12"/>
      <c r="Q11" s="12"/>
      <c r="R11" s="12"/>
      <c r="S11" s="12"/>
      <c r="T11" s="12"/>
    </row>
  </sheetData>
  <mergeCells count="30">
    <mergeCell ref="R6:R7"/>
    <mergeCell ref="S6:S7"/>
    <mergeCell ref="T6:T7"/>
    <mergeCell ref="A5:C7"/>
    <mergeCell ref="M6:M7"/>
    <mergeCell ref="N6:N7"/>
    <mergeCell ref="O5:O7"/>
    <mergeCell ref="P5:P7"/>
    <mergeCell ref="Q5:Q7"/>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A4:D4"/>
    <mergeCell ref="E4:G4"/>
    <mergeCell ref="H4:J4"/>
    <mergeCell ref="K4:O4"/>
    <mergeCell ref="P4:T4"/>
  </mergeCells>
  <phoneticPr fontId="15" type="noConversion"/>
  <printOptions horizontalCentered="1"/>
  <pageMargins left="0.50347222222222199" right="0.50347222222222199" top="0.75138888888888899" bottom="0.75138888888888899" header="0.29861111111111099" footer="0.29861111111111099"/>
  <pageSetup paperSize="9" scale="5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outlinePr summaryBelow="0"/>
  </sheetPr>
  <dimension ref="A1:L11"/>
  <sheetViews>
    <sheetView workbookViewId="0">
      <pane xSplit="4" ySplit="9" topLeftCell="E10" activePane="bottomRight" state="frozen"/>
      <selection pane="topRight"/>
      <selection pane="bottomLeft"/>
      <selection pane="bottomRight" activeCell="I19" sqref="I19"/>
    </sheetView>
  </sheetViews>
  <sheetFormatPr defaultColWidth="9" defaultRowHeight="13.5"/>
  <cols>
    <col min="1" max="3" width="2.75" style="5" customWidth="1"/>
    <col min="4" max="4" width="32.75" style="5" customWidth="1"/>
    <col min="5" max="6" width="15" style="5" customWidth="1"/>
    <col min="7" max="11" width="14" style="5" customWidth="1"/>
    <col min="12" max="12" width="15" style="5" customWidth="1"/>
    <col min="13" max="16384" width="9" style="5"/>
  </cols>
  <sheetData>
    <row r="1" spans="1:12" ht="27">
      <c r="G1" s="3" t="s">
        <v>468</v>
      </c>
    </row>
    <row r="2" spans="1:12" ht="14.25">
      <c r="L2" s="6" t="s">
        <v>469</v>
      </c>
    </row>
    <row r="3" spans="1:12" ht="14.25">
      <c r="A3" s="6" t="s">
        <v>2</v>
      </c>
      <c r="L3" s="6" t="s">
        <v>3</v>
      </c>
    </row>
    <row r="4" spans="1:12" ht="19.5" customHeight="1">
      <c r="A4" s="14" t="s">
        <v>6</v>
      </c>
      <c r="B4" s="14"/>
      <c r="C4" s="14"/>
      <c r="D4" s="14"/>
      <c r="E4" s="14" t="s">
        <v>235</v>
      </c>
      <c r="F4" s="14"/>
      <c r="G4" s="14"/>
      <c r="H4" s="14" t="s">
        <v>236</v>
      </c>
      <c r="I4" s="14" t="s">
        <v>237</v>
      </c>
      <c r="J4" s="14" t="s">
        <v>107</v>
      </c>
      <c r="K4" s="14"/>
      <c r="L4" s="14"/>
    </row>
    <row r="5" spans="1:12" ht="19.5" customHeight="1">
      <c r="A5" s="14" t="s">
        <v>122</v>
      </c>
      <c r="B5" s="14"/>
      <c r="C5" s="14"/>
      <c r="D5" s="14" t="s">
        <v>123</v>
      </c>
      <c r="E5" s="14" t="s">
        <v>129</v>
      </c>
      <c r="F5" s="14" t="s">
        <v>470</v>
      </c>
      <c r="G5" s="14" t="s">
        <v>471</v>
      </c>
      <c r="H5" s="14"/>
      <c r="I5" s="14"/>
      <c r="J5" s="14" t="s">
        <v>129</v>
      </c>
      <c r="K5" s="14" t="s">
        <v>470</v>
      </c>
      <c r="L5" s="7" t="s">
        <v>471</v>
      </c>
    </row>
    <row r="6" spans="1:12" ht="19.5" customHeight="1">
      <c r="A6" s="14"/>
      <c r="B6" s="14"/>
      <c r="C6" s="14"/>
      <c r="D6" s="14"/>
      <c r="E6" s="14"/>
      <c r="F6" s="14"/>
      <c r="G6" s="14"/>
      <c r="H6" s="14"/>
      <c r="I6" s="14"/>
      <c r="J6" s="14"/>
      <c r="K6" s="14"/>
      <c r="L6" s="7" t="s">
        <v>242</v>
      </c>
    </row>
    <row r="7" spans="1:12" ht="19.5" customHeight="1">
      <c r="A7" s="14"/>
      <c r="B7" s="14"/>
      <c r="C7" s="14"/>
      <c r="D7" s="14"/>
      <c r="E7" s="14"/>
      <c r="F7" s="14"/>
      <c r="G7" s="14"/>
      <c r="H7" s="14"/>
      <c r="I7" s="14"/>
      <c r="J7" s="14"/>
      <c r="K7" s="14"/>
      <c r="L7" s="7"/>
    </row>
    <row r="8" spans="1:12" ht="19.5" customHeight="1">
      <c r="A8" s="14" t="s">
        <v>126</v>
      </c>
      <c r="B8" s="14" t="s">
        <v>127</v>
      </c>
      <c r="C8" s="14" t="s">
        <v>128</v>
      </c>
      <c r="D8" s="15" t="s">
        <v>10</v>
      </c>
      <c r="E8" s="8" t="s">
        <v>11</v>
      </c>
      <c r="F8" s="8" t="s">
        <v>12</v>
      </c>
      <c r="G8" s="8" t="s">
        <v>20</v>
      </c>
      <c r="H8" s="8" t="s">
        <v>24</v>
      </c>
      <c r="I8" s="8" t="s">
        <v>28</v>
      </c>
      <c r="J8" s="8" t="s">
        <v>32</v>
      </c>
      <c r="K8" s="8" t="s">
        <v>36</v>
      </c>
      <c r="L8" s="8" t="s">
        <v>40</v>
      </c>
    </row>
    <row r="9" spans="1:12" ht="19.5" customHeight="1">
      <c r="A9" s="14"/>
      <c r="B9" s="14"/>
      <c r="C9" s="14"/>
      <c r="D9" s="15" t="s">
        <v>129</v>
      </c>
      <c r="E9" s="10"/>
      <c r="F9" s="10"/>
      <c r="G9" s="10"/>
      <c r="H9" s="10"/>
      <c r="I9" s="10"/>
      <c r="J9" s="10"/>
      <c r="K9" s="10"/>
      <c r="L9" s="10"/>
    </row>
    <row r="10" spans="1:12" ht="19.5" customHeight="1">
      <c r="A10" s="7" t="s">
        <v>466</v>
      </c>
      <c r="B10" s="7"/>
      <c r="C10" s="7"/>
      <c r="D10" s="9"/>
      <c r="E10" s="10"/>
      <c r="F10" s="10"/>
      <c r="G10" s="10"/>
      <c r="H10" s="10"/>
      <c r="I10" s="10"/>
      <c r="J10" s="10"/>
      <c r="K10" s="10"/>
      <c r="L10" s="10"/>
    </row>
    <row r="11" spans="1:12" ht="19.5" customHeight="1">
      <c r="A11" s="12" t="s">
        <v>472</v>
      </c>
      <c r="B11" s="12"/>
      <c r="C11" s="12"/>
      <c r="D11" s="12"/>
      <c r="E11" s="12"/>
      <c r="F11" s="12"/>
      <c r="G11" s="12"/>
      <c r="H11" s="12"/>
      <c r="I11" s="12"/>
      <c r="J11" s="12"/>
      <c r="K11" s="12"/>
      <c r="L11" s="12"/>
    </row>
  </sheetData>
  <mergeCells count="18">
    <mergeCell ref="L5:L7"/>
    <mergeCell ref="A5:C7"/>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s>
  <phoneticPr fontId="15" type="noConversion"/>
  <printOptions horizontalCentered="1"/>
  <pageMargins left="0.50347222222222199" right="0.50347222222222199" top="0.75138888888888899" bottom="0.75138888888888899" header="0.29861111111111099" footer="0.29861111111111099"/>
  <pageSetup paperSize="9" scale="7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32</vt:i4>
      </vt:variant>
    </vt:vector>
  </HeadingPairs>
  <TitlesOfParts>
    <vt:vector size="3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项目支出绩效自评表（项目1）</vt:lpstr>
      <vt:lpstr>GK15 项目支出绩效自评表（项目2)</vt:lpstr>
      <vt:lpstr>GK15 项目支出绩效自评表（项目3)</vt:lpstr>
      <vt:lpstr>GK15 项目支出绩效自评表（项目4)</vt:lpstr>
      <vt:lpstr>GK15 项目支出绩效自评表（项目5)</vt:lpstr>
      <vt:lpstr>GK15 项目支出绩效自评表（项目6)</vt:lpstr>
      <vt:lpstr>GK15 项目支出绩效自评表（项目7)</vt:lpstr>
      <vt:lpstr>GK15 项目支出绩效自评表（项目8)</vt:lpstr>
      <vt:lpstr>GK15 项目支出绩效自评表（项目9)</vt:lpstr>
      <vt:lpstr>GK15 项目支出绩效自评表（项目10)</vt:lpstr>
      <vt:lpstr>GK15 项目支出绩效自评表（项目11)</vt:lpstr>
      <vt:lpstr>GK15 项目支出绩效自评表（项目12)</vt:lpstr>
      <vt:lpstr>GK15 项目支出绩效自评表（项目13)</vt:lpstr>
      <vt:lpstr>GK15 项目支出绩效自评表（项目14)</vt:lpstr>
      <vt:lpstr>GK15 项目支出绩效自评表（项目15)</vt:lpstr>
      <vt:lpstr>GK15 项目支出绩效自评表（项目16)</vt:lpstr>
      <vt:lpstr>GK15 项目支出绩效自评表（项目17)</vt:lpstr>
      <vt:lpstr>GK15 项目支出绩效自评表（项目18)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2024-08-13T01:33:00Z</dcterms:created>
  <dcterms:modified xsi:type="dcterms:W3CDTF">2024-11-20T03:24:53Z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22C77D5AAF5F4188B2F08AEECA4A3016_12</vt:lpwstr>
  </property>
</Properties>
</file>