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firstSheet="9"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森林防火”三、三”制经费）" sheetId="13" r:id="rId13"/>
    <sheet name="GK13项目支出绩效自评表（森林防火扑火装备经费）" sheetId="14" r:id="rId14"/>
    <sheet name="GK13项目支出绩效自评表（天然林保护工程项目经费）" sheetId="15" r:id="rId15"/>
    <sheet name="GK13项目支出绩效自评表（新一轮退耕还林延长期补助）" sheetId="16" r:id="rId16"/>
    <sheet name="GK13项目支出绩效自评表（森林生态效益补偿）" sheetId="17" r:id="rId17"/>
    <sheet name="GK13项目支出绩效自评表（生态护林员补助资金）" sheetId="18" r:id="rId18"/>
    <sheet name="GK13项目支出绩效自评表（森林洱源国土绿化项目资金）" sheetId="19" r:id="rId19"/>
    <sheet name="GK13项目支出绩效自评表（横断山区水资源生物多样性保护项目）" sheetId="20" r:id="rId20"/>
    <sheet name="GK13项目支出绩效自评表（弥苴河古树保护及生物防治经费）" sheetId="21" r:id="rId21"/>
    <sheet name="GK13项目支出绩效自评表（草原生态保护野生动植物保护资金）" sheetId="22" r:id="rId22"/>
    <sheet name="GK13项目支出绩效自评表（非税收入成本性支出经费）" sheetId="23" r:id="rId23"/>
    <sheet name="GK13项目支出绩效自评表（森林植被恢复费高速路绿化经费）" sheetId="24" r:id="rId24"/>
    <sheet name="GK13项目支出绩效自评表（外来物种普查经费）" sheetId="25" r:id="rId25"/>
    <sheet name="GK13项目支出绩效自评表（森林防火项目经费）" sheetId="26" r:id="rId26"/>
    <sheet name="GK13项目支出绩效自评表（林业有害生物防治项目经费）" sheetId="27" r:id="rId27"/>
    <sheet name="GK13项目支出绩效自评表（西湖风景名胜区总体规划编制经费）" sheetId="28" r:id="rId28"/>
    <sheet name="GK13项目支出绩效自评表（林长制公示牌制作经费）" sheetId="29" r:id="rId29"/>
    <sheet name="GK13项目支出绩效自评表（森林火灾保险）" sheetId="30" r:id="rId30"/>
  </sheets>
  <calcPr calcId="144525"/>
</workbook>
</file>

<file path=xl/sharedStrings.xml><?xml version="1.0" encoding="utf-8"?>
<sst xmlns="http://schemas.openxmlformats.org/spreadsheetml/2006/main" count="807">
  <si>
    <t>收入支出决算表</t>
  </si>
  <si>
    <t>公开01表</t>
  </si>
  <si>
    <t>单位：洱源县林业和草原局（本级）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</si>
  <si>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</si>
  <si>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</si>
  <si>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</si>
  <si>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</si>
  <si>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</si>
  <si>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</si>
  <si>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</si>
  <si>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</si>
  <si>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</si>
  <si>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</si>
  <si>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</si>
  <si>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</si>
  <si>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</si>
  <si>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</si>
  <si>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</si>
  <si>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</si>
  <si>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</si>
  <si>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</si>
  <si>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</si>
  <si>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</si>
  <si>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</si>
  <si>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</si>
  <si>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</si>
  <si>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</si>
  <si>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</si>
  <si>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</si>
  <si>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</si>
  <si>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</si>
  <si>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</si>
  <si>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</si>
  <si>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</si>
  <si>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</si>
  <si>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</si>
  <si>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</si>
  <si>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</si>
  <si>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</si>
  <si>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</si>
  <si>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</si>
  <si>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</si>
  <si>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</si>
  <si>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</si>
  <si>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</si>
  <si>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</si>
  <si>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</si>
  <si>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</si>
  <si>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</si>
  <si>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</si>
  <si>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</si>
  <si>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</si>
  <si>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</si>
  <si>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</si>
  <si>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</si>
  <si>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</si>
  <si>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</si>
  <si>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</si>
  <si>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</si>
  <si>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</si>
  <si>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</si>
  <si>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</si>
  <si>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</si>
  <si>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</si>
  <si>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</si>
  <si>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</si>
  <si>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</si>
  <si>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</si>
  <si>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</si>
  <si>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</si>
  <si>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</si>
  <si>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</si>
  <si>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</si>
  <si>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</si>
  <si>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</si>
  <si>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</si>
  <si>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</si>
  <si>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</si>
  <si>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</si>
  <si>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</si>
  <si>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</si>
  <si>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</si>
  <si>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</si>
  <si>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</si>
  <si>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</si>
  <si>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</si>
  <si>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</si>
  <si>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</si>
  <si>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</si>
  <si>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</si>
  <si>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</si>
  <si>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</si>
  <si>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</si>
  <si>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</si>
  <si>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</si>
  <si>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</si>
  <si>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</si>
  <si>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</si>
  <si>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</si>
  <si>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</si>
  <si>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</si>
  <si>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</si>
  <si>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</si>
  <si>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</si>
  <si>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</si>
  <si>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</si>
  <si>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</si>
  <si>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</si>
  <si>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</si>
  <si>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</si>
  <si>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</si>
  <si>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</si>
  <si>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</si>
  <si>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</si>
  <si>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</si>
  <si>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</si>
  <si>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部门：洱源县林业和草原局（本级）</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</si>
  <si>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</si>
  <si>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</si>
  <si>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</si>
  <si>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</si>
  <si>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</si>
  <si>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</si>
  <si>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</si>
  <si>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</si>
  <si>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</si>
  <si>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</si>
  <si>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</si>
  <si>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</si>
  <si>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</si>
  <si>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</si>
  <si>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</si>
  <si>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</si>
  <si>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</si>
  <si>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</si>
  <si>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</si>
  <si>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</si>
  <si>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</si>
  <si>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</si>
  <si>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</si>
  <si>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</si>
  <si>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</si>
  <si>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</si>
  <si>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</si>
  <si>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</si>
  <si>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</si>
  <si>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</si>
  <si>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</si>
  <si>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</si>
  <si>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</si>
  <si>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</si>
  <si>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</si>
  <si>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</si>
  <si>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21103</t>
  </si>
  <si>
    <t>污染防治</t>
  </si>
  <si>
    <t>2110302</t>
  </si>
  <si>
    <t>水体</t>
  </si>
  <si>
    <t>21104</t>
  </si>
  <si>
    <t>自然生态保护</t>
  </si>
  <si>
    <t>2110401</t>
  </si>
  <si>
    <t>生态保护</t>
  </si>
  <si>
    <t>2110404</t>
  </si>
  <si>
    <t>生物及物种资源保护</t>
  </si>
  <si>
    <t>2110499</t>
  </si>
  <si>
    <t>其他自然生态保护支出</t>
  </si>
  <si>
    <t>21105</t>
  </si>
  <si>
    <t>天然林保护</t>
  </si>
  <si>
    <t>2110501</t>
  </si>
  <si>
    <t>森林管护</t>
  </si>
  <si>
    <t>2110502</t>
  </si>
  <si>
    <t>社会保险补助</t>
  </si>
  <si>
    <t>213</t>
  </si>
  <si>
    <t>农林水支出</t>
  </si>
  <si>
    <t>21302</t>
  </si>
  <si>
    <t>林业和草原</t>
  </si>
  <si>
    <t>2130201</t>
  </si>
  <si>
    <t>行政运行</t>
  </si>
  <si>
    <t>2130204</t>
  </si>
  <si>
    <t>事业机构</t>
  </si>
  <si>
    <t>2130205</t>
  </si>
  <si>
    <t>森林资源培育</t>
  </si>
  <si>
    <t>2130207</t>
  </si>
  <si>
    <t>森林资源管理</t>
  </si>
  <si>
    <t>2130209</t>
  </si>
  <si>
    <t>森林生态效益补偿</t>
  </si>
  <si>
    <t>2130234</t>
  </si>
  <si>
    <t>林业草原防灾减灾</t>
  </si>
  <si>
    <t>2130299</t>
  </si>
  <si>
    <t>其他林业和草原支出</t>
  </si>
  <si>
    <t>21308</t>
  </si>
  <si>
    <t>普惠金融发展支出</t>
  </si>
  <si>
    <t>2130803</t>
  </si>
  <si>
    <t>农业保险保费补贴</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</si>
  <si>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</si>
  <si>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</si>
  <si>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</si>
  <si>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</si>
  <si>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</si>
  <si>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</si>
  <si>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</si>
  <si>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</si>
  <si>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</si>
  <si>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</si>
  <si>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</si>
  <si>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</si>
  <si>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</si>
  <si>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</si>
  <si>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224</t>
  </si>
  <si>
    <t>灾害防治及应急管理支出</t>
  </si>
  <si>
    <t>22406</t>
  </si>
  <si>
    <t>自然灾害防治</t>
  </si>
  <si>
    <t>2240602</t>
  </si>
  <si>
    <t>森林草原防灾减灾</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</si>
  <si>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</si>
  <si>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</si>
  <si>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</si>
  <si>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</si>
  <si>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</si>
  <si>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</si>
  <si>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</si>
  <si>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</si>
  <si>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</si>
  <si>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</si>
  <si>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</si>
  <si>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</si>
  <si>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</si>
  <si>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</si>
  <si>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</si>
  <si>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</si>
  <si>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</si>
  <si>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</si>
  <si>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</si>
  <si>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</si>
  <si>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</si>
  <si>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</si>
  <si>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</si>
  <si>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</si>
  <si>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</si>
  <si>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</si>
  <si>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</si>
  <si>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</si>
  <si>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</si>
  <si>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</si>
  <si>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</si>
  <si>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</si>
  <si>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</si>
  <si>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2080501</t>
  </si>
  <si>
    <t>行政单位离退休</t>
  </si>
  <si>
    <t>2080502</t>
  </si>
  <si>
    <t>事业单位离退休</t>
  </si>
  <si>
    <t>2110405</t>
  </si>
  <si>
    <t>草原生态修复治理</t>
  </si>
  <si>
    <t>2110599</t>
  </si>
  <si>
    <t>其他天然林保护支出</t>
  </si>
  <si>
    <t>21106</t>
  </si>
  <si>
    <t>退耕还林还草</t>
  </si>
  <si>
    <t>2110699</t>
  </si>
  <si>
    <t>其他退耕还林还草支出</t>
  </si>
  <si>
    <t>2130206</t>
  </si>
  <si>
    <t>技术推广与转化</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</si>
  <si>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</si>
  <si>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</si>
  <si>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</si>
  <si>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</si>
  <si>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</si>
  <si>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</si>
  <si>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</si>
  <si>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</si>
  <si>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</si>
  <si>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</si>
  <si>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</si>
  <si>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</si>
  <si>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</si>
  <si>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</si>
  <si>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</si>
  <si>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</si>
  <si>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</si>
  <si>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</si>
  <si>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</si>
  <si>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</si>
  <si>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</si>
  <si>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</si>
  <si>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</si>
  <si>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</si>
  <si>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</si>
  <si>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</si>
  <si>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</si>
  <si>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</si>
  <si>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</si>
  <si>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</si>
  <si>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</si>
  <si>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</si>
  <si>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</si>
  <si>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</si>
  <si>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</si>
  <si>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</si>
  <si>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</si>
  <si>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</si>
  <si>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</si>
  <si>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</si>
  <si>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</si>
  <si>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</si>
  <si>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</si>
  <si>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</si>
  <si>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</si>
  <si>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</si>
  <si>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</si>
  <si>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</si>
  <si>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</si>
  <si>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</si>
  <si>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</si>
  <si>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</si>
  <si>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</si>
  <si>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</si>
  <si>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</si>
  <si>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</si>
  <si>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</si>
  <si>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</si>
  <si>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</si>
  <si>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</si>
  <si>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</si>
  <si>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</si>
  <si>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</si>
  <si>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</si>
  <si>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</si>
  <si>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</si>
  <si>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</si>
  <si>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</si>
  <si>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</si>
  <si>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</si>
  <si>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</si>
  <si>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</si>
  <si>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</si>
  <si>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</si>
  <si>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</si>
  <si>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</si>
  <si>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</si>
  <si>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</si>
  <si>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</si>
  <si>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</si>
  <si>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</si>
  <si>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</si>
  <si>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</si>
  <si>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</si>
  <si>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</si>
  <si>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</si>
  <si>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</si>
  <si>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</si>
  <si>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</si>
  <si>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</si>
  <si>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</si>
  <si>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</si>
  <si>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</si>
  <si>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</si>
  <si>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</si>
  <si>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</si>
  <si>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</si>
  <si>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</si>
  <si>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</si>
  <si>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</si>
  <si>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</si>
  <si>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</si>
  <si>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</si>
  <si>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</si>
  <si>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</si>
  <si>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</si>
  <si>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</si>
  <si>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</si>
  <si>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</si>
  <si>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</si>
  <si>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</si>
  <si>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</si>
  <si>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</si>
  <si>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</si>
  <si>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</si>
  <si>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</si>
  <si>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</si>
  <si>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</si>
  <si>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</si>
  <si>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</si>
  <si>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</si>
  <si>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</si>
  <si>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</si>
  <si>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</si>
  <si>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</si>
  <si>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</si>
  <si>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</si>
  <si>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</si>
  <si>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</si>
  <si>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</si>
  <si>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</si>
  <si>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</si>
  <si>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</si>
  <si>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</si>
  <si>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</si>
  <si>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</si>
  <si>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</si>
  <si>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</si>
  <si>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</si>
  <si>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</si>
  <si>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</si>
  <si>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</si>
  <si>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</si>
  <si>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</si>
  <si>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</si>
  <si>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</si>
  <si>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</si>
  <si>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</si>
  <si>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</si>
  <si>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</si>
  <si>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</si>
  <si>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</si>
  <si>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</si>
  <si>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</si>
  <si>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</si>
  <si>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</si>
  <si>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</si>
  <si>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</si>
  <si>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</si>
  <si>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</si>
  <si>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</si>
  <si>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</si>
  <si>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</si>
  <si>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</si>
  <si>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</si>
  <si>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</si>
  <si>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</si>
  <si>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</si>
  <si>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</si>
  <si>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</si>
  <si>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</si>
  <si>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</si>
  <si>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</si>
  <si>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</si>
  <si>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</si>
  <si>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</si>
  <si>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</si>
  <si>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</si>
  <si>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</si>
  <si>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</si>
  <si>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</si>
  <si>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</si>
  <si>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</si>
  <si>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</si>
  <si>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</si>
  <si>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</si>
  <si>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</si>
  <si>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</si>
  <si>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</si>
  <si>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</si>
  <si>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</si>
  <si>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</si>
  <si>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</si>
  <si>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</si>
  <si>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</si>
  <si>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</si>
  <si>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</si>
  <si>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</si>
  <si>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</si>
  <si>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</si>
  <si>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</si>
  <si>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</si>
  <si>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</si>
  <si>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</si>
  <si>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</si>
  <si>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</si>
  <si>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</si>
  <si>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</si>
  <si>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</si>
  <si>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</si>
  <si>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</si>
  <si>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</si>
  <si>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</si>
  <si>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</si>
  <si>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</si>
  <si>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</si>
  <si>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</si>
  <si>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</si>
  <si>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</si>
  <si>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</si>
  <si>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</si>
  <si>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单位：元</t>
  </si>
  <si>
    <t/>
  </si>
  <si>
    <t>项目支出
结余</t>
  </si>
  <si>
    <t>无</t>
  </si>
  <si>
    <t>注：本表反映部门本年度政府性基金预算财政拨款的收支和年初、年末结转结余情况。</t>
  </si>
  <si>
    <t>注：本单位无此公开事项，此表公开空表。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</si>
  <si>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</si>
  <si>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</si>
  <si>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</si>
  <si>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</si>
  <si>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</si>
  <si>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</si>
  <si>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</si>
  <si>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</si>
  <si>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</si>
  <si>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</si>
  <si>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</si>
  <si>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</si>
  <si>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</si>
  <si>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</si>
  <si>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</si>
  <si>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</si>
  <si>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</si>
  <si>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</si>
  <si>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</si>
  <si>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</si>
  <si>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</si>
  <si>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</si>
  <si>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</si>
  <si>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</si>
  <si>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</si>
  <si>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</si>
  <si>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</si>
  <si>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</si>
  <si>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</si>
  <si>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</si>
  <si>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</si>
  <si>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</si>
  <si>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</si>
  <si>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</si>
  <si>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</si>
  <si>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</si>
  <si>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</si>
  <si>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</si>
  <si>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</si>
  <si>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</si>
  <si>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</si>
  <si>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</si>
  <si>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</si>
  <si>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</si>
  <si>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</si>
  <si>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</si>
  <si>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</si>
  <si>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</si>
  <si>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</si>
  <si>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</si>
  <si>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</si>
  <si>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</si>
  <si>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</si>
  <si>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</si>
  <si>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</si>
  <si>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</si>
  <si>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</si>
  <si>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</si>
  <si>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</si>
  <si>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</si>
  <si>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</si>
  <si>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</si>
  <si>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</si>
  <si>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</si>
  <si>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</si>
  <si>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</si>
  <si>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</si>
  <si>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</si>
  <si>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 xml:space="preserve"> 单位：元</t>
  </si>
  <si>
    <t>项目名称</t>
  </si>
  <si>
    <t>森林防火“三、三”制经费</t>
  </si>
  <si>
    <t>主管部门</t>
  </si>
  <si>
    <t>洱源县林业和草原局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</si>
  <si>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</si>
  <si>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</si>
  <si>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</si>
  <si>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</si>
  <si>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</si>
  <si>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</si>
  <si>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</si>
  <si>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</si>
  <si>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</si>
  <si>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</si>
  <si>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</si>
  <si>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</si>
  <si>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</si>
  <si>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</si>
  <si>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项目资金的投入，能有效预防和扑救森林火灾，确保少发生一般森林火灾，不发生重大森林火灾 ，圆满完成年度目标任务。</t>
  </si>
  <si>
    <t>完成年度森林防火各项工作，实际支付森林防火经费259500元。</t>
  </si>
  <si>
    <t>绩效指标</t>
  </si>
  <si>
    <t xml:space="preserve">年度指标值 </t>
  </si>
  <si>
    <t>实际完成值</t>
  </si>
  <si>
    <r>
      <rPr>
        <sz val="10"/>
        <rFont val="宋体"/>
        <charset val="134"/>
      </rPr>
      <t>分值(</t>
    </r>
    <r>
      <rPr>
        <b/>
        <sz val="10"/>
        <rFont val="宋体"/>
        <charset val="134"/>
      </rPr>
      <t>90分</t>
    </r>
    <r>
      <rPr>
        <sz val="10"/>
        <rFont val="宋体"/>
        <charset val="134"/>
      </rPr>
      <t>)</t>
    </r>
  </si>
  <si>
    <t>偏差原因分析及改进措施</t>
  </si>
  <si>
    <t>一级指标</t>
  </si>
  <si>
    <t>二级指标</t>
  </si>
  <si>
    <t>三级指标</t>
  </si>
  <si>
    <t>指标性质</t>
  </si>
  <si>
    <t>指标值</t>
  </si>
  <si>
    <t>度量单位</t>
  </si>
  <si>
    <t>产出指标</t>
  </si>
  <si>
    <t>数量指标</t>
  </si>
  <si>
    <t>森林火灾受害率</t>
  </si>
  <si>
    <t>≤</t>
  </si>
  <si>
    <t>‰</t>
  </si>
  <si>
    <t>0.9‰</t>
  </si>
  <si>
    <t>时效指标</t>
  </si>
  <si>
    <t>火灾当日扑灭率</t>
  </si>
  <si>
    <t>＞</t>
  </si>
  <si>
    <t>%</t>
  </si>
  <si>
    <t>效益指标</t>
  </si>
  <si>
    <t>经济效益
指标</t>
  </si>
  <si>
    <t>保护森林资源，增加林农收入</t>
  </si>
  <si>
    <t>≥</t>
  </si>
  <si>
    <t>生态效益
指标</t>
  </si>
  <si>
    <t>保护森林资源，提高生态环境质量</t>
  </si>
  <si>
    <t>可持续影响
指标</t>
  </si>
  <si>
    <t>保护森林资源和生物多样性</t>
  </si>
  <si>
    <t>满意度指标</t>
  </si>
  <si>
    <t>服务对象满意度指标等</t>
  </si>
  <si>
    <t>林农对森林防火工作满意度</t>
  </si>
  <si>
    <t>90</t>
  </si>
  <si>
    <t>90%</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</si>
  <si>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</si>
  <si>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</si>
  <si>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</si>
  <si>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</si>
  <si>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</si>
  <si>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</si>
  <si>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</si>
  <si>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</si>
  <si>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</si>
  <si>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</si>
  <si>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</si>
  <si>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</si>
  <si>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</si>
  <si>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 xml:space="preserve">                                                                                                                                                单位：    元                                                                                                                                                      </t>
  </si>
  <si>
    <t>森林防火扑火装备经费</t>
  </si>
  <si>
    <t>森林防火经费的投入，有效预防和扑救森林火灾，确保少发生一般森林火灾，不发生重大森林火灾和扑火伤亡事故，圆满完成年度目标任务。</t>
  </si>
  <si>
    <t>开展森林防火专业扑火队伍培训4次，火灾扑救响应时效在1小时以内，综合应急能力明显改善。</t>
  </si>
  <si>
    <r>
      <rPr>
        <sz val="10"/>
        <rFont val="宋体"/>
        <charset val="134"/>
      </rPr>
      <t>分值(90</t>
    </r>
    <r>
      <rPr>
        <b/>
        <sz val="10"/>
        <rFont val="宋体"/>
        <charset val="134"/>
      </rPr>
      <t>分</t>
    </r>
    <r>
      <rPr>
        <sz val="10"/>
        <rFont val="宋体"/>
        <charset val="134"/>
      </rPr>
      <t>)</t>
    </r>
  </si>
  <si>
    <t>保障专业队伍人数</t>
  </si>
  <si>
    <t>＝</t>
  </si>
  <si>
    <t>人</t>
  </si>
  <si>
    <t>70人</t>
  </si>
  <si>
    <t>质量指标</t>
  </si>
  <si>
    <t>开展专业队伍培训</t>
  </si>
  <si>
    <t>次</t>
  </si>
  <si>
    <t>3次</t>
  </si>
  <si>
    <t>火灾扑救县级响应时效</t>
  </si>
  <si>
    <t>＜</t>
  </si>
  <si>
    <t>小时</t>
  </si>
  <si>
    <t>2小时以内</t>
  </si>
  <si>
    <t>综合应急能力明显改善</t>
  </si>
  <si>
    <t>长期</t>
  </si>
  <si>
    <t>80</t>
  </si>
  <si>
    <t>80%</t>
  </si>
  <si>
    <t xml:space="preserve">                                                                                                                                                         单位：    元                                                                                                                                                  </t>
  </si>
  <si>
    <t>天然林保护工程项目经费</t>
  </si>
  <si>
    <t>根据天保工程二期实施方案国有林森林资源面积19.0595万亩。</t>
  </si>
  <si>
    <t>2023年完成国有林森林资源面积19.0595万亩，管护任务完成率为100%。</t>
  </si>
  <si>
    <t>天保工程区森林资源管护面积（万亩）</t>
  </si>
  <si>
    <t>万亩</t>
  </si>
  <si>
    <t>19.0595万亩</t>
  </si>
  <si>
    <t>社会保险补助资金</t>
  </si>
  <si>
    <t>元</t>
  </si>
  <si>
    <t>532531元</t>
  </si>
  <si>
    <t>森林管护站点建设经费</t>
  </si>
  <si>
    <t>3593650元</t>
  </si>
  <si>
    <t>有害生物成灾率</t>
  </si>
  <si>
    <t>≤3.5‰</t>
  </si>
  <si>
    <t>管护人员收入水平增幅</t>
  </si>
  <si>
    <t>≥4.5%</t>
  </si>
  <si>
    <t>社会效益
指标</t>
  </si>
  <si>
    <t>天保工程提供管护岗位（人）</t>
  </si>
  <si>
    <t>67人</t>
  </si>
  <si>
    <t>社会公众满意度</t>
  </si>
  <si>
    <t xml:space="preserve">                                                                                                                                                                                             单位：    元                                                                                                                                                      </t>
  </si>
  <si>
    <t>新一轮退耕还林延长期补助</t>
  </si>
  <si>
    <t>进一步完善新一轮退耕还林还草政策措施，巩固新一轮已有退耕成果，持续发挥生态效益，确保退耕农户利益；科学开展大规模国土绿化行动，巩固新一轮退耕还林还草成果、增加造林面积、开展森林可持续经营提升森林质量；促进原天保工程区非国有地方公益林有效保护和管理</t>
  </si>
  <si>
    <t>已完成</t>
  </si>
  <si>
    <t>新一轮退耕还林延长期补助资金兑付金额</t>
  </si>
  <si>
    <t>793600元</t>
  </si>
  <si>
    <t>新一轮退耕还林延长期补助面积</t>
  </si>
  <si>
    <t>亩</t>
  </si>
  <si>
    <t>8000亩</t>
  </si>
  <si>
    <t>持续发挥生态作用</t>
  </si>
  <si>
    <t>退耕农户、牧民和周边群众满意度</t>
  </si>
  <si>
    <t xml:space="preserve">                                                                                                                                                                                         单位：    元                                                                                                                                                      </t>
  </si>
  <si>
    <t>生态状况从逐步好转向进一步明显改善转变，水土流失明显减少，生物多样性明显增加</t>
  </si>
  <si>
    <t>补偿费兑付资金</t>
  </si>
  <si>
    <t>3102807.2元</t>
  </si>
  <si>
    <t>补偿费兑付率</t>
  </si>
  <si>
    <t>100%</t>
  </si>
  <si>
    <t>森林生态系统生态效益发挥</t>
  </si>
  <si>
    <t xml:space="preserve">                                                                                                                                                                                              单位：    元                                                                                                                                                      </t>
  </si>
  <si>
    <t>生态护林员补助资金</t>
  </si>
  <si>
    <t>全县各镇乡共聘请373名生态护林员，带动脱贫人口稳定增收，做好巩固拓展脱贫攻坚成果同乡村振兴有效衔接工作，同时保护森林、湿地、草原等自然资源，加强生态护林员精细化管理，夯实推行林长制和乡村振兴的基础</t>
  </si>
  <si>
    <t>生态护林员聘用人数</t>
  </si>
  <si>
    <t>生态护林员管护劳务协议聘期</t>
  </si>
  <si>
    <t>年</t>
  </si>
  <si>
    <t>生态护林员户均增收</t>
  </si>
  <si>
    <t>元/年</t>
  </si>
  <si>
    <t>脱贫人口满意度</t>
  </si>
  <si>
    <t>森林洱源国土绿化项目资金</t>
  </si>
  <si>
    <t>完成900亩种植塘开挖。</t>
  </si>
  <si>
    <t>开挖种植塘</t>
  </si>
  <si>
    <t>种植塘</t>
  </si>
  <si>
    <t>长40CM×宽40CM×深40CM</t>
  </si>
  <si>
    <t>CM</t>
  </si>
  <si>
    <t>种植开挖塘完成时间</t>
  </si>
  <si>
    <t>12月</t>
  </si>
  <si>
    <t>月</t>
  </si>
  <si>
    <t>带动就业</t>
  </si>
  <si>
    <t>倡导群众参加义务植树</t>
  </si>
  <si>
    <t>水土保持</t>
  </si>
  <si>
    <t>横断山区水资源生物多样性保护项目</t>
  </si>
  <si>
    <t>完成2500亩人工造林任务。</t>
  </si>
  <si>
    <t>造林面积</t>
  </si>
  <si>
    <t>成活率</t>
  </si>
  <si>
    <t>完成时间</t>
  </si>
  <si>
    <t>带动当地群众就业</t>
  </si>
  <si>
    <t>人次</t>
  </si>
  <si>
    <t>解决拖欠农民工工资</t>
  </si>
  <si>
    <t>弥苴河古树保护及生物防治经费</t>
  </si>
  <si>
    <t>一是编制《洱源县古树名木保护实录》700册；二是替换损坏木质保护牌563块；三是弥苴河古树群的树木桑寄生清理。</t>
  </si>
  <si>
    <t>一是完成编制《洱源县古树名木保护实录》700册：二是完成替换损坏木质保护牌563块；三是完成弥苴河古树群的树木桑寄生清理。</t>
  </si>
  <si>
    <t>《古树名木保护实录》</t>
  </si>
  <si>
    <t>册</t>
  </si>
  <si>
    <t>替换损坏木质保护牌</t>
  </si>
  <si>
    <t>块</t>
  </si>
  <si>
    <t>清理面积</t>
  </si>
  <si>
    <t>按照县里的时间要求完成</t>
  </si>
  <si>
    <t>日</t>
  </si>
  <si>
    <t>古树名木的宣传保护和管理能力</t>
  </si>
  <si>
    <t>明显提升</t>
  </si>
  <si>
    <t>维护生物多样性保护</t>
  </si>
  <si>
    <t>持续加强</t>
  </si>
  <si>
    <t>持续发挥古树名木资源生态作用</t>
  </si>
  <si>
    <t>显著</t>
  </si>
  <si>
    <t>周边群众满意度</t>
  </si>
  <si>
    <r>
      <rPr>
        <sz val="10"/>
        <rFont val="宋体"/>
        <charset val="134"/>
      </rPr>
      <t>8</t>
    </r>
    <r>
      <rPr>
        <sz val="10"/>
        <rFont val="宋体"/>
        <charset val="134"/>
      </rPr>
      <t>5</t>
    </r>
  </si>
  <si>
    <r>
      <rPr>
        <sz val="10"/>
        <rFont val="宋体"/>
        <charset val="134"/>
      </rPr>
      <t>1</t>
    </r>
    <r>
      <rPr>
        <sz val="10"/>
        <rFont val="宋体"/>
        <charset val="134"/>
      </rPr>
      <t>00</t>
    </r>
  </si>
  <si>
    <t>草原生态野生动植物保护资金</t>
  </si>
  <si>
    <t>加强野生动植物保护，提高珍稀濒危野生动植物保护能力</t>
  </si>
  <si>
    <t>完成了永久性标语制作3块，购买疫源疫病监测物资一批；完成洱源县野生动物疫源疫病监测采样400份任务，积极开展野生动物收容救助工作。</t>
  </si>
  <si>
    <t>国家重点保护野生动植物种数保护率</t>
  </si>
  <si>
    <t>收容救助野生动物</t>
  </si>
  <si>
    <t>=</t>
  </si>
  <si>
    <r>
      <rPr>
        <sz val="10"/>
        <color indexed="8"/>
        <rFont val="宋体"/>
        <charset val="134"/>
      </rPr>
      <t>收容救助率</t>
    </r>
    <r>
      <rPr>
        <sz val="10"/>
        <color indexed="8"/>
        <rFont val="宋体"/>
        <charset val="134"/>
      </rPr>
      <t>100%</t>
    </r>
  </si>
  <si>
    <t>成本指标</t>
  </si>
  <si>
    <t>疫源疫病监测采样</t>
  </si>
  <si>
    <t>份</t>
  </si>
  <si>
    <t>400份</t>
  </si>
  <si>
    <t>生态系统和生物多样性得到有效保护</t>
  </si>
  <si>
    <t>群众对野生动植物保护工作的满意度</t>
  </si>
  <si>
    <t>非税收入成本性支出经费</t>
  </si>
  <si>
    <t>保障林业和草原局正常运行,保有护森林资源。</t>
  </si>
  <si>
    <t>完成林业处罚案件工作。</t>
  </si>
  <si>
    <t>2023年完成重点项目工作</t>
  </si>
  <si>
    <t>保证林业处罚案件正常运行和开展</t>
  </si>
  <si>
    <t>群众满意度</t>
  </si>
  <si>
    <t>森林植被恢复费高速路绿化经费</t>
  </si>
  <si>
    <t>洱源县高速公路绿色廊道工程实施面积2829.8亩，造林总株数110755株。</t>
  </si>
  <si>
    <r>
      <rPr>
        <sz val="10"/>
        <rFont val="宋体"/>
        <charset val="134"/>
      </rPr>
      <t>洱源县高速公路绿色廊道工程实施面积2</t>
    </r>
    <r>
      <rPr>
        <sz val="10"/>
        <rFont val="宋体"/>
        <charset val="134"/>
      </rPr>
      <t>888.8</t>
    </r>
    <r>
      <rPr>
        <sz val="10"/>
        <rFont val="宋体"/>
        <charset val="134"/>
      </rPr>
      <t>亩，造林总株数110</t>
    </r>
    <r>
      <rPr>
        <sz val="10"/>
        <rFont val="宋体"/>
        <charset val="134"/>
      </rPr>
      <t>785</t>
    </r>
    <r>
      <rPr>
        <sz val="10"/>
        <rFont val="宋体"/>
        <charset val="134"/>
      </rPr>
      <t>株。</t>
    </r>
  </si>
  <si>
    <t>昆明至丽江高速公路（洱源段绿色廊道工程）建设面积</t>
  </si>
  <si>
    <t>省级对项目验收合格率</t>
  </si>
  <si>
    <t>项目完成进度</t>
  </si>
  <si>
    <r>
      <rPr>
        <sz val="10"/>
        <rFont val="宋体"/>
        <charset val="134"/>
      </rPr>
      <t>2</t>
    </r>
    <r>
      <rPr>
        <sz val="10"/>
        <rFont val="宋体"/>
        <charset val="134"/>
      </rPr>
      <t>020年12月底前完成</t>
    </r>
  </si>
  <si>
    <t>带动当地经济发展</t>
  </si>
  <si>
    <t>当地农民工用工量明显增加</t>
  </si>
  <si>
    <t>高速公路沿线景观绿化效果</t>
  </si>
  <si>
    <t>高速公路沿线群众满意度</t>
  </si>
  <si>
    <t>外来物种普查经费</t>
  </si>
  <si>
    <t>完成洱源县森林、草原、湿地系统外来入侵物种普查工作。</t>
  </si>
  <si>
    <t>圆满完成我县林草系统外来入侵物种普查工作。此次普查，发现国家省和其他重点名录中的外来入侵物种共11种，采集标本60份，制作标本60份，鉴定60份，鉴定率100%。</t>
  </si>
  <si>
    <t>需要普查森林面积</t>
  </si>
  <si>
    <t>需要普查草地、湿地面积</t>
  </si>
  <si>
    <t>需踏查线路</t>
  </si>
  <si>
    <t>条</t>
  </si>
  <si>
    <t>监测能力提升</t>
  </si>
  <si>
    <t>85</t>
  </si>
  <si>
    <t>85%</t>
  </si>
  <si>
    <t>森林防火项目经费</t>
  </si>
  <si>
    <t>发放《森林防火户主责任通知书》5万张，张贴标语41746条，《森林防火知识宣传手册》5000本，防火宣传大伞50套，插五彩旗500套，印发通告40875份。</t>
  </si>
  <si>
    <t>≤0.9‰</t>
  </si>
  <si>
    <t>&gt;95%</t>
  </si>
  <si>
    <t>≥80%</t>
  </si>
  <si>
    <t>≥90%</t>
  </si>
  <si>
    <t>林业有害生物防治项目经费</t>
  </si>
  <si>
    <t>完成林业有害生物防治年度目标任务。林业有害生物成灾率控制在4‰，完成林业有害生物防治1400亩，草原有害生物防治5000亩</t>
  </si>
  <si>
    <t>完成林业有害生物防治年度目标任务。全年林业有害生物成灾率为0.2‰，完成林业有害生物防治1400亩，草原有害生物防治5000亩</t>
  </si>
  <si>
    <t>草原有害生物防治面积</t>
  </si>
  <si>
    <t>林业有害生物防治面积</t>
  </si>
  <si>
    <t>林业有害生物防治年度目标任务（同林长制考核）完成率</t>
  </si>
  <si>
    <t>林业草原有害生物无公害防治成效</t>
  </si>
  <si>
    <t>明显</t>
  </si>
  <si>
    <t>项目涉及职工和周边群众满意度（%）</t>
  </si>
  <si>
    <t>100</t>
  </si>
  <si>
    <t>西湖风景名胜区总体规划编制经费</t>
  </si>
  <si>
    <t>完成西湖风景名胜区总体规划的重大决策风险评估报告编制</t>
  </si>
  <si>
    <t>已完成风险评估报告编制，西湖风景名胜区总规已获得省政府批复</t>
  </si>
  <si>
    <t>风险评估团体调查</t>
  </si>
  <si>
    <t>风险评估民意调查</t>
  </si>
  <si>
    <t>风险评估实地走访调查</t>
  </si>
  <si>
    <t>生态系统生态效益发挥</t>
  </si>
  <si>
    <t>群众支持规划实施</t>
  </si>
  <si>
    <t>林长制公示牌制作经费</t>
  </si>
  <si>
    <t>营造全社会共同护绿、增绿、活绿、用绿、兴绿的浓厚氛围、发挥利用森林净化空气、调节小气候、涵养水源、保持水土来改善生态环境、保护林草湿资源充分发挥森林生态效益</t>
  </si>
  <si>
    <t>完成公示牌</t>
  </si>
  <si>
    <t>105块</t>
  </si>
  <si>
    <t>营造全社会共同护绿、增绿、活绿、用绿、兴绿的浓厚氛围</t>
  </si>
  <si>
    <t>发挥利用森林净化空气、调节小气候、涵养水源、保持水土来改善生态环境</t>
  </si>
  <si>
    <t>保护林草湿资源充分发挥森林生态效益</t>
  </si>
  <si>
    <t>95</t>
  </si>
  <si>
    <t>95%</t>
  </si>
  <si>
    <t>森林火灾保险</t>
  </si>
  <si>
    <t>项目资金的投入，能在发生森林火灾后及时对受损林木进行补植补造，减少火灾造成的损失，保护森林资源，维护生态平衡。</t>
  </si>
  <si>
    <t>严格对2024年发生的2起森林火灾（3.15凤羽源胜村鸽子山、4.6凤羽凤河村天马山）进行实地勘查，定损、评估，形成公估报告，及时进行理赔。</t>
  </si>
  <si>
    <t>受灾森林恢复率</t>
  </si>
</sst>
</file>

<file path=xl/styles.xml><?xml version="1.0" encoding="utf-8"?>
<styleSheet xmlns="http://schemas.openxmlformats.org/spreadsheetml/2006/main">
  <numFmts count="9">
    <numFmt numFmtId="176" formatCode="#,##0.00;[=0]&quot;&quot;;[Red]\-#,##0.00"/>
    <numFmt numFmtId="44" formatCode="_ &quot;￥&quot;* #,##0.00_ ;_ &quot;￥&quot;* \-#,##0.00_ ;_ &quot;￥&quot;* &quot;-&quot;??_ ;_ @_ "/>
    <numFmt numFmtId="42" formatCode="_ &quot;￥&quot;* #,##0_ ;_ &quot;￥&quot;* \-#,##0_ ;_ &quot;￥&quot;* &quot;-&quot;_ ;_ @_ "/>
    <numFmt numFmtId="41" formatCode="_ * #,##0_ ;_ * \-#,##0_ ;_ * &quot;-&quot;_ ;_ @_ "/>
    <numFmt numFmtId="177" formatCode="0_ ;[Red]\-0\ "/>
    <numFmt numFmtId="43" formatCode="_ * #,##0.00_ ;_ * \-#,##0.00_ ;_ * &quot;-&quot;??_ ;_ @_ "/>
    <numFmt numFmtId="178" formatCode="0.00_);[Red]\(0.00\)"/>
    <numFmt numFmtId="179" formatCode="0_ "/>
    <numFmt numFmtId="180" formatCode="0.00_ ;[Red]\-0.00\ "/>
  </numFmts>
  <fonts count="50">
    <font>
      <sz val="11"/>
      <color indexed="8"/>
      <name val="宋体"/>
      <charset val="134"/>
      <scheme val="minor"/>
    </font>
    <font>
      <sz val="11"/>
      <color indexed="8"/>
      <name val="宋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0"/>
      <name val="宋体"/>
      <charset val="134"/>
    </font>
    <font>
      <b/>
      <sz val="10"/>
      <color indexed="8"/>
      <name val="宋体"/>
      <charset val="134"/>
      <scheme val="minor"/>
    </font>
    <font>
      <sz val="12"/>
      <color rgb="FFFF0000"/>
      <name val="宋体"/>
      <charset val="134"/>
      <scheme val="minor"/>
    </font>
    <font>
      <sz val="9"/>
      <color indexed="8"/>
      <name val="宋体"/>
      <charset val="134"/>
      <scheme val="minor"/>
    </font>
    <font>
      <b/>
      <sz val="9"/>
      <color indexed="8"/>
      <name val="宋体"/>
      <charset val="134"/>
      <scheme val="minor"/>
    </font>
    <font>
      <sz val="9"/>
      <name val="宋体"/>
      <charset val="134"/>
      <scheme val="minor"/>
    </font>
    <font>
      <sz val="10"/>
      <color rgb="FF000000"/>
      <name val="宋体"/>
      <charset val="134"/>
    </font>
    <font>
      <sz val="10"/>
      <color indexed="8"/>
      <name val="宋体"/>
      <charset val="134"/>
      <scheme val="major"/>
    </font>
    <font>
      <sz val="10"/>
      <color indexed="8"/>
      <name val="宋体"/>
      <charset val="134"/>
    </font>
    <font>
      <b/>
      <sz val="9"/>
      <name val="宋体"/>
      <charset val="134"/>
      <scheme val="minor"/>
    </font>
    <font>
      <sz val="10"/>
      <name val="Arial"/>
      <charset val="134"/>
    </font>
    <font>
      <sz val="22"/>
      <color indexed="8"/>
      <name val="宋体"/>
      <charset val="134"/>
    </font>
    <font>
      <sz val="10"/>
      <color indexed="8"/>
      <name val="Arial"/>
      <charset val="134"/>
    </font>
    <font>
      <sz val="11"/>
      <color rgb="FFFF0000"/>
      <name val="宋体"/>
      <charset val="134"/>
      <scheme val="minor"/>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b/>
      <sz val="18"/>
      <color indexed="8"/>
      <name val="宋体"/>
      <charset val="134"/>
    </font>
    <font>
      <sz val="10"/>
      <color theme="1"/>
      <name val="宋体"/>
      <charset val="134"/>
    </font>
    <font>
      <sz val="10"/>
      <color rgb="FFFF0000"/>
      <name val="宋体"/>
      <charset val="134"/>
    </font>
    <font>
      <sz val="22"/>
      <name val="黑体"/>
      <charset val="134"/>
    </font>
    <font>
      <sz val="11"/>
      <color theme="1"/>
      <name val="宋体"/>
      <charset val="134"/>
      <scheme val="minor"/>
    </font>
    <font>
      <sz val="11"/>
      <color theme="1"/>
      <name val="宋体"/>
      <charset val="0"/>
      <scheme val="minor"/>
    </font>
    <font>
      <sz val="11"/>
      <color rgb="FFFF0000"/>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name val="宋体"/>
      <charset val="134"/>
    </font>
  </fonts>
  <fills count="38">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5"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9" fillId="0" borderId="0" applyFont="0" applyFill="0" applyBorder="0" applyAlignment="0" applyProtection="0">
      <alignment vertical="center"/>
    </xf>
    <xf numFmtId="0" fontId="30" fillId="15" borderId="0" applyNumberFormat="0" applyBorder="0" applyAlignment="0" applyProtection="0">
      <alignment vertical="center"/>
    </xf>
    <xf numFmtId="0" fontId="34" fillId="16" borderId="19"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12" borderId="0" applyNumberFormat="0" applyBorder="0" applyAlignment="0" applyProtection="0">
      <alignment vertical="center"/>
    </xf>
    <xf numFmtId="0" fontId="35" fillId="17" borderId="0" applyNumberFormat="0" applyBorder="0" applyAlignment="0" applyProtection="0">
      <alignment vertical="center"/>
    </xf>
    <xf numFmtId="43" fontId="29" fillId="0" borderId="0" applyFont="0" applyFill="0" applyBorder="0" applyAlignment="0" applyProtection="0">
      <alignment vertical="center"/>
    </xf>
    <xf numFmtId="0" fontId="36" fillId="20" borderId="0" applyNumberFormat="0" applyBorder="0" applyAlignment="0" applyProtection="0">
      <alignment vertical="center"/>
    </xf>
    <xf numFmtId="0" fontId="38" fillId="0" borderId="0" applyNumberFormat="0" applyFill="0" applyBorder="0" applyAlignment="0" applyProtection="0">
      <alignment vertical="center"/>
    </xf>
    <xf numFmtId="9" fontId="29" fillId="0" borderId="0" applyFont="0" applyFill="0" applyBorder="0" applyAlignment="0" applyProtection="0">
      <alignment vertical="center"/>
    </xf>
    <xf numFmtId="0" fontId="40" fillId="0" borderId="0" applyNumberFormat="0" applyFill="0" applyBorder="0" applyAlignment="0" applyProtection="0">
      <alignment vertical="center"/>
    </xf>
    <xf numFmtId="0" fontId="29" fillId="8" borderId="18" applyNumberFormat="0" applyFont="0" applyAlignment="0" applyProtection="0">
      <alignment vertical="center"/>
    </xf>
    <xf numFmtId="0" fontId="36" fillId="21" borderId="0" applyNumberFormat="0" applyBorder="0" applyAlignment="0" applyProtection="0">
      <alignment vertical="center"/>
    </xf>
    <xf numFmtId="0" fontId="4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17" applyNumberFormat="0" applyFill="0" applyAlignment="0" applyProtection="0">
      <alignment vertical="center"/>
    </xf>
    <xf numFmtId="0" fontId="32" fillId="0" borderId="17" applyNumberFormat="0" applyFill="0" applyAlignment="0" applyProtection="0">
      <alignment vertical="center"/>
    </xf>
    <xf numFmtId="0" fontId="36" fillId="24" borderId="0" applyNumberFormat="0" applyBorder="0" applyAlignment="0" applyProtection="0">
      <alignment vertical="center"/>
    </xf>
    <xf numFmtId="0" fontId="41" fillId="0" borderId="20" applyNumberFormat="0" applyFill="0" applyAlignment="0" applyProtection="0">
      <alignment vertical="center"/>
    </xf>
    <xf numFmtId="0" fontId="36" fillId="25" borderId="0" applyNumberFormat="0" applyBorder="0" applyAlignment="0" applyProtection="0">
      <alignment vertical="center"/>
    </xf>
    <xf numFmtId="0" fontId="42" fillId="26" borderId="21" applyNumberFormat="0" applyAlignment="0" applyProtection="0">
      <alignment vertical="center"/>
    </xf>
    <xf numFmtId="0" fontId="43" fillId="26" borderId="19" applyNumberFormat="0" applyAlignment="0" applyProtection="0">
      <alignment vertical="center"/>
    </xf>
    <xf numFmtId="0" fontId="44" fillId="27" borderId="22" applyNumberFormat="0" applyAlignment="0" applyProtection="0">
      <alignment vertical="center"/>
    </xf>
    <xf numFmtId="0" fontId="30" fillId="14" borderId="0" applyNumberFormat="0" applyBorder="0" applyAlignment="0" applyProtection="0">
      <alignment vertical="center"/>
    </xf>
    <xf numFmtId="0" fontId="36" fillId="22" borderId="0" applyNumberFormat="0" applyBorder="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30" fillId="13" borderId="0" applyNumberFormat="0" applyBorder="0" applyAlignment="0" applyProtection="0">
      <alignment vertical="center"/>
    </xf>
    <xf numFmtId="0" fontId="36"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7" borderId="0" applyNumberFormat="0" applyBorder="0" applyAlignment="0" applyProtection="0">
      <alignment vertical="center"/>
    </xf>
    <xf numFmtId="0" fontId="30" fillId="9" borderId="0" applyNumberFormat="0" applyBorder="0" applyAlignment="0" applyProtection="0">
      <alignment vertical="center"/>
    </xf>
    <xf numFmtId="0" fontId="36" fillId="23" borderId="0" applyNumberFormat="0" applyBorder="0" applyAlignment="0" applyProtection="0">
      <alignment vertical="center"/>
    </xf>
    <xf numFmtId="0" fontId="36" fillId="34"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36" fillId="37" borderId="0" applyNumberFormat="0" applyBorder="0" applyAlignment="0" applyProtection="0">
      <alignment vertical="center"/>
    </xf>
    <xf numFmtId="0" fontId="30" fillId="11" borderId="0" applyNumberFormat="0" applyBorder="0" applyAlignment="0" applyProtection="0">
      <alignment vertical="center"/>
    </xf>
    <xf numFmtId="0" fontId="36" fillId="19" borderId="0" applyNumberFormat="0" applyBorder="0" applyAlignment="0" applyProtection="0">
      <alignment vertical="center"/>
    </xf>
    <xf numFmtId="0" fontId="36" fillId="33" borderId="0" applyNumberFormat="0" applyBorder="0" applyAlignment="0" applyProtection="0">
      <alignment vertical="center"/>
    </xf>
    <xf numFmtId="0" fontId="30" fillId="10" borderId="0" applyNumberFormat="0" applyBorder="0" applyAlignment="0" applyProtection="0">
      <alignment vertical="center"/>
    </xf>
    <xf numFmtId="0" fontId="36" fillId="18" borderId="0" applyNumberFormat="0" applyBorder="0" applyAlignment="0" applyProtection="0">
      <alignment vertical="center"/>
    </xf>
    <xf numFmtId="0" fontId="23" fillId="0" borderId="0">
      <alignment vertical="top"/>
      <protection locked="0"/>
    </xf>
    <xf numFmtId="0" fontId="1" fillId="0" borderId="0"/>
    <xf numFmtId="0" fontId="20" fillId="0" borderId="0"/>
  </cellStyleXfs>
  <cellXfs count="180">
    <xf numFmtId="0" fontId="0" fillId="0" borderId="0" xfId="0" applyFont="1">
      <alignment vertical="center"/>
    </xf>
    <xf numFmtId="0" fontId="1" fillId="0" borderId="0" xfId="50" applyFont="1" applyFill="1" applyBorder="1" applyAlignment="1">
      <alignment wrapText="1"/>
    </xf>
    <xf numFmtId="0" fontId="2" fillId="0" borderId="0" xfId="50" applyFont="1" applyFill="1" applyBorder="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vertical="center" wrapText="1"/>
    </xf>
    <xf numFmtId="176" fontId="5" fillId="2" borderId="1" xfId="50" applyNumberFormat="1" applyFont="1" applyFill="1" applyBorder="1" applyAlignment="1">
      <alignment horizontal="right" vertical="center" shrinkToFit="1"/>
    </xf>
    <xf numFmtId="0" fontId="5" fillId="0" borderId="1" xfId="50" applyFont="1" applyFill="1" applyBorder="1" applyAlignment="1">
      <alignment horizontal="center" vertical="center" wrapText="1"/>
    </xf>
    <xf numFmtId="10" fontId="5" fillId="2"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right" vertical="center" shrinkToFit="1"/>
    </xf>
    <xf numFmtId="10" fontId="4" fillId="2" borderId="1" xfId="50" applyNumberFormat="1" applyFont="1" applyFill="1" applyBorder="1" applyAlignment="1">
      <alignment horizontal="right" vertical="center" wrapText="1"/>
    </xf>
    <xf numFmtId="178"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3" borderId="2" xfId="50" applyFont="1" applyFill="1" applyBorder="1" applyAlignment="1">
      <alignment horizontal="center" vertical="center" wrapText="1"/>
    </xf>
    <xf numFmtId="0" fontId="4" fillId="3" borderId="3" xfId="50" applyFont="1" applyFill="1" applyBorder="1" applyAlignment="1">
      <alignment horizontal="center" vertical="center" wrapText="1"/>
    </xf>
    <xf numFmtId="0" fontId="4" fillId="3" borderId="4" xfId="50" applyFont="1" applyFill="1" applyBorder="1" applyAlignment="1">
      <alignment horizontal="center" vertical="center" wrapText="1"/>
    </xf>
    <xf numFmtId="0" fontId="4" fillId="3"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3" borderId="1" xfId="50" applyFont="1" applyFill="1" applyBorder="1" applyAlignment="1">
      <alignment horizontal="center" vertical="center" wrapText="1"/>
    </xf>
    <xf numFmtId="0" fontId="4" fillId="3" borderId="6"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6" fillId="0" borderId="7" xfId="0" applyFont="1" applyFill="1" applyBorder="1" applyAlignment="1">
      <alignment horizontal="left" vertical="center"/>
    </xf>
    <xf numFmtId="0" fontId="4" fillId="0" borderId="1" xfId="50" applyFont="1" applyFill="1" applyBorder="1" applyAlignment="1">
      <alignment horizontal="center" vertical="center"/>
    </xf>
    <xf numFmtId="179" fontId="4" fillId="3" borderId="6" xfId="50" applyNumberFormat="1" applyFont="1" applyFill="1" applyBorder="1" applyAlignment="1">
      <alignment horizontal="center" vertical="center" wrapText="1"/>
    </xf>
    <xf numFmtId="0" fontId="4" fillId="0" borderId="8"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6" fillId="0" borderId="7" xfId="0" applyFont="1" applyFill="1" applyBorder="1" applyAlignment="1">
      <alignment horizontal="justify" vertical="center"/>
    </xf>
    <xf numFmtId="49" fontId="4" fillId="0" borderId="1" xfId="50" applyNumberFormat="1" applyFont="1" applyFill="1" applyBorder="1" applyAlignment="1">
      <alignment horizontal="center" vertical="center" wrapText="1"/>
    </xf>
    <xf numFmtId="179" fontId="4" fillId="0" borderId="1" xfId="50" applyNumberFormat="1" applyFont="1" applyFill="1" applyBorder="1" applyAlignment="1">
      <alignment horizontal="center" vertical="center" wrapText="1"/>
    </xf>
    <xf numFmtId="0" fontId="3" fillId="0" borderId="2" xfId="50" applyFont="1" applyFill="1" applyBorder="1" applyAlignment="1">
      <alignment horizontal="center" wrapText="1"/>
    </xf>
    <xf numFmtId="0" fontId="3" fillId="0" borderId="3" xfId="50" applyFont="1" applyFill="1" applyBorder="1" applyAlignment="1">
      <alignment horizontal="center" wrapText="1"/>
    </xf>
    <xf numFmtId="0" fontId="7" fillId="0" borderId="1" xfId="50" applyFont="1" applyFill="1" applyBorder="1" applyAlignment="1">
      <alignment horizontal="center" vertical="center" wrapText="1"/>
    </xf>
    <xf numFmtId="0" fontId="5" fillId="0" borderId="0" xfId="50" applyFont="1" applyFill="1" applyBorder="1" applyAlignment="1">
      <alignment horizontal="left" vertical="center" wrapText="1"/>
    </xf>
    <xf numFmtId="0" fontId="4" fillId="0" borderId="0" xfId="50" applyFont="1" applyFill="1" applyBorder="1" applyAlignment="1">
      <alignment horizontal="center" vertical="center" wrapText="1"/>
    </xf>
    <xf numFmtId="0" fontId="4" fillId="0" borderId="0" xfId="50" applyFont="1" applyFill="1" applyBorder="1" applyAlignment="1">
      <alignment horizontal="left" vertical="center" wrapText="1"/>
    </xf>
    <xf numFmtId="0" fontId="8" fillId="0" borderId="0" xfId="50" applyFont="1" applyFill="1" applyBorder="1" applyAlignment="1">
      <alignment horizontal="left" vertical="center" wrapText="1"/>
    </xf>
    <xf numFmtId="0" fontId="6" fillId="0" borderId="0" xfId="0" applyFont="1" applyFill="1" applyBorder="1" applyAlignment="1">
      <alignment horizontal="right" vertical="center"/>
    </xf>
    <xf numFmtId="180" fontId="4" fillId="3" borderId="6" xfId="50" applyNumberFormat="1" applyFont="1" applyFill="1" applyBorder="1" applyAlignment="1">
      <alignment horizontal="center" vertical="center" wrapText="1"/>
    </xf>
    <xf numFmtId="180"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top" wrapText="1"/>
    </xf>
    <xf numFmtId="0" fontId="3" fillId="0" borderId="4" xfId="50" applyFont="1" applyFill="1" applyBorder="1" applyAlignment="1">
      <alignment horizontal="center" wrapText="1"/>
    </xf>
    <xf numFmtId="0" fontId="9" fillId="0" borderId="1" xfId="50" applyFont="1" applyFill="1" applyBorder="1" applyAlignment="1">
      <alignment horizontal="center" vertical="center" wrapText="1"/>
    </xf>
    <xf numFmtId="180" fontId="7" fillId="2" borderId="1" xfId="5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1" fillId="0" borderId="0" xfId="50" applyFont="1" applyFill="1" applyBorder="1" applyAlignment="1">
      <alignment horizontal="center" vertical="center" wrapText="1"/>
    </xf>
    <xf numFmtId="0" fontId="4" fillId="0" borderId="1" xfId="50" applyFont="1" applyFill="1" applyBorder="1" applyAlignment="1">
      <alignment horizontal="left" vertical="center" wrapText="1"/>
    </xf>
    <xf numFmtId="49" fontId="4" fillId="0" borderId="1" xfId="50" applyNumberFormat="1" applyFont="1" applyFill="1" applyBorder="1" applyAlignment="1">
      <alignment horizontal="left" vertical="center" wrapText="1"/>
    </xf>
    <xf numFmtId="9" fontId="4" fillId="3" borderId="6" xfId="50" applyNumberFormat="1" applyFont="1" applyFill="1" applyBorder="1" applyAlignment="1">
      <alignment horizontal="center" vertical="center" wrapText="1"/>
    </xf>
    <xf numFmtId="0" fontId="6" fillId="0" borderId="7" xfId="0" applyNumberFormat="1" applyFont="1" applyFill="1" applyBorder="1" applyAlignment="1">
      <alignment horizontal="justify" vertical="center"/>
    </xf>
    <xf numFmtId="0" fontId="0" fillId="0" borderId="0" xfId="0" applyFont="1" applyAlignment="1">
      <alignment vertical="center" wrapText="1"/>
    </xf>
    <xf numFmtId="0" fontId="4" fillId="0" borderId="4" xfId="50" applyFont="1" applyFill="1" applyBorder="1" applyAlignment="1">
      <alignment horizontal="center" vertical="center" wrapText="1"/>
    </xf>
    <xf numFmtId="0" fontId="12" fillId="0" borderId="1" xfId="0" applyFont="1" applyFill="1" applyBorder="1" applyAlignment="1">
      <alignment horizontal="left" vertical="center" wrapText="1"/>
    </xf>
    <xf numFmtId="49" fontId="4" fillId="0" borderId="4" xfId="50" applyNumberFormat="1" applyFont="1" applyFill="1" applyBorder="1" applyAlignment="1">
      <alignment horizontal="center" vertical="center" wrapText="1"/>
    </xf>
    <xf numFmtId="0" fontId="12" fillId="0" borderId="0" xfId="0" applyFont="1" applyAlignment="1">
      <alignment horizontal="justify" vertical="center" indent="2"/>
    </xf>
    <xf numFmtId="0" fontId="13" fillId="0" borderId="0" xfId="0" applyFont="1" applyAlignment="1">
      <alignment horizontal="justify" vertical="center" indent="2"/>
    </xf>
    <xf numFmtId="0" fontId="3" fillId="0" borderId="0" xfId="0" applyFont="1" applyAlignment="1">
      <alignment horizontal="justify" vertical="center" indent="2"/>
    </xf>
    <xf numFmtId="0" fontId="14" fillId="0" borderId="1" xfId="0" applyNumberFormat="1" applyFont="1" applyFill="1" applyBorder="1" applyAlignment="1">
      <alignment horizontal="center" vertical="center" wrapText="1"/>
    </xf>
    <xf numFmtId="177" fontId="4" fillId="3" borderId="6"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4" fillId="0" borderId="9" xfId="5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49" fontId="3" fillId="0" borderId="3" xfId="50" applyNumberFormat="1" applyFont="1" applyFill="1" applyBorder="1" applyAlignment="1">
      <alignment horizontal="center" vertical="center" wrapText="1"/>
    </xf>
    <xf numFmtId="31" fontId="4" fillId="0" borderId="1" xfId="50" applyNumberFormat="1" applyFont="1" applyFill="1" applyBorder="1" applyAlignment="1">
      <alignment horizontal="center" vertical="center" wrapText="1"/>
    </xf>
    <xf numFmtId="49" fontId="3" fillId="0" borderId="4"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57"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center" vertical="top" wrapText="1"/>
    </xf>
    <xf numFmtId="0" fontId="1" fillId="0" borderId="0" xfId="50" applyFont="1" applyAlignment="1">
      <alignment wrapText="1"/>
    </xf>
    <xf numFmtId="0" fontId="2" fillId="0" borderId="0" xfId="50" applyFont="1" applyFill="1" applyAlignment="1">
      <alignment horizontal="center" vertical="center" wrapText="1"/>
    </xf>
    <xf numFmtId="0" fontId="11" fillId="0" borderId="0" xfId="50" applyFont="1" applyFill="1" applyAlignment="1">
      <alignment horizontal="left" vertical="center" wrapText="1"/>
    </xf>
    <xf numFmtId="0" fontId="15" fillId="0" borderId="0" xfId="50" applyFont="1" applyFill="1" applyAlignment="1">
      <alignment horizontal="left" vertical="center" wrapText="1"/>
    </xf>
    <xf numFmtId="0" fontId="16" fillId="0" borderId="7" xfId="0" applyNumberFormat="1" applyFont="1" applyFill="1" applyBorder="1" applyAlignment="1">
      <alignment horizontal="center" vertical="center"/>
    </xf>
    <xf numFmtId="0" fontId="3" fillId="0" borderId="1" xfId="50" applyFont="1" applyBorder="1" applyAlignment="1">
      <alignment horizontal="center" vertical="center" wrapText="1"/>
    </xf>
    <xf numFmtId="0" fontId="3" fillId="0" borderId="2" xfId="50" applyFont="1" applyBorder="1" applyAlignment="1">
      <alignment horizontal="center" wrapText="1"/>
    </xf>
    <xf numFmtId="0" fontId="3" fillId="0" borderId="3" xfId="50" applyFont="1" applyBorder="1" applyAlignment="1">
      <alignment horizontal="center" wrapText="1"/>
    </xf>
    <xf numFmtId="0" fontId="7" fillId="0" borderId="1" xfId="50" applyFont="1" applyBorder="1" applyAlignment="1">
      <alignment horizontal="center" vertical="center" wrapText="1"/>
    </xf>
    <xf numFmtId="0" fontId="5" fillId="0" borderId="0" xfId="50" applyFont="1" applyAlignment="1">
      <alignment horizontal="left" vertical="center" wrapText="1"/>
    </xf>
    <xf numFmtId="0" fontId="4" fillId="0" borderId="0" xfId="50" applyFont="1" applyAlignment="1">
      <alignment horizontal="center" vertical="center" wrapText="1"/>
    </xf>
    <xf numFmtId="0" fontId="4" fillId="0" borderId="0" xfId="50" applyFont="1" applyAlignment="1">
      <alignment horizontal="left" vertical="center" wrapText="1"/>
    </xf>
    <xf numFmtId="0" fontId="4" fillId="0" borderId="0" xfId="50" applyFont="1" applyFill="1" applyAlignment="1">
      <alignment horizontal="left" vertical="center" wrapText="1"/>
    </xf>
    <xf numFmtId="0" fontId="8" fillId="0" borderId="0" xfId="50" applyFont="1" applyFill="1" applyAlignment="1">
      <alignment horizontal="left" vertical="center" wrapText="1"/>
    </xf>
    <xf numFmtId="0" fontId="3" fillId="0" borderId="4" xfId="50" applyFont="1" applyBorder="1" applyAlignment="1">
      <alignment horizontal="center" wrapText="1"/>
    </xf>
    <xf numFmtId="0" fontId="9" fillId="0" borderId="1" xfId="50" applyFont="1" applyBorder="1" applyAlignment="1">
      <alignment horizontal="center" vertical="center" wrapText="1"/>
    </xf>
    <xf numFmtId="0" fontId="10" fillId="0" borderId="1" xfId="50" applyFont="1" applyBorder="1" applyAlignment="1">
      <alignment horizontal="center" vertical="center" wrapText="1"/>
    </xf>
    <xf numFmtId="0" fontId="11" fillId="0" borderId="0" xfId="50" applyFont="1" applyAlignment="1">
      <alignment horizontal="center" vertical="center" wrapText="1"/>
    </xf>
    <xf numFmtId="49" fontId="4" fillId="3" borderId="6" xfId="50"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0" fontId="4" fillId="0" borderId="6" xfId="50" applyFont="1" applyFill="1" applyBorder="1" applyAlignment="1">
      <alignment horizontal="center" vertical="center" wrapText="1"/>
    </xf>
    <xf numFmtId="0" fontId="16" fillId="0" borderId="10" xfId="0" applyNumberFormat="1" applyFont="1" applyFill="1" applyBorder="1" applyAlignment="1">
      <alignment horizontal="center" vertical="center"/>
    </xf>
    <xf numFmtId="0" fontId="6" fillId="0" borderId="7" xfId="0" applyNumberFormat="1" applyFont="1" applyFill="1" applyBorder="1" applyAlignment="1">
      <alignment horizontal="justify" vertical="center" wrapText="1"/>
    </xf>
    <xf numFmtId="0" fontId="6" fillId="3" borderId="5" xfId="50" applyFont="1" applyFill="1" applyBorder="1" applyAlignment="1">
      <alignment horizontal="center" vertical="center" wrapText="1"/>
    </xf>
    <xf numFmtId="0" fontId="11" fillId="0" borderId="0" xfId="50" applyFont="1" applyFill="1" applyAlignment="1">
      <alignment horizontal="right" vertical="center" wrapText="1"/>
    </xf>
    <xf numFmtId="0" fontId="15" fillId="0" borderId="0" xfId="50" applyFont="1" applyFill="1" applyAlignment="1">
      <alignment horizontal="right" vertical="center" wrapText="1"/>
    </xf>
    <xf numFmtId="0" fontId="17" fillId="0" borderId="0" xfId="0" applyFont="1" applyFill="1" applyBorder="1" applyAlignment="1">
      <alignment horizontal="center"/>
    </xf>
    <xf numFmtId="0" fontId="18" fillId="0" borderId="0" xfId="0" applyFont="1" applyFill="1" applyBorder="1" applyAlignment="1"/>
    <xf numFmtId="0" fontId="14" fillId="4" borderId="0" xfId="0" applyFont="1" applyFill="1" applyBorder="1" applyAlignment="1"/>
    <xf numFmtId="0" fontId="1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4" fillId="0" borderId="1"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2"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center" wrapText="1"/>
    </xf>
    <xf numFmtId="0" fontId="19" fillId="0" borderId="0" xfId="50" applyFont="1" applyFill="1" applyAlignment="1">
      <alignment horizontal="left" vertical="center" wrapText="1"/>
    </xf>
    <xf numFmtId="0" fontId="17" fillId="0" borderId="0" xfId="0" applyFont="1" applyFill="1" applyBorder="1" applyAlignment="1">
      <alignment horizontal="center" wrapText="1"/>
    </xf>
    <xf numFmtId="0" fontId="20" fillId="0" borderId="0" xfId="0" applyFont="1" applyFill="1" applyBorder="1" applyAlignment="1">
      <alignment wrapText="1"/>
    </xf>
    <xf numFmtId="0" fontId="20" fillId="0" borderId="0" xfId="0" applyFont="1" applyFill="1" applyBorder="1" applyAlignment="1"/>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20" fillId="0" borderId="2" xfId="0" applyFont="1" applyFill="1" applyBorder="1" applyAlignment="1">
      <alignment horizontal="center" vertical="center"/>
    </xf>
    <xf numFmtId="0" fontId="20"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20" fillId="0" borderId="1" xfId="0" applyNumberFormat="1" applyFont="1" applyFill="1" applyBorder="1" applyAlignment="1">
      <alignment vertical="center"/>
    </xf>
    <xf numFmtId="0" fontId="20" fillId="0" borderId="0" xfId="51" applyFill="1" applyBorder="1" applyAlignment="1">
      <alignment vertical="center"/>
    </xf>
    <xf numFmtId="0" fontId="14"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1" fillId="0" borderId="0" xfId="0" applyFont="1" applyAlignment="1"/>
    <xf numFmtId="0" fontId="20" fillId="0" borderId="0" xfId="0" applyFont="1" applyAlignment="1"/>
    <xf numFmtId="0" fontId="22" fillId="5" borderId="16" xfId="0" applyNumberFormat="1" applyFont="1" applyFill="1" applyBorder="1" applyAlignment="1">
      <alignment horizontal="center" vertical="center"/>
    </xf>
    <xf numFmtId="0" fontId="22" fillId="5" borderId="16" xfId="0" applyNumberFormat="1" applyFont="1" applyFill="1" applyBorder="1" applyAlignment="1">
      <alignment horizontal="left" vertical="center"/>
    </xf>
    <xf numFmtId="0" fontId="22" fillId="6" borderId="16" xfId="0" applyNumberFormat="1" applyFont="1" applyFill="1" applyBorder="1" applyAlignment="1">
      <alignment horizontal="center" vertical="center"/>
    </xf>
    <xf numFmtId="4" fontId="22" fillId="6" borderId="16" xfId="0" applyNumberFormat="1" applyFont="1" applyFill="1" applyBorder="1" applyAlignment="1">
      <alignment horizontal="right" vertical="center" wrapText="1"/>
    </xf>
    <xf numFmtId="4" fontId="22" fillId="6" borderId="16" xfId="0" applyNumberFormat="1" applyFont="1" applyFill="1" applyBorder="1" applyAlignment="1">
      <alignment horizontal="right" vertical="center"/>
    </xf>
    <xf numFmtId="0" fontId="22" fillId="6" borderId="16" xfId="0" applyNumberFormat="1" applyFont="1" applyFill="1" applyBorder="1" applyAlignment="1">
      <alignment horizontal="left" vertical="center" wrapText="1"/>
    </xf>
    <xf numFmtId="0" fontId="23" fillId="0" borderId="0" xfId="0" applyFont="1" applyAlignment="1"/>
    <xf numFmtId="0" fontId="22" fillId="5" borderId="16" xfId="0" applyNumberFormat="1" applyFont="1" applyFill="1" applyBorder="1" applyAlignment="1">
      <alignment horizontal="center" vertical="center" wrapText="1"/>
    </xf>
    <xf numFmtId="0" fontId="24" fillId="5" borderId="16" xfId="0" applyNumberFormat="1" applyFont="1" applyFill="1" applyBorder="1" applyAlignment="1">
      <alignment horizontal="left" vertical="center" wrapText="1"/>
    </xf>
    <xf numFmtId="0" fontId="22" fillId="6" borderId="16" xfId="0" applyNumberFormat="1" applyFont="1" applyFill="1" applyBorder="1" applyAlignment="1">
      <alignment horizontal="center" vertical="center" wrapText="1"/>
    </xf>
    <xf numFmtId="0" fontId="22" fillId="5" borderId="16" xfId="0" applyNumberFormat="1" applyFont="1" applyFill="1" applyBorder="1" applyAlignment="1">
      <alignment horizontal="left" vertical="center" wrapText="1"/>
    </xf>
    <xf numFmtId="0" fontId="25" fillId="0" borderId="0" xfId="0" applyFont="1" applyFill="1" applyBorder="1" applyAlignment="1">
      <alignment horizontal="center" vertical="center"/>
    </xf>
    <xf numFmtId="0" fontId="6" fillId="0" borderId="0" xfId="0" applyFont="1" applyFill="1" applyBorder="1" applyAlignment="1">
      <alignment vertical="center"/>
    </xf>
    <xf numFmtId="0" fontId="14" fillId="0" borderId="0" xfId="0" applyFont="1" applyFill="1" applyBorder="1" applyAlignment="1">
      <alignment horizontal="left" vertical="center"/>
    </xf>
    <xf numFmtId="0" fontId="1" fillId="0" borderId="1"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26" fillId="0" borderId="0" xfId="49" applyFont="1" applyFill="1" applyBorder="1" applyAlignment="1" applyProtection="1">
      <alignment horizontal="left" vertical="center"/>
      <protection locked="0"/>
    </xf>
    <xf numFmtId="0" fontId="27" fillId="0" borderId="0" xfId="49" applyFont="1" applyFill="1" applyBorder="1" applyAlignment="1" applyProtection="1">
      <alignment horizontal="left" vertical="center"/>
      <protection locked="0"/>
    </xf>
    <xf numFmtId="0" fontId="14" fillId="0" borderId="0" xfId="0" applyFont="1" applyFill="1" applyBorder="1" applyAlignment="1">
      <alignment horizontal="right" vertical="center"/>
    </xf>
    <xf numFmtId="0" fontId="6" fillId="0" borderId="0" xfId="0" applyFont="1" applyFill="1" applyBorder="1" applyAlignment="1"/>
    <xf numFmtId="0" fontId="6" fillId="0" borderId="0" xfId="49" applyFont="1" applyFill="1" applyBorder="1" applyAlignment="1" applyProtection="1">
      <alignment horizontal="left" vertical="center"/>
      <protection locked="0"/>
    </xf>
    <xf numFmtId="0" fontId="14" fillId="0" borderId="0" xfId="0" applyFont="1" applyFill="1" applyBorder="1" applyAlignment="1">
      <alignment vertical="center"/>
    </xf>
    <xf numFmtId="0" fontId="6" fillId="0" borderId="6"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8" fillId="0" borderId="0" xfId="0" applyFont="1" applyAlignment="1"/>
    <xf numFmtId="0" fontId="6" fillId="0" borderId="0" xfId="0" applyFont="1" applyAlignment="1"/>
    <xf numFmtId="0" fontId="22" fillId="6" borderId="16" xfId="0" applyNumberFormat="1" applyFont="1" applyFill="1" applyBorder="1" applyAlignment="1">
      <alignment horizontal="left" vertical="center"/>
    </xf>
    <xf numFmtId="0" fontId="28" fillId="0" borderId="0" xfId="0" applyFont="1" applyAlignment="1">
      <alignment horizontal="center" vertical="center"/>
    </xf>
    <xf numFmtId="0" fontId="22" fillId="6" borderId="16" xfId="0" applyNumberFormat="1" applyFont="1" applyFill="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 name="常规_04-分类改革-预算表" xfId="51"/>
  </cellStyles>
  <tableStyles count="0" defaultTableStyle="TableStyleMedium2"/>
  <colors>
    <mruColors>
      <color rgb="00031AA2"/>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178" t="s">
        <v>0</v>
      </c>
    </row>
    <row r="2" ht="14.25" spans="6:6">
      <c r="F2" s="139" t="s">
        <v>1</v>
      </c>
    </row>
    <row r="3" ht="14.25" spans="1:6">
      <c r="A3" s="139" t="s">
        <v>2</v>
      </c>
      <c r="F3" s="139" t="s">
        <v>3</v>
      </c>
    </row>
    <row r="4" ht="19.5" customHeight="1" spans="1:6">
      <c r="A4" s="140" t="s">
        <v>4</v>
      </c>
      <c r="B4" s="140"/>
      <c r="C4" s="140"/>
      <c r="D4" s="140" t="s">
        <v>5</v>
      </c>
      <c r="E4" s="140"/>
      <c r="F4" s="140"/>
    </row>
    <row r="5" ht="19.5" customHeight="1" spans="1:6">
      <c r="A5" s="140" t="s">
        <v>6</v>
      </c>
      <c r="B5" s="140" t="s">
        <v>7</v>
      </c>
      <c r="C5" s="140" t="s">
        <v>8</v>
      </c>
      <c r="D5" s="140" t="s">
        <v>9</v>
      </c>
      <c r="E5" s="140" t="s">
        <v>7</v>
      </c>
      <c r="F5" s="140" t="s">
        <v>8</v>
      </c>
    </row>
    <row r="6" ht="19.5" customHeight="1" spans="1:6">
      <c r="A6" s="140" t="s">
        <v>10</v>
      </c>
      <c r="B6" s="140"/>
      <c r="C6" s="140" t="s">
        <v>11</v>
      </c>
      <c r="D6" s="140" t="s">
        <v>10</v>
      </c>
      <c r="E6" s="140"/>
      <c r="F6" s="140" t="s">
        <v>12</v>
      </c>
    </row>
    <row r="7" ht="19.5" customHeight="1" spans="1:6">
      <c r="A7" s="141" t="s">
        <v>13</v>
      </c>
      <c r="B7" s="140" t="s">
        <v>11</v>
      </c>
      <c r="C7" s="144">
        <v>30442317.54</v>
      </c>
      <c r="D7" s="141" t="s">
        <v>14</v>
      </c>
      <c r="E7" s="140" t="s">
        <v>15</v>
      </c>
      <c r="F7" s="144"/>
    </row>
    <row r="8" ht="19.5" customHeight="1" spans="1:6">
      <c r="A8" s="141" t="s">
        <v>16</v>
      </c>
      <c r="B8" s="140" t="s">
        <v>12</v>
      </c>
      <c r="C8" s="144"/>
      <c r="D8" s="141" t="s">
        <v>17</v>
      </c>
      <c r="E8" s="140" t="s">
        <v>18</v>
      </c>
      <c r="F8" s="144"/>
    </row>
    <row r="9" ht="19.5" customHeight="1" spans="1:6">
      <c r="A9" s="141" t="s">
        <v>19</v>
      </c>
      <c r="B9" s="140" t="s">
        <v>20</v>
      </c>
      <c r="C9" s="144"/>
      <c r="D9" s="141" t="s">
        <v>21</v>
      </c>
      <c r="E9" s="140" t="s">
        <v>22</v>
      </c>
      <c r="F9" s="144"/>
    </row>
    <row r="10" ht="19.5" customHeight="1" spans="1:6">
      <c r="A10" s="141" t="s">
        <v>23</v>
      </c>
      <c r="B10" s="140" t="s">
        <v>24</v>
      </c>
      <c r="C10" s="144">
        <v>0</v>
      </c>
      <c r="D10" s="141" t="s">
        <v>25</v>
      </c>
      <c r="E10" s="140" t="s">
        <v>26</v>
      </c>
      <c r="F10" s="144"/>
    </row>
    <row r="11" ht="19.5" customHeight="1" spans="1:6">
      <c r="A11" s="141" t="s">
        <v>27</v>
      </c>
      <c r="B11" s="140" t="s">
        <v>28</v>
      </c>
      <c r="C11" s="144">
        <v>0</v>
      </c>
      <c r="D11" s="141" t="s">
        <v>29</v>
      </c>
      <c r="E11" s="140" t="s">
        <v>30</v>
      </c>
      <c r="F11" s="144"/>
    </row>
    <row r="12" ht="19.5" customHeight="1" spans="1:6">
      <c r="A12" s="141" t="s">
        <v>31</v>
      </c>
      <c r="B12" s="140" t="s">
        <v>32</v>
      </c>
      <c r="C12" s="144">
        <v>0</v>
      </c>
      <c r="D12" s="141" t="s">
        <v>33</v>
      </c>
      <c r="E12" s="140" t="s">
        <v>34</v>
      </c>
      <c r="F12" s="144"/>
    </row>
    <row r="13" ht="19.5" customHeight="1" spans="1:6">
      <c r="A13" s="141" t="s">
        <v>35</v>
      </c>
      <c r="B13" s="140" t="s">
        <v>36</v>
      </c>
      <c r="C13" s="144">
        <v>0</v>
      </c>
      <c r="D13" s="141" t="s">
        <v>37</v>
      </c>
      <c r="E13" s="140" t="s">
        <v>38</v>
      </c>
      <c r="F13" s="144"/>
    </row>
    <row r="14" ht="19.5" customHeight="1" spans="1:6">
      <c r="A14" s="141" t="s">
        <v>39</v>
      </c>
      <c r="B14" s="140" t="s">
        <v>40</v>
      </c>
      <c r="C14" s="144">
        <v>300000</v>
      </c>
      <c r="D14" s="141" t="s">
        <v>41</v>
      </c>
      <c r="E14" s="140" t="s">
        <v>42</v>
      </c>
      <c r="F14" s="144">
        <v>551955.04</v>
      </c>
    </row>
    <row r="15" ht="19.5" customHeight="1" spans="1:6">
      <c r="A15" s="141"/>
      <c r="B15" s="140" t="s">
        <v>43</v>
      </c>
      <c r="C15" s="179"/>
      <c r="D15" s="141" t="s">
        <v>44</v>
      </c>
      <c r="E15" s="140" t="s">
        <v>45</v>
      </c>
      <c r="F15" s="144">
        <v>697918.12</v>
      </c>
    </row>
    <row r="16" ht="19.5" customHeight="1" spans="1:6">
      <c r="A16" s="141"/>
      <c r="B16" s="140" t="s">
        <v>46</v>
      </c>
      <c r="C16" s="179"/>
      <c r="D16" s="141" t="s">
        <v>47</v>
      </c>
      <c r="E16" s="140" t="s">
        <v>48</v>
      </c>
      <c r="F16" s="144">
        <v>8702786</v>
      </c>
    </row>
    <row r="17" ht="19.5" customHeight="1" spans="1:6">
      <c r="A17" s="141"/>
      <c r="B17" s="140" t="s">
        <v>49</v>
      </c>
      <c r="C17" s="179"/>
      <c r="D17" s="141" t="s">
        <v>50</v>
      </c>
      <c r="E17" s="140" t="s">
        <v>51</v>
      </c>
      <c r="F17" s="144"/>
    </row>
    <row r="18" ht="19.5" customHeight="1" spans="1:6">
      <c r="A18" s="141"/>
      <c r="B18" s="140" t="s">
        <v>52</v>
      </c>
      <c r="C18" s="179"/>
      <c r="D18" s="141" t="s">
        <v>53</v>
      </c>
      <c r="E18" s="140" t="s">
        <v>54</v>
      </c>
      <c r="F18" s="144">
        <v>20547424.61</v>
      </c>
    </row>
    <row r="19" ht="19.5" customHeight="1" spans="1:6">
      <c r="A19" s="141"/>
      <c r="B19" s="140" t="s">
        <v>55</v>
      </c>
      <c r="C19" s="179"/>
      <c r="D19" s="141" t="s">
        <v>56</v>
      </c>
      <c r="E19" s="140" t="s">
        <v>57</v>
      </c>
      <c r="F19" s="144"/>
    </row>
    <row r="20" ht="19.5" customHeight="1" spans="1:6">
      <c r="A20" s="141"/>
      <c r="B20" s="140" t="s">
        <v>58</v>
      </c>
      <c r="C20" s="179"/>
      <c r="D20" s="141" t="s">
        <v>59</v>
      </c>
      <c r="E20" s="140" t="s">
        <v>60</v>
      </c>
      <c r="F20" s="144"/>
    </row>
    <row r="21" ht="19.5" customHeight="1" spans="1:6">
      <c r="A21" s="141"/>
      <c r="B21" s="140" t="s">
        <v>61</v>
      </c>
      <c r="C21" s="179"/>
      <c r="D21" s="141" t="s">
        <v>62</v>
      </c>
      <c r="E21" s="140" t="s">
        <v>63</v>
      </c>
      <c r="F21" s="144"/>
    </row>
    <row r="22" ht="19.5" customHeight="1" spans="1:6">
      <c r="A22" s="141"/>
      <c r="B22" s="140" t="s">
        <v>64</v>
      </c>
      <c r="C22" s="179"/>
      <c r="D22" s="141" t="s">
        <v>65</v>
      </c>
      <c r="E22" s="140" t="s">
        <v>66</v>
      </c>
      <c r="F22" s="144"/>
    </row>
    <row r="23" ht="19.5" customHeight="1" spans="1:6">
      <c r="A23" s="141"/>
      <c r="B23" s="140" t="s">
        <v>67</v>
      </c>
      <c r="C23" s="179"/>
      <c r="D23" s="141" t="s">
        <v>68</v>
      </c>
      <c r="E23" s="140" t="s">
        <v>69</v>
      </c>
      <c r="F23" s="144"/>
    </row>
    <row r="24" ht="19.5" customHeight="1" spans="1:6">
      <c r="A24" s="141"/>
      <c r="B24" s="140" t="s">
        <v>70</v>
      </c>
      <c r="C24" s="179"/>
      <c r="D24" s="141" t="s">
        <v>71</v>
      </c>
      <c r="E24" s="140" t="s">
        <v>72</v>
      </c>
      <c r="F24" s="144"/>
    </row>
    <row r="25" ht="19.5" customHeight="1" spans="1:6">
      <c r="A25" s="141"/>
      <c r="B25" s="140" t="s">
        <v>73</v>
      </c>
      <c r="C25" s="179"/>
      <c r="D25" s="141" t="s">
        <v>74</v>
      </c>
      <c r="E25" s="140" t="s">
        <v>75</v>
      </c>
      <c r="F25" s="144">
        <v>663340</v>
      </c>
    </row>
    <row r="26" ht="19.5" customHeight="1" spans="1:6">
      <c r="A26" s="141"/>
      <c r="B26" s="140" t="s">
        <v>76</v>
      </c>
      <c r="C26" s="179"/>
      <c r="D26" s="141" t="s">
        <v>77</v>
      </c>
      <c r="E26" s="140" t="s">
        <v>78</v>
      </c>
      <c r="F26" s="144"/>
    </row>
    <row r="27" ht="19.5" customHeight="1" spans="1:6">
      <c r="A27" s="141"/>
      <c r="B27" s="140" t="s">
        <v>79</v>
      </c>
      <c r="C27" s="179"/>
      <c r="D27" s="141" t="s">
        <v>80</v>
      </c>
      <c r="E27" s="140" t="s">
        <v>81</v>
      </c>
      <c r="F27" s="144"/>
    </row>
    <row r="28" ht="19.5" customHeight="1" spans="1:6">
      <c r="A28" s="141"/>
      <c r="B28" s="140" t="s">
        <v>82</v>
      </c>
      <c r="C28" s="179"/>
      <c r="D28" s="141" t="s">
        <v>83</v>
      </c>
      <c r="E28" s="140" t="s">
        <v>84</v>
      </c>
      <c r="F28" s="144">
        <v>28560.39</v>
      </c>
    </row>
    <row r="29" ht="19.5" customHeight="1" spans="1:6">
      <c r="A29" s="141"/>
      <c r="B29" s="140" t="s">
        <v>85</v>
      </c>
      <c r="C29" s="179"/>
      <c r="D29" s="141" t="s">
        <v>86</v>
      </c>
      <c r="E29" s="140" t="s">
        <v>87</v>
      </c>
      <c r="F29" s="144"/>
    </row>
    <row r="30" ht="19.5" customHeight="1" spans="1:6">
      <c r="A30" s="140"/>
      <c r="B30" s="140" t="s">
        <v>88</v>
      </c>
      <c r="C30" s="179"/>
      <c r="D30" s="141" t="s">
        <v>89</v>
      </c>
      <c r="E30" s="140" t="s">
        <v>90</v>
      </c>
      <c r="F30" s="144"/>
    </row>
    <row r="31" ht="19.5" customHeight="1" spans="1:6">
      <c r="A31" s="140"/>
      <c r="B31" s="140" t="s">
        <v>91</v>
      </c>
      <c r="C31" s="179"/>
      <c r="D31" s="141" t="s">
        <v>92</v>
      </c>
      <c r="E31" s="140" t="s">
        <v>93</v>
      </c>
      <c r="F31" s="144"/>
    </row>
    <row r="32" ht="19.5" customHeight="1" spans="1:6">
      <c r="A32" s="140"/>
      <c r="B32" s="140" t="s">
        <v>94</v>
      </c>
      <c r="C32" s="179"/>
      <c r="D32" s="141" t="s">
        <v>95</v>
      </c>
      <c r="E32" s="140" t="s">
        <v>96</v>
      </c>
      <c r="F32" s="144"/>
    </row>
    <row r="33" ht="19.5" customHeight="1" spans="1:6">
      <c r="A33" s="140" t="s">
        <v>97</v>
      </c>
      <c r="B33" s="140" t="s">
        <v>98</v>
      </c>
      <c r="C33" s="144">
        <v>30742317.54</v>
      </c>
      <c r="D33" s="140" t="s">
        <v>99</v>
      </c>
      <c r="E33" s="140" t="s">
        <v>100</v>
      </c>
      <c r="F33" s="144">
        <v>31191984.16</v>
      </c>
    </row>
    <row r="34" ht="19.5" customHeight="1" spans="1:6">
      <c r="A34" s="141" t="s">
        <v>101</v>
      </c>
      <c r="B34" s="140" t="s">
        <v>102</v>
      </c>
      <c r="C34" s="144"/>
      <c r="D34" s="141" t="s">
        <v>103</v>
      </c>
      <c r="E34" s="140" t="s">
        <v>104</v>
      </c>
      <c r="F34" s="144"/>
    </row>
    <row r="35" ht="19.5" customHeight="1" spans="1:6">
      <c r="A35" s="141" t="s">
        <v>105</v>
      </c>
      <c r="B35" s="140" t="s">
        <v>106</v>
      </c>
      <c r="C35" s="144">
        <v>449666.62</v>
      </c>
      <c r="D35" s="141" t="s">
        <v>107</v>
      </c>
      <c r="E35" s="140" t="s">
        <v>108</v>
      </c>
      <c r="F35" s="144">
        <v>0</v>
      </c>
    </row>
    <row r="36" ht="19.5" customHeight="1" spans="1:6">
      <c r="A36" s="140" t="s">
        <v>109</v>
      </c>
      <c r="B36" s="140" t="s">
        <v>110</v>
      </c>
      <c r="C36" s="144">
        <v>31191984.16</v>
      </c>
      <c r="D36" s="140" t="s">
        <v>109</v>
      </c>
      <c r="E36" s="140" t="s">
        <v>111</v>
      </c>
      <c r="F36" s="144">
        <v>31191984.16</v>
      </c>
    </row>
    <row r="37" ht="19.5" customHeight="1" spans="1:6">
      <c r="A37" s="177" t="s">
        <v>112</v>
      </c>
      <c r="B37" s="177"/>
      <c r="C37" s="177"/>
      <c r="D37" s="177"/>
      <c r="E37" s="177"/>
      <c r="F37" s="177"/>
    </row>
    <row r="38" ht="19.5" customHeight="1" spans="1:6">
      <c r="A38" s="177" t="s">
        <v>113</v>
      </c>
      <c r="B38" s="177"/>
      <c r="C38" s="177"/>
      <c r="D38" s="177"/>
      <c r="E38" s="177"/>
      <c r="F38" s="17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topLeftCell="A7" workbookViewId="0">
      <selection activeCell="A1" sqref="A1"/>
    </sheetView>
  </sheetViews>
  <sheetFormatPr defaultColWidth="9" defaultRowHeight="13.5" outlineLevelCol="4"/>
  <cols>
    <col min="1" max="1" width="39.2166666666667" customWidth="1"/>
    <col min="2" max="2" width="6.10833333333333" customWidth="1"/>
    <col min="3" max="3" width="18" customWidth="1"/>
    <col min="4" max="4" width="19.2166666666667" customWidth="1"/>
    <col min="5" max="5" width="20.2166666666667" customWidth="1"/>
  </cols>
  <sheetData>
    <row r="1" ht="25.5" spans="2:2">
      <c r="B1" s="138" t="s">
        <v>492</v>
      </c>
    </row>
    <row r="2" ht="14.25" spans="5:5">
      <c r="E2" s="139" t="s">
        <v>493</v>
      </c>
    </row>
    <row r="3" ht="14.25" spans="1:5">
      <c r="A3" s="139" t="s">
        <v>2</v>
      </c>
      <c r="E3" s="139" t="s">
        <v>494</v>
      </c>
    </row>
    <row r="4" ht="15" customHeight="1" spans="1:5">
      <c r="A4" s="147" t="s">
        <v>495</v>
      </c>
      <c r="B4" s="147" t="s">
        <v>7</v>
      </c>
      <c r="C4" s="147" t="s">
        <v>496</v>
      </c>
      <c r="D4" s="147" t="s">
        <v>497</v>
      </c>
      <c r="E4" s="147" t="s">
        <v>498</v>
      </c>
    </row>
    <row r="5" ht="15" customHeight="1" spans="1:5">
      <c r="A5" s="147" t="s">
        <v>499</v>
      </c>
      <c r="B5" s="147"/>
      <c r="C5" s="147" t="s">
        <v>11</v>
      </c>
      <c r="D5" s="147" t="s">
        <v>12</v>
      </c>
      <c r="E5" s="147" t="s">
        <v>20</v>
      </c>
    </row>
    <row r="6" ht="15" customHeight="1" spans="1:5">
      <c r="A6" s="148" t="s">
        <v>500</v>
      </c>
      <c r="B6" s="147" t="s">
        <v>11</v>
      </c>
      <c r="C6" s="149" t="s">
        <v>501</v>
      </c>
      <c r="D6" s="149" t="s">
        <v>501</v>
      </c>
      <c r="E6" s="149" t="s">
        <v>501</v>
      </c>
    </row>
    <row r="7" ht="15" customHeight="1" spans="1:5">
      <c r="A7" s="150" t="s">
        <v>502</v>
      </c>
      <c r="B7" s="147" t="s">
        <v>12</v>
      </c>
      <c r="C7" s="143">
        <v>108900</v>
      </c>
      <c r="D7" s="143">
        <v>199310.87</v>
      </c>
      <c r="E7" s="143">
        <v>199310.87</v>
      </c>
    </row>
    <row r="8" ht="15" customHeight="1" spans="1:5">
      <c r="A8" s="150" t="s">
        <v>503</v>
      </c>
      <c r="B8" s="147" t="s">
        <v>20</v>
      </c>
      <c r="C8" s="143"/>
      <c r="D8" s="143"/>
      <c r="E8" s="143"/>
    </row>
    <row r="9" ht="15" customHeight="1" spans="1:5">
      <c r="A9" s="150" t="s">
        <v>504</v>
      </c>
      <c r="B9" s="147" t="s">
        <v>24</v>
      </c>
      <c r="C9" s="143">
        <v>99000</v>
      </c>
      <c r="D9" s="143">
        <v>198745.87</v>
      </c>
      <c r="E9" s="143">
        <v>198745.87</v>
      </c>
    </row>
    <row r="10" ht="15" customHeight="1" spans="1:5">
      <c r="A10" s="150" t="s">
        <v>505</v>
      </c>
      <c r="B10" s="147" t="s">
        <v>28</v>
      </c>
      <c r="C10" s="143"/>
      <c r="D10" s="143"/>
      <c r="E10" s="143"/>
    </row>
    <row r="11" ht="15" customHeight="1" spans="1:5">
      <c r="A11" s="150" t="s">
        <v>506</v>
      </c>
      <c r="B11" s="147" t="s">
        <v>32</v>
      </c>
      <c r="C11" s="143">
        <v>99000</v>
      </c>
      <c r="D11" s="143">
        <v>198745.87</v>
      </c>
      <c r="E11" s="143">
        <v>198745.87</v>
      </c>
    </row>
    <row r="12" ht="15" customHeight="1" spans="1:5">
      <c r="A12" s="150" t="s">
        <v>507</v>
      </c>
      <c r="B12" s="147" t="s">
        <v>36</v>
      </c>
      <c r="C12" s="143">
        <v>9900</v>
      </c>
      <c r="D12" s="143">
        <v>565</v>
      </c>
      <c r="E12" s="143">
        <v>565</v>
      </c>
    </row>
    <row r="13" ht="15" customHeight="1" spans="1:5">
      <c r="A13" s="150" t="s">
        <v>508</v>
      </c>
      <c r="B13" s="147" t="s">
        <v>40</v>
      </c>
      <c r="C13" s="149" t="s">
        <v>501</v>
      </c>
      <c r="D13" s="143">
        <v>565</v>
      </c>
      <c r="E13" s="143">
        <v>565</v>
      </c>
    </row>
    <row r="14" ht="15" customHeight="1" spans="1:5">
      <c r="A14" s="150" t="s">
        <v>509</v>
      </c>
      <c r="B14" s="147" t="s">
        <v>43</v>
      </c>
      <c r="C14" s="149" t="s">
        <v>501</v>
      </c>
      <c r="D14" s="149" t="s">
        <v>501</v>
      </c>
      <c r="E14" s="143"/>
    </row>
    <row r="15" ht="15" customHeight="1" spans="1:5">
      <c r="A15" s="150" t="s">
        <v>510</v>
      </c>
      <c r="B15" s="147" t="s">
        <v>46</v>
      </c>
      <c r="C15" s="149" t="s">
        <v>501</v>
      </c>
      <c r="D15" s="149" t="s">
        <v>501</v>
      </c>
      <c r="E15" s="143"/>
    </row>
    <row r="16" ht="15" customHeight="1" spans="1:5">
      <c r="A16" s="150" t="s">
        <v>511</v>
      </c>
      <c r="B16" s="147" t="s">
        <v>49</v>
      </c>
      <c r="C16" s="149" t="s">
        <v>501</v>
      </c>
      <c r="D16" s="149" t="s">
        <v>501</v>
      </c>
      <c r="E16" s="149" t="s">
        <v>501</v>
      </c>
    </row>
    <row r="17" ht="15" customHeight="1" spans="1:5">
      <c r="A17" s="150" t="s">
        <v>512</v>
      </c>
      <c r="B17" s="147" t="s">
        <v>52</v>
      </c>
      <c r="C17" s="149" t="s">
        <v>501</v>
      </c>
      <c r="D17" s="149" t="s">
        <v>501</v>
      </c>
      <c r="E17" s="143"/>
    </row>
    <row r="18" ht="15" customHeight="1" spans="1:5">
      <c r="A18" s="150" t="s">
        <v>513</v>
      </c>
      <c r="B18" s="147" t="s">
        <v>55</v>
      </c>
      <c r="C18" s="149" t="s">
        <v>501</v>
      </c>
      <c r="D18" s="149" t="s">
        <v>501</v>
      </c>
      <c r="E18" s="143"/>
    </row>
    <row r="19" ht="15" customHeight="1" spans="1:5">
      <c r="A19" s="150" t="s">
        <v>514</v>
      </c>
      <c r="B19" s="147" t="s">
        <v>58</v>
      </c>
      <c r="C19" s="149" t="s">
        <v>501</v>
      </c>
      <c r="D19" s="149" t="s">
        <v>501</v>
      </c>
      <c r="E19" s="143"/>
    </row>
    <row r="20" ht="15" customHeight="1" spans="1:5">
      <c r="A20" s="150" t="s">
        <v>515</v>
      </c>
      <c r="B20" s="147" t="s">
        <v>61</v>
      </c>
      <c r="C20" s="149" t="s">
        <v>501</v>
      </c>
      <c r="D20" s="149" t="s">
        <v>501</v>
      </c>
      <c r="E20" s="143">
        <v>6</v>
      </c>
    </row>
    <row r="21" ht="15" customHeight="1" spans="1:5">
      <c r="A21" s="150" t="s">
        <v>516</v>
      </c>
      <c r="B21" s="147" t="s">
        <v>64</v>
      </c>
      <c r="C21" s="149" t="s">
        <v>501</v>
      </c>
      <c r="D21" s="149" t="s">
        <v>501</v>
      </c>
      <c r="E21" s="143">
        <v>1</v>
      </c>
    </row>
    <row r="22" ht="15" customHeight="1" spans="1:5">
      <c r="A22" s="150" t="s">
        <v>517</v>
      </c>
      <c r="B22" s="147" t="s">
        <v>67</v>
      </c>
      <c r="C22" s="149" t="s">
        <v>501</v>
      </c>
      <c r="D22" s="149" t="s">
        <v>501</v>
      </c>
      <c r="E22" s="143"/>
    </row>
    <row r="23" ht="15" customHeight="1" spans="1:5">
      <c r="A23" s="150" t="s">
        <v>518</v>
      </c>
      <c r="B23" s="147" t="s">
        <v>70</v>
      </c>
      <c r="C23" s="149" t="s">
        <v>501</v>
      </c>
      <c r="D23" s="149" t="s">
        <v>501</v>
      </c>
      <c r="E23" s="143">
        <v>25</v>
      </c>
    </row>
    <row r="24" ht="15" customHeight="1" spans="1:5">
      <c r="A24" s="150" t="s">
        <v>519</v>
      </c>
      <c r="B24" s="147" t="s">
        <v>73</v>
      </c>
      <c r="C24" s="149" t="s">
        <v>501</v>
      </c>
      <c r="D24" s="149" t="s">
        <v>501</v>
      </c>
      <c r="E24" s="143"/>
    </row>
    <row r="25" ht="15" customHeight="1" spans="1:5">
      <c r="A25" s="150" t="s">
        <v>520</v>
      </c>
      <c r="B25" s="147" t="s">
        <v>76</v>
      </c>
      <c r="C25" s="149" t="s">
        <v>501</v>
      </c>
      <c r="D25" s="149" t="s">
        <v>501</v>
      </c>
      <c r="E25" s="143"/>
    </row>
    <row r="26" ht="15" customHeight="1" spans="1:5">
      <c r="A26" s="150" t="s">
        <v>521</v>
      </c>
      <c r="B26" s="147" t="s">
        <v>79</v>
      </c>
      <c r="C26" s="149" t="s">
        <v>501</v>
      </c>
      <c r="D26" s="149" t="s">
        <v>501</v>
      </c>
      <c r="E26" s="143"/>
    </row>
    <row r="27" ht="15" customHeight="1" spans="1:5">
      <c r="A27" s="148" t="s">
        <v>522</v>
      </c>
      <c r="B27" s="147" t="s">
        <v>82</v>
      </c>
      <c r="C27" s="149" t="s">
        <v>501</v>
      </c>
      <c r="D27" s="149" t="s">
        <v>501</v>
      </c>
      <c r="E27" s="143">
        <v>452682.08</v>
      </c>
    </row>
    <row r="28" ht="15" customHeight="1" spans="1:5">
      <c r="A28" s="150" t="s">
        <v>523</v>
      </c>
      <c r="B28" s="147" t="s">
        <v>85</v>
      </c>
      <c r="C28" s="149" t="s">
        <v>501</v>
      </c>
      <c r="D28" s="149" t="s">
        <v>501</v>
      </c>
      <c r="E28" s="143">
        <v>452682.08</v>
      </c>
    </row>
    <row r="29" ht="15" customHeight="1" spans="1:5">
      <c r="A29" s="150" t="s">
        <v>524</v>
      </c>
      <c r="B29" s="147" t="s">
        <v>88</v>
      </c>
      <c r="C29" s="149" t="s">
        <v>501</v>
      </c>
      <c r="D29" s="149" t="s">
        <v>501</v>
      </c>
      <c r="E29" s="143"/>
    </row>
    <row r="30" ht="43.95" customHeight="1" spans="1:5">
      <c r="A30" s="145" t="s">
        <v>525</v>
      </c>
      <c r="B30" s="145"/>
      <c r="C30" s="145"/>
      <c r="D30" s="145"/>
      <c r="E30" s="145"/>
    </row>
    <row r="31" ht="37.05" customHeight="1" spans="1:5">
      <c r="A31" s="145" t="s">
        <v>526</v>
      </c>
      <c r="B31" s="145"/>
      <c r="C31" s="145"/>
      <c r="D31" s="145"/>
      <c r="E31" s="145"/>
    </row>
    <row r="33" spans="2:2">
      <c r="B33" s="146" t="s">
        <v>527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tabSelected="1" workbookViewId="0">
      <selection activeCell="H15" sqref="H15"/>
    </sheetView>
  </sheetViews>
  <sheetFormatPr defaultColWidth="9" defaultRowHeight="13.5" outlineLevelCol="4"/>
  <cols>
    <col min="1" max="1" width="30.1083333333333" customWidth="1"/>
    <col min="2" max="2" width="13.6666666666667" customWidth="1"/>
    <col min="3" max="3" width="16.4416666666667" customWidth="1"/>
    <col min="4" max="4" width="16.2166666666667" customWidth="1"/>
    <col min="5" max="5" width="18" customWidth="1"/>
  </cols>
  <sheetData>
    <row r="1" ht="25.5" spans="2:2">
      <c r="B1" s="138" t="s">
        <v>528</v>
      </c>
    </row>
    <row r="2" ht="14.25" spans="5:5">
      <c r="E2" s="139" t="s">
        <v>529</v>
      </c>
    </row>
    <row r="3" ht="14.25" spans="1:5">
      <c r="A3" s="139" t="s">
        <v>2</v>
      </c>
      <c r="E3" s="139" t="s">
        <v>3</v>
      </c>
    </row>
    <row r="4" ht="15" customHeight="1" spans="1:5">
      <c r="A4" s="140" t="s">
        <v>495</v>
      </c>
      <c r="B4" s="140" t="s">
        <v>7</v>
      </c>
      <c r="C4" s="140" t="s">
        <v>496</v>
      </c>
      <c r="D4" s="140" t="s">
        <v>497</v>
      </c>
      <c r="E4" s="140" t="s">
        <v>498</v>
      </c>
    </row>
    <row r="5" ht="15" customHeight="1" spans="1:5">
      <c r="A5" s="141" t="s">
        <v>499</v>
      </c>
      <c r="B5" s="142"/>
      <c r="C5" s="142" t="s">
        <v>11</v>
      </c>
      <c r="D5" s="142" t="s">
        <v>12</v>
      </c>
      <c r="E5" s="142" t="s">
        <v>20</v>
      </c>
    </row>
    <row r="6" ht="15" customHeight="1" spans="1:5">
      <c r="A6" s="141" t="s">
        <v>530</v>
      </c>
      <c r="B6" s="142" t="s">
        <v>11</v>
      </c>
      <c r="C6" s="142" t="s">
        <v>501</v>
      </c>
      <c r="D6" s="142" t="s">
        <v>501</v>
      </c>
      <c r="E6" s="142" t="s">
        <v>501</v>
      </c>
    </row>
    <row r="7" ht="22.95" customHeight="1" spans="1:5">
      <c r="A7" s="141" t="s">
        <v>502</v>
      </c>
      <c r="B7" s="142" t="s">
        <v>12</v>
      </c>
      <c r="C7" s="143">
        <v>108900</v>
      </c>
      <c r="D7" s="143">
        <v>199310.87</v>
      </c>
      <c r="E7" s="144">
        <v>199310.87</v>
      </c>
    </row>
    <row r="8" ht="22.95" customHeight="1" spans="1:5">
      <c r="A8" s="141" t="s">
        <v>503</v>
      </c>
      <c r="B8" s="142" t="s">
        <v>20</v>
      </c>
      <c r="C8" s="143"/>
      <c r="D8" s="143"/>
      <c r="E8" s="144">
        <v>0</v>
      </c>
    </row>
    <row r="9" ht="22.95" customHeight="1" spans="1:5">
      <c r="A9" s="141" t="s">
        <v>504</v>
      </c>
      <c r="B9" s="142" t="s">
        <v>24</v>
      </c>
      <c r="C9" s="143">
        <v>99000</v>
      </c>
      <c r="D9" s="143">
        <v>198745.87</v>
      </c>
      <c r="E9" s="144">
        <v>198745.87</v>
      </c>
    </row>
    <row r="10" ht="22.95" customHeight="1" spans="1:5">
      <c r="A10" s="141" t="s">
        <v>505</v>
      </c>
      <c r="B10" s="142" t="s">
        <v>28</v>
      </c>
      <c r="C10" s="143"/>
      <c r="D10" s="143"/>
      <c r="E10" s="144">
        <v>0</v>
      </c>
    </row>
    <row r="11" ht="22.95" customHeight="1" spans="1:5">
      <c r="A11" s="141" t="s">
        <v>506</v>
      </c>
      <c r="B11" s="142" t="s">
        <v>32</v>
      </c>
      <c r="C11" s="143">
        <v>99000</v>
      </c>
      <c r="D11" s="143">
        <v>198745.87</v>
      </c>
      <c r="E11" s="144">
        <v>198745.87</v>
      </c>
    </row>
    <row r="12" ht="22.95" customHeight="1" spans="1:5">
      <c r="A12" s="141" t="s">
        <v>507</v>
      </c>
      <c r="B12" s="142" t="s">
        <v>36</v>
      </c>
      <c r="C12" s="143">
        <v>9900</v>
      </c>
      <c r="D12" s="143">
        <v>565</v>
      </c>
      <c r="E12" s="144">
        <v>565</v>
      </c>
    </row>
    <row r="13" ht="22.95" customHeight="1" spans="1:5">
      <c r="A13" s="141" t="s">
        <v>508</v>
      </c>
      <c r="B13" s="142" t="s">
        <v>40</v>
      </c>
      <c r="C13" s="142" t="s">
        <v>501</v>
      </c>
      <c r="D13" s="142" t="s">
        <v>501</v>
      </c>
      <c r="E13" s="144">
        <v>565</v>
      </c>
    </row>
    <row r="14" ht="22.95" customHeight="1" spans="1:5">
      <c r="A14" s="141" t="s">
        <v>509</v>
      </c>
      <c r="B14" s="142" t="s">
        <v>43</v>
      </c>
      <c r="C14" s="142" t="s">
        <v>501</v>
      </c>
      <c r="D14" s="142" t="s">
        <v>501</v>
      </c>
      <c r="E14" s="144"/>
    </row>
    <row r="15" ht="22.95" customHeight="1" spans="1:5">
      <c r="A15" s="141" t="s">
        <v>510</v>
      </c>
      <c r="B15" s="142" t="s">
        <v>46</v>
      </c>
      <c r="C15" s="142" t="s">
        <v>501</v>
      </c>
      <c r="D15" s="142" t="s">
        <v>501</v>
      </c>
      <c r="E15" s="144"/>
    </row>
    <row r="16" ht="67.05" customHeight="1" spans="1:5">
      <c r="A16" s="145" t="s">
        <v>531</v>
      </c>
      <c r="B16" s="145"/>
      <c r="C16" s="145"/>
      <c r="D16" s="145"/>
      <c r="E16" s="145"/>
    </row>
    <row r="18" spans="2:2">
      <c r="B18" s="146" t="s">
        <v>527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0"/>
  <sheetViews>
    <sheetView workbookViewId="0">
      <selection activeCell="A1" sqref="A1:U1"/>
    </sheetView>
  </sheetViews>
  <sheetFormatPr defaultColWidth="9" defaultRowHeight="13.5"/>
  <cols>
    <col min="3" max="3" width="13.775" customWidth="1"/>
    <col min="4" max="4" width="13.6666666666667" customWidth="1"/>
    <col min="5" max="5" width="14.3333333333333" customWidth="1"/>
    <col min="6" max="6" width="11.775" customWidth="1"/>
    <col min="7" max="7" width="12.3333333333333" customWidth="1"/>
    <col min="8" max="8" width="11.6666666666667" customWidth="1"/>
    <col min="9" max="9" width="13.3333333333333" customWidth="1"/>
    <col min="10" max="10" width="12.8833333333333" customWidth="1"/>
    <col min="11" max="11" width="14.8833333333333" customWidth="1"/>
    <col min="14" max="14" width="13.775"/>
    <col min="15" max="15" width="13.2166666666667" customWidth="1"/>
    <col min="17" max="17" width="14.775" customWidth="1"/>
    <col min="18" max="18" width="10.3333333333333"/>
    <col min="19" max="19" width="9.33333333333333"/>
  </cols>
  <sheetData>
    <row r="1" ht="27" spans="1:21">
      <c r="A1" s="101" t="s">
        <v>532</v>
      </c>
      <c r="B1" s="101"/>
      <c r="C1" s="101"/>
      <c r="D1" s="101"/>
      <c r="E1" s="101"/>
      <c r="F1" s="101"/>
      <c r="G1" s="101"/>
      <c r="H1" s="101"/>
      <c r="I1" s="101"/>
      <c r="J1" s="101"/>
      <c r="K1" s="101"/>
      <c r="L1" s="120"/>
      <c r="M1" s="120"/>
      <c r="N1" s="101"/>
      <c r="O1" s="101"/>
      <c r="P1" s="101"/>
      <c r="Q1" s="101"/>
      <c r="R1" s="101"/>
      <c r="S1" s="101"/>
      <c r="T1" s="101"/>
      <c r="U1" s="101"/>
    </row>
    <row r="2" ht="14.25" spans="1:21">
      <c r="A2" s="102"/>
      <c r="B2" s="102"/>
      <c r="C2" s="102"/>
      <c r="D2" s="102"/>
      <c r="E2" s="102"/>
      <c r="F2" s="102"/>
      <c r="G2" s="102"/>
      <c r="H2" s="102"/>
      <c r="I2" s="102"/>
      <c r="J2" s="102"/>
      <c r="K2" s="102"/>
      <c r="L2" s="121"/>
      <c r="M2" s="121"/>
      <c r="N2" s="122"/>
      <c r="O2" s="122"/>
      <c r="P2" s="122"/>
      <c r="Q2" s="122"/>
      <c r="R2" s="122"/>
      <c r="S2" s="122"/>
      <c r="T2" s="122"/>
      <c r="U2" s="132" t="s">
        <v>533</v>
      </c>
    </row>
    <row r="3" ht="14.25" spans="1:21">
      <c r="A3" s="103" t="s">
        <v>2</v>
      </c>
      <c r="B3" s="102"/>
      <c r="C3" s="102"/>
      <c r="D3" s="102"/>
      <c r="E3" s="104"/>
      <c r="F3" s="104"/>
      <c r="G3" s="102"/>
      <c r="H3" s="102"/>
      <c r="I3" s="102"/>
      <c r="J3" s="102"/>
      <c r="K3" s="102"/>
      <c r="L3" s="121"/>
      <c r="M3" s="121"/>
      <c r="N3" s="122"/>
      <c r="O3" s="122"/>
      <c r="P3" s="122"/>
      <c r="Q3" s="122"/>
      <c r="R3" s="122"/>
      <c r="S3" s="122"/>
      <c r="T3" s="122"/>
      <c r="U3" s="132" t="s">
        <v>3</v>
      </c>
    </row>
    <row r="4" spans="1:21">
      <c r="A4" s="105" t="s">
        <v>6</v>
      </c>
      <c r="B4" s="105" t="s">
        <v>7</v>
      </c>
      <c r="C4" s="106" t="s">
        <v>534</v>
      </c>
      <c r="D4" s="105" t="s">
        <v>535</v>
      </c>
      <c r="E4" s="105" t="s">
        <v>536</v>
      </c>
      <c r="F4" s="107" t="s">
        <v>537</v>
      </c>
      <c r="G4" s="108"/>
      <c r="H4" s="108"/>
      <c r="I4" s="108"/>
      <c r="J4" s="108"/>
      <c r="K4" s="108"/>
      <c r="L4" s="108"/>
      <c r="M4" s="108"/>
      <c r="N4" s="108"/>
      <c r="O4" s="123"/>
      <c r="P4" s="124" t="s">
        <v>538</v>
      </c>
      <c r="Q4" s="105" t="s">
        <v>539</v>
      </c>
      <c r="R4" s="106" t="s">
        <v>540</v>
      </c>
      <c r="S4" s="133"/>
      <c r="T4" s="134" t="s">
        <v>541</v>
      </c>
      <c r="U4" s="133"/>
    </row>
    <row r="5" ht="14.25" spans="1:21">
      <c r="A5" s="105"/>
      <c r="B5" s="105"/>
      <c r="C5" s="109"/>
      <c r="D5" s="105"/>
      <c r="E5" s="105"/>
      <c r="F5" s="110" t="s">
        <v>125</v>
      </c>
      <c r="G5" s="110"/>
      <c r="H5" s="107" t="s">
        <v>542</v>
      </c>
      <c r="I5" s="123"/>
      <c r="J5" s="107" t="s">
        <v>543</v>
      </c>
      <c r="K5" s="123"/>
      <c r="L5" s="125" t="s">
        <v>544</v>
      </c>
      <c r="M5" s="126"/>
      <c r="N5" s="127" t="s">
        <v>545</v>
      </c>
      <c r="O5" s="128"/>
      <c r="P5" s="124"/>
      <c r="Q5" s="105"/>
      <c r="R5" s="111"/>
      <c r="S5" s="135"/>
      <c r="T5" s="136"/>
      <c r="U5" s="135"/>
    </row>
    <row r="6" spans="1:21">
      <c r="A6" s="105"/>
      <c r="B6" s="105"/>
      <c r="C6" s="111"/>
      <c r="D6" s="105"/>
      <c r="E6" s="105"/>
      <c r="F6" s="110" t="s">
        <v>546</v>
      </c>
      <c r="G6" s="112" t="s">
        <v>547</v>
      </c>
      <c r="H6" s="110" t="s">
        <v>546</v>
      </c>
      <c r="I6" s="112" t="s">
        <v>547</v>
      </c>
      <c r="J6" s="110" t="s">
        <v>546</v>
      </c>
      <c r="K6" s="112" t="s">
        <v>547</v>
      </c>
      <c r="L6" s="110" t="s">
        <v>546</v>
      </c>
      <c r="M6" s="112" t="s">
        <v>547</v>
      </c>
      <c r="N6" s="110" t="s">
        <v>546</v>
      </c>
      <c r="O6" s="112" t="s">
        <v>547</v>
      </c>
      <c r="P6" s="124"/>
      <c r="Q6" s="105"/>
      <c r="R6" s="110" t="s">
        <v>546</v>
      </c>
      <c r="S6" s="137" t="s">
        <v>547</v>
      </c>
      <c r="T6" s="110" t="s">
        <v>546</v>
      </c>
      <c r="U6" s="112" t="s">
        <v>547</v>
      </c>
    </row>
    <row r="7" ht="39" customHeight="1" spans="1:21">
      <c r="A7" s="105" t="s">
        <v>10</v>
      </c>
      <c r="B7" s="105"/>
      <c r="C7" s="105" t="s">
        <v>548</v>
      </c>
      <c r="D7" s="112" t="s">
        <v>549</v>
      </c>
      <c r="E7" s="113">
        <v>3</v>
      </c>
      <c r="F7" s="113" t="s">
        <v>550</v>
      </c>
      <c r="G7" s="114" t="s">
        <v>551</v>
      </c>
      <c r="H7" s="113">
        <v>6</v>
      </c>
      <c r="I7" s="113">
        <v>7</v>
      </c>
      <c r="J7" s="113">
        <v>8</v>
      </c>
      <c r="K7" s="113">
        <v>9</v>
      </c>
      <c r="L7" s="113">
        <v>10</v>
      </c>
      <c r="M7" s="113">
        <v>11</v>
      </c>
      <c r="N7" s="113">
        <v>12</v>
      </c>
      <c r="O7" s="113">
        <v>13</v>
      </c>
      <c r="P7" s="113">
        <v>14</v>
      </c>
      <c r="Q7" s="113">
        <v>15</v>
      </c>
      <c r="R7" s="113">
        <v>16</v>
      </c>
      <c r="S7" s="113">
        <v>17</v>
      </c>
      <c r="T7" s="113">
        <v>18</v>
      </c>
      <c r="U7" s="113">
        <v>19</v>
      </c>
    </row>
    <row r="8" ht="43.95" customHeight="1" spans="1:21">
      <c r="A8" s="115" t="s">
        <v>130</v>
      </c>
      <c r="B8" s="105">
        <v>1</v>
      </c>
      <c r="C8" s="116">
        <v>36567237.36</v>
      </c>
      <c r="D8" s="116">
        <f>SUM(E8,F8,P8,Q8,R8,T8)</f>
        <v>41713088.51</v>
      </c>
      <c r="E8" s="117">
        <v>29423644.04</v>
      </c>
      <c r="F8" s="116">
        <v>7128676.35</v>
      </c>
      <c r="G8" s="116">
        <v>1997708.69</v>
      </c>
      <c r="H8" s="117">
        <v>2178076.76</v>
      </c>
      <c r="I8" s="117">
        <v>785657.16</v>
      </c>
      <c r="J8" s="117">
        <v>1313385.27</v>
      </c>
      <c r="K8" s="117">
        <v>444984.47</v>
      </c>
      <c r="L8" s="129"/>
      <c r="M8" s="129"/>
      <c r="N8" s="130">
        <v>3637214.32</v>
      </c>
      <c r="O8" s="130">
        <v>767067.06</v>
      </c>
      <c r="P8" s="130"/>
      <c r="Q8" s="130">
        <v>5141768.12</v>
      </c>
      <c r="R8" s="130">
        <v>19000</v>
      </c>
      <c r="S8" s="130">
        <v>4116.51</v>
      </c>
      <c r="T8" s="130"/>
      <c r="U8" s="130"/>
    </row>
    <row r="9" spans="1:21">
      <c r="A9" s="118" t="s">
        <v>552</v>
      </c>
      <c r="B9" s="118"/>
      <c r="C9" s="118"/>
      <c r="D9" s="118"/>
      <c r="E9" s="118"/>
      <c r="F9" s="118"/>
      <c r="G9" s="118"/>
      <c r="H9" s="118"/>
      <c r="I9" s="118"/>
      <c r="J9" s="118"/>
      <c r="K9" s="118"/>
      <c r="L9" s="118"/>
      <c r="M9" s="118"/>
      <c r="N9" s="118"/>
      <c r="O9" s="118"/>
      <c r="P9" s="118"/>
      <c r="Q9" s="118"/>
      <c r="R9" s="118"/>
      <c r="S9" s="118"/>
      <c r="T9" s="118"/>
      <c r="U9" s="118"/>
    </row>
    <row r="10" ht="14.25" spans="1:21">
      <c r="A10" s="119"/>
      <c r="B10" s="119"/>
      <c r="C10" s="119"/>
      <c r="D10" s="119"/>
      <c r="E10" s="119"/>
      <c r="F10" s="119"/>
      <c r="G10" s="119"/>
      <c r="H10" s="119"/>
      <c r="I10" s="119"/>
      <c r="J10" s="119"/>
      <c r="K10" s="131"/>
      <c r="L10" s="131"/>
      <c r="M10" s="131"/>
      <c r="N10" s="131"/>
      <c r="O10" s="131"/>
      <c r="P10" s="131"/>
      <c r="Q10" s="131"/>
      <c r="R10" s="131"/>
      <c r="S10" s="131"/>
      <c r="T10" s="131"/>
      <c r="U10" s="131"/>
    </row>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workbookViewId="0">
      <selection activeCell="G20" sqref="G20"/>
    </sheetView>
  </sheetViews>
  <sheetFormatPr defaultColWidth="9" defaultRowHeight="13.5"/>
  <cols>
    <col min="1" max="1" width="16.4416666666667" customWidth="1"/>
    <col min="2" max="2" width="17.1083333333333" customWidth="1"/>
    <col min="3" max="3" width="24.2166666666667" customWidth="1"/>
    <col min="8" max="8" width="11.1083333333333" customWidth="1"/>
  </cols>
  <sheetData>
    <row r="1" spans="1:10">
      <c r="A1" s="75" t="s">
        <v>553</v>
      </c>
      <c r="B1" s="75"/>
      <c r="C1" s="75"/>
      <c r="D1" s="75"/>
      <c r="E1" s="75"/>
      <c r="F1" s="75"/>
      <c r="G1" s="75"/>
      <c r="H1" s="75"/>
      <c r="I1" s="75"/>
      <c r="J1" s="75"/>
    </row>
    <row r="2" ht="22.5" spans="1:10">
      <c r="A2" s="76" t="s">
        <v>554</v>
      </c>
      <c r="B2" s="76"/>
      <c r="C2" s="76"/>
      <c r="D2" s="76"/>
      <c r="E2" s="76"/>
      <c r="F2" s="76"/>
      <c r="G2" s="76"/>
      <c r="H2" s="76"/>
      <c r="I2" s="76"/>
      <c r="J2" s="76"/>
    </row>
    <row r="3" ht="48" customHeight="1" spans="1:10">
      <c r="A3" s="99" t="s">
        <v>555</v>
      </c>
      <c r="B3" s="100"/>
      <c r="C3" s="100"/>
      <c r="D3" s="100"/>
      <c r="E3" s="100"/>
      <c r="F3" s="100"/>
      <c r="G3" s="100"/>
      <c r="H3" s="100"/>
      <c r="I3" s="100"/>
      <c r="J3" s="100"/>
    </row>
    <row r="4" ht="25.95" customHeight="1" spans="1:10">
      <c r="A4" s="3" t="s">
        <v>556</v>
      </c>
      <c r="B4" s="3"/>
      <c r="C4" s="4" t="s">
        <v>557</v>
      </c>
      <c r="D4" s="4"/>
      <c r="E4" s="4"/>
      <c r="F4" s="4"/>
      <c r="G4" s="4"/>
      <c r="H4" s="4"/>
      <c r="I4" s="4"/>
      <c r="J4" s="4"/>
    </row>
    <row r="5" ht="34.95" customHeight="1"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spans="1:10">
      <c r="A7" s="6"/>
      <c r="B7" s="6"/>
      <c r="C7" s="7" t="s">
        <v>567</v>
      </c>
      <c r="D7" s="8">
        <v>259500</v>
      </c>
      <c r="E7" s="8">
        <v>259500</v>
      </c>
      <c r="F7" s="8">
        <v>259500</v>
      </c>
      <c r="G7" s="9">
        <v>10</v>
      </c>
      <c r="H7" s="10" t="str">
        <f t="shared" ref="H7:H10" si="0">IF(E7&gt;0,ROUND(F7/E7,3)*100&amp;"%","—")</f>
        <v>100%</v>
      </c>
      <c r="I7" s="13">
        <v>10</v>
      </c>
      <c r="J7" s="13"/>
    </row>
    <row r="8" ht="24" spans="1:10">
      <c r="A8" s="6"/>
      <c r="B8" s="6"/>
      <c r="C8" s="7" t="s">
        <v>568</v>
      </c>
      <c r="D8" s="11">
        <v>259500</v>
      </c>
      <c r="E8" s="11">
        <v>259500</v>
      </c>
      <c r="F8" s="11">
        <v>259500</v>
      </c>
      <c r="G8" s="6" t="s">
        <v>501</v>
      </c>
      <c r="H8" s="12" t="str">
        <f t="shared" si="0"/>
        <v>100%</v>
      </c>
      <c r="I8" s="13" t="s">
        <v>501</v>
      </c>
      <c r="J8" s="13"/>
    </row>
    <row r="9" ht="24" spans="1:10">
      <c r="A9" s="6"/>
      <c r="B9" s="6"/>
      <c r="C9" s="7" t="s">
        <v>569</v>
      </c>
      <c r="D9" s="11"/>
      <c r="E9" s="11"/>
      <c r="F9" s="11"/>
      <c r="G9" s="6" t="s">
        <v>501</v>
      </c>
      <c r="H9" s="12" t="str">
        <f t="shared" si="0"/>
        <v>—</v>
      </c>
      <c r="I9" s="13" t="s">
        <v>501</v>
      </c>
      <c r="J9" s="13"/>
    </row>
    <row r="10" spans="1:10">
      <c r="A10" s="6"/>
      <c r="B10" s="6"/>
      <c r="C10" s="7" t="s">
        <v>570</v>
      </c>
      <c r="D10" s="11"/>
      <c r="E10" s="11"/>
      <c r="F10" s="11"/>
      <c r="G10" s="6" t="s">
        <v>501</v>
      </c>
      <c r="H10" s="12" t="str">
        <f t="shared" si="0"/>
        <v>—</v>
      </c>
      <c r="I10" s="13" t="s">
        <v>501</v>
      </c>
      <c r="J10" s="13"/>
    </row>
    <row r="11" spans="1:10">
      <c r="A11" s="6" t="s">
        <v>571</v>
      </c>
      <c r="B11" s="6" t="s">
        <v>572</v>
      </c>
      <c r="C11" s="6"/>
      <c r="D11" s="6"/>
      <c r="E11" s="6"/>
      <c r="F11" s="13" t="s">
        <v>573</v>
      </c>
      <c r="G11" s="13"/>
      <c r="H11" s="13"/>
      <c r="I11" s="13"/>
      <c r="J11" s="13"/>
    </row>
    <row r="12" ht="51" customHeight="1" spans="1:10">
      <c r="A12" s="6"/>
      <c r="B12" s="14" t="s">
        <v>574</v>
      </c>
      <c r="C12" s="15"/>
      <c r="D12" s="15"/>
      <c r="E12" s="16"/>
      <c r="F12" s="13" t="s">
        <v>575</v>
      </c>
      <c r="G12" s="13"/>
      <c r="H12" s="13"/>
      <c r="I12" s="13"/>
      <c r="J12" s="13"/>
    </row>
    <row r="13" spans="1:10">
      <c r="A13" s="17" t="s">
        <v>576</v>
      </c>
      <c r="B13" s="18"/>
      <c r="C13" s="19"/>
      <c r="D13" s="17" t="s">
        <v>577</v>
      </c>
      <c r="E13" s="18"/>
      <c r="F13" s="19"/>
      <c r="G13" s="20" t="s">
        <v>578</v>
      </c>
      <c r="H13" s="98" t="s">
        <v>579</v>
      </c>
      <c r="I13" s="20" t="s">
        <v>566</v>
      </c>
      <c r="J13" s="20" t="s">
        <v>580</v>
      </c>
    </row>
    <row r="14" spans="1:10">
      <c r="A14" s="21" t="s">
        <v>581</v>
      </c>
      <c r="B14" s="6" t="s">
        <v>582</v>
      </c>
      <c r="C14" s="6" t="s">
        <v>583</v>
      </c>
      <c r="D14" s="6" t="s">
        <v>584</v>
      </c>
      <c r="E14" s="6" t="s">
        <v>585</v>
      </c>
      <c r="F14" s="22" t="s">
        <v>586</v>
      </c>
      <c r="G14" s="23"/>
      <c r="H14" s="23"/>
      <c r="I14" s="23"/>
      <c r="J14" s="23"/>
    </row>
    <row r="15" spans="1:10">
      <c r="A15" s="6" t="s">
        <v>587</v>
      </c>
      <c r="B15" s="24" t="s">
        <v>588</v>
      </c>
      <c r="C15" s="25" t="s">
        <v>589</v>
      </c>
      <c r="D15" s="26" t="s">
        <v>590</v>
      </c>
      <c r="E15" s="6">
        <v>0.9</v>
      </c>
      <c r="F15" s="22" t="s">
        <v>591</v>
      </c>
      <c r="G15" s="23" t="s">
        <v>592</v>
      </c>
      <c r="H15" s="27">
        <v>15</v>
      </c>
      <c r="I15" s="41">
        <v>15</v>
      </c>
      <c r="J15" s="23"/>
    </row>
    <row r="16" ht="24" customHeight="1" spans="1:10">
      <c r="A16" s="6"/>
      <c r="B16" s="24" t="s">
        <v>593</v>
      </c>
      <c r="C16" s="25" t="s">
        <v>594</v>
      </c>
      <c r="D16" s="26" t="s">
        <v>595</v>
      </c>
      <c r="E16" s="6">
        <v>95</v>
      </c>
      <c r="F16" s="22" t="s">
        <v>596</v>
      </c>
      <c r="G16" s="51">
        <v>0.95</v>
      </c>
      <c r="H16" s="27">
        <v>15</v>
      </c>
      <c r="I16" s="41">
        <v>15</v>
      </c>
      <c r="J16" s="23"/>
    </row>
    <row r="17" ht="24" spans="1:10">
      <c r="A17" s="6" t="s">
        <v>597</v>
      </c>
      <c r="B17" s="6" t="s">
        <v>598</v>
      </c>
      <c r="C17" s="30" t="s">
        <v>599</v>
      </c>
      <c r="D17" s="26" t="s">
        <v>600</v>
      </c>
      <c r="E17" s="6">
        <v>80</v>
      </c>
      <c r="F17" s="22" t="s">
        <v>596</v>
      </c>
      <c r="G17" s="51">
        <v>0.8</v>
      </c>
      <c r="H17" s="27">
        <v>10</v>
      </c>
      <c r="I17" s="41">
        <v>9</v>
      </c>
      <c r="J17" s="23"/>
    </row>
    <row r="18" ht="24" spans="1:10">
      <c r="A18" s="6"/>
      <c r="B18" s="6" t="s">
        <v>601</v>
      </c>
      <c r="C18" s="30" t="s">
        <v>602</v>
      </c>
      <c r="D18" s="26" t="s">
        <v>600</v>
      </c>
      <c r="E18" s="6">
        <v>90</v>
      </c>
      <c r="F18" s="22" t="s">
        <v>596</v>
      </c>
      <c r="G18" s="51">
        <v>0.9</v>
      </c>
      <c r="H18" s="27">
        <v>10</v>
      </c>
      <c r="I18" s="41">
        <v>9</v>
      </c>
      <c r="J18" s="23"/>
    </row>
    <row r="19" ht="24" spans="1:10">
      <c r="A19" s="6"/>
      <c r="B19" s="31" t="s">
        <v>603</v>
      </c>
      <c r="C19" s="30" t="s">
        <v>604</v>
      </c>
      <c r="D19" s="26" t="s">
        <v>595</v>
      </c>
      <c r="E19" s="6">
        <v>95</v>
      </c>
      <c r="F19" s="22" t="s">
        <v>596</v>
      </c>
      <c r="G19" s="51">
        <v>0.95</v>
      </c>
      <c r="H19" s="27">
        <v>20</v>
      </c>
      <c r="I19" s="41">
        <v>18</v>
      </c>
      <c r="J19" s="23"/>
    </row>
    <row r="20" ht="27" customHeight="1" spans="1:10">
      <c r="A20" s="28" t="s">
        <v>605</v>
      </c>
      <c r="B20" s="29" t="s">
        <v>606</v>
      </c>
      <c r="C20" s="30" t="s">
        <v>607</v>
      </c>
      <c r="D20" s="26" t="s">
        <v>600</v>
      </c>
      <c r="E20" s="31" t="s">
        <v>608</v>
      </c>
      <c r="F20" s="31" t="s">
        <v>596</v>
      </c>
      <c r="G20" s="31" t="s">
        <v>609</v>
      </c>
      <c r="H20" s="32">
        <v>20</v>
      </c>
      <c r="I20" s="42">
        <v>19</v>
      </c>
      <c r="J20" s="43" t="s">
        <v>482</v>
      </c>
    </row>
    <row r="21" ht="22.5" spans="1:10">
      <c r="A21" s="80" t="s">
        <v>610</v>
      </c>
      <c r="B21" s="80"/>
      <c r="C21" s="80"/>
      <c r="D21" s="81" t="s">
        <v>484</v>
      </c>
      <c r="E21" s="82"/>
      <c r="F21" s="82"/>
      <c r="G21" s="82"/>
      <c r="H21" s="82"/>
      <c r="I21" s="89"/>
      <c r="J21" s="90" t="s">
        <v>611</v>
      </c>
    </row>
    <row r="22" spans="1:10">
      <c r="A22" s="83" t="s">
        <v>612</v>
      </c>
      <c r="B22" s="83"/>
      <c r="C22" s="83"/>
      <c r="D22" s="83"/>
      <c r="E22" s="83"/>
      <c r="F22" s="83"/>
      <c r="G22" s="83"/>
      <c r="H22" s="83">
        <v>100</v>
      </c>
      <c r="I22" s="46">
        <f>SUM(I7,I15:I20)</f>
        <v>95</v>
      </c>
      <c r="J22" s="91" t="s">
        <v>613</v>
      </c>
    </row>
    <row r="23" spans="1:10">
      <c r="A23" s="75"/>
      <c r="B23" s="75"/>
      <c r="C23" s="75"/>
      <c r="D23" s="75"/>
      <c r="E23" s="75"/>
      <c r="F23" s="75"/>
      <c r="G23" s="75"/>
      <c r="H23" s="75"/>
      <c r="I23" s="75"/>
      <c r="J23" s="75"/>
    </row>
    <row r="24" spans="1:10">
      <c r="A24" s="84" t="s">
        <v>614</v>
      </c>
      <c r="B24" s="85"/>
      <c r="C24" s="85"/>
      <c r="D24" s="85"/>
      <c r="E24" s="85"/>
      <c r="F24" s="85"/>
      <c r="G24" s="85"/>
      <c r="H24" s="85"/>
      <c r="I24" s="85"/>
      <c r="J24" s="92"/>
    </row>
    <row r="25" spans="1:10">
      <c r="A25" s="86" t="s">
        <v>615</v>
      </c>
      <c r="B25" s="86"/>
      <c r="C25" s="86"/>
      <c r="D25" s="86"/>
      <c r="E25" s="86"/>
      <c r="F25" s="86"/>
      <c r="G25" s="86"/>
      <c r="H25" s="86"/>
      <c r="I25" s="86"/>
      <c r="J25" s="86"/>
    </row>
    <row r="26" spans="1:10">
      <c r="A26" s="86" t="s">
        <v>616</v>
      </c>
      <c r="B26" s="86"/>
      <c r="C26" s="86"/>
      <c r="D26" s="86"/>
      <c r="E26" s="86"/>
      <c r="F26" s="86"/>
      <c r="G26" s="86"/>
      <c r="H26" s="86"/>
      <c r="I26" s="86"/>
      <c r="J26" s="86"/>
    </row>
    <row r="27" spans="1:10">
      <c r="A27" s="86" t="s">
        <v>617</v>
      </c>
      <c r="B27" s="86"/>
      <c r="C27" s="86"/>
      <c r="D27" s="86"/>
      <c r="E27" s="86"/>
      <c r="F27" s="86"/>
      <c r="G27" s="86"/>
      <c r="H27" s="86"/>
      <c r="I27" s="86"/>
      <c r="J27" s="86"/>
    </row>
    <row r="28" spans="1:10">
      <c r="A28" s="86" t="s">
        <v>618</v>
      </c>
      <c r="B28" s="86"/>
      <c r="C28" s="86"/>
      <c r="D28" s="86"/>
      <c r="E28" s="86"/>
      <c r="F28" s="86"/>
      <c r="G28" s="86"/>
      <c r="H28" s="86"/>
      <c r="I28" s="86"/>
      <c r="J28" s="86"/>
    </row>
    <row r="29" spans="1:10">
      <c r="A29" s="87" t="s">
        <v>619</v>
      </c>
      <c r="B29" s="87"/>
      <c r="C29" s="87"/>
      <c r="D29" s="87"/>
      <c r="E29" s="87"/>
      <c r="F29" s="87"/>
      <c r="G29" s="87"/>
      <c r="H29" s="87"/>
      <c r="I29" s="87"/>
      <c r="J29" s="87"/>
    </row>
    <row r="30" spans="1:10">
      <c r="A30" s="86" t="s">
        <v>620</v>
      </c>
      <c r="B30" s="86"/>
      <c r="C30" s="86"/>
      <c r="D30" s="86"/>
      <c r="E30" s="86"/>
      <c r="F30" s="86"/>
      <c r="G30" s="86"/>
      <c r="H30" s="86"/>
      <c r="I30" s="86"/>
      <c r="J30" s="86"/>
    </row>
    <row r="31" spans="1:10">
      <c r="A31" s="86" t="s">
        <v>621</v>
      </c>
      <c r="B31" s="86"/>
      <c r="C31" s="86"/>
      <c r="D31" s="86"/>
      <c r="E31" s="86"/>
      <c r="F31" s="86"/>
      <c r="G31" s="86"/>
      <c r="H31" s="86"/>
      <c r="I31" s="86"/>
      <c r="J31" s="86"/>
    </row>
    <row r="32" spans="1:10">
      <c r="A32" s="86" t="s">
        <v>622</v>
      </c>
      <c r="B32" s="86"/>
      <c r="C32" s="86"/>
      <c r="D32" s="86"/>
      <c r="E32" s="86"/>
      <c r="F32" s="86"/>
      <c r="G32" s="86"/>
      <c r="H32" s="86"/>
      <c r="I32" s="86"/>
      <c r="J32" s="86"/>
    </row>
    <row r="33" ht="14.25" spans="1:10">
      <c r="A33" s="88"/>
      <c r="B33" s="88"/>
      <c r="C33" s="88"/>
      <c r="D33" s="88"/>
      <c r="E33" s="88"/>
      <c r="F33" s="88"/>
      <c r="G33" s="88"/>
      <c r="H33" s="88"/>
      <c r="I33" s="88"/>
      <c r="J33" s="88"/>
    </row>
  </sheetData>
  <mergeCells count="38">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6"/>
    <mergeCell ref="A17: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2"/>
  <sheetViews>
    <sheetView workbookViewId="0">
      <selection activeCell="H19" sqref="H19"/>
    </sheetView>
  </sheetViews>
  <sheetFormatPr defaultColWidth="9" defaultRowHeight="13.5"/>
  <cols>
    <col min="2" max="2" width="17.3333333333333" customWidth="1"/>
    <col min="4" max="4" width="14" customWidth="1"/>
    <col min="5" max="5" width="12.8833333333333" customWidth="1"/>
    <col min="6" max="6" width="13.4416666666667" customWidth="1"/>
    <col min="7" max="7" width="12.8833333333333" customWidth="1"/>
    <col min="8" max="8" width="12" customWidth="1"/>
    <col min="10" max="10" width="18.3333333333333" customWidth="1"/>
  </cols>
  <sheetData>
    <row r="1" spans="1:10">
      <c r="A1" s="75" t="s">
        <v>553</v>
      </c>
      <c r="B1" s="75"/>
      <c r="C1" s="75"/>
      <c r="D1" s="75"/>
      <c r="E1" s="75"/>
      <c r="F1" s="75"/>
      <c r="G1" s="75"/>
      <c r="H1" s="75"/>
      <c r="I1" s="75"/>
      <c r="J1" s="75"/>
    </row>
    <row r="2" ht="22.5" spans="1:10">
      <c r="A2" s="76" t="s">
        <v>554</v>
      </c>
      <c r="B2" s="76"/>
      <c r="C2" s="76"/>
      <c r="D2" s="76"/>
      <c r="E2" s="76"/>
      <c r="F2" s="76"/>
      <c r="G2" s="76"/>
      <c r="H2" s="76"/>
      <c r="I2" s="76"/>
      <c r="J2" s="76"/>
    </row>
    <row r="3" ht="25.95" customHeight="1" spans="1:10">
      <c r="A3" s="77" t="s">
        <v>623</v>
      </c>
      <c r="B3" s="78"/>
      <c r="C3" s="78"/>
      <c r="D3" s="78"/>
      <c r="E3" s="78"/>
      <c r="F3" s="78"/>
      <c r="G3" s="78"/>
      <c r="H3" s="78"/>
      <c r="I3" s="78"/>
      <c r="J3" s="78"/>
    </row>
    <row r="4" ht="25.95" customHeight="1" spans="1:10">
      <c r="A4" s="3" t="s">
        <v>556</v>
      </c>
      <c r="B4" s="3"/>
      <c r="C4" s="4" t="s">
        <v>624</v>
      </c>
      <c r="D4" s="4"/>
      <c r="E4" s="4"/>
      <c r="F4" s="4"/>
      <c r="G4" s="4"/>
      <c r="H4" s="4"/>
      <c r="I4" s="4"/>
      <c r="J4" s="4"/>
    </row>
    <row r="5" ht="25.95" customHeight="1"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ht="24" spans="1:10">
      <c r="A7" s="6"/>
      <c r="B7" s="6"/>
      <c r="C7" s="7" t="s">
        <v>567</v>
      </c>
      <c r="D7" s="8"/>
      <c r="E7" s="8">
        <v>292300</v>
      </c>
      <c r="F7" s="8">
        <v>292300</v>
      </c>
      <c r="G7" s="9">
        <v>10</v>
      </c>
      <c r="H7" s="10" t="str">
        <f t="shared" ref="H7:H10" si="0">IF(E7&gt;0,ROUND(F7/E7,3)*100&amp;"%","—")</f>
        <v>100%</v>
      </c>
      <c r="I7" s="13">
        <v>10</v>
      </c>
      <c r="J7" s="13"/>
    </row>
    <row r="8" ht="48" spans="1:10">
      <c r="A8" s="6"/>
      <c r="B8" s="6"/>
      <c r="C8" s="7" t="s">
        <v>568</v>
      </c>
      <c r="D8" s="11"/>
      <c r="E8" s="11">
        <v>292300</v>
      </c>
      <c r="F8" s="11">
        <v>292300</v>
      </c>
      <c r="G8" s="6" t="s">
        <v>501</v>
      </c>
      <c r="H8" s="12" t="str">
        <f t="shared" si="0"/>
        <v>100%</v>
      </c>
      <c r="I8" s="13" t="s">
        <v>501</v>
      </c>
      <c r="J8" s="13"/>
    </row>
    <row r="9" ht="48" spans="1:10">
      <c r="A9" s="6"/>
      <c r="B9" s="6"/>
      <c r="C9" s="7" t="s">
        <v>569</v>
      </c>
      <c r="D9" s="11"/>
      <c r="E9" s="11"/>
      <c r="F9" s="11"/>
      <c r="G9" s="6" t="s">
        <v>501</v>
      </c>
      <c r="H9" s="12" t="str">
        <f t="shared" si="0"/>
        <v>—</v>
      </c>
      <c r="I9" s="13" t="s">
        <v>501</v>
      </c>
      <c r="J9" s="13"/>
    </row>
    <row r="10" ht="24" spans="1:10">
      <c r="A10" s="6"/>
      <c r="B10" s="6"/>
      <c r="C10" s="7" t="s">
        <v>570</v>
      </c>
      <c r="D10" s="11"/>
      <c r="E10" s="11"/>
      <c r="F10" s="11"/>
      <c r="G10" s="6" t="s">
        <v>501</v>
      </c>
      <c r="H10" s="12" t="str">
        <f t="shared" si="0"/>
        <v>—</v>
      </c>
      <c r="I10" s="13" t="s">
        <v>501</v>
      </c>
      <c r="J10" s="13"/>
    </row>
    <row r="11" spans="1:10">
      <c r="A11" s="6" t="s">
        <v>571</v>
      </c>
      <c r="B11" s="6" t="s">
        <v>572</v>
      </c>
      <c r="C11" s="6"/>
      <c r="D11" s="6"/>
      <c r="E11" s="6"/>
      <c r="F11" s="13" t="s">
        <v>573</v>
      </c>
      <c r="G11" s="13"/>
      <c r="H11" s="13"/>
      <c r="I11" s="13"/>
      <c r="J11" s="13"/>
    </row>
    <row r="12" ht="48" customHeight="1" spans="1:10">
      <c r="A12" s="6"/>
      <c r="B12" s="14" t="s">
        <v>625</v>
      </c>
      <c r="C12" s="15"/>
      <c r="D12" s="15"/>
      <c r="E12" s="16"/>
      <c r="F12" s="13" t="s">
        <v>626</v>
      </c>
      <c r="G12" s="13"/>
      <c r="H12" s="13"/>
      <c r="I12" s="13"/>
      <c r="J12" s="13"/>
    </row>
    <row r="13" spans="1:10">
      <c r="A13" s="17" t="s">
        <v>576</v>
      </c>
      <c r="B13" s="18"/>
      <c r="C13" s="19"/>
      <c r="D13" s="17" t="s">
        <v>577</v>
      </c>
      <c r="E13" s="18"/>
      <c r="F13" s="19"/>
      <c r="G13" s="20" t="s">
        <v>578</v>
      </c>
      <c r="H13" s="98" t="s">
        <v>627</v>
      </c>
      <c r="I13" s="20" t="s">
        <v>566</v>
      </c>
      <c r="J13" s="20" t="s">
        <v>580</v>
      </c>
    </row>
    <row r="14" spans="1:10">
      <c r="A14" s="21" t="s">
        <v>581</v>
      </c>
      <c r="B14" s="6" t="s">
        <v>582</v>
      </c>
      <c r="C14" s="6" t="s">
        <v>583</v>
      </c>
      <c r="D14" s="6" t="s">
        <v>584</v>
      </c>
      <c r="E14" s="6" t="s">
        <v>585</v>
      </c>
      <c r="F14" s="22" t="s">
        <v>586</v>
      </c>
      <c r="G14" s="23"/>
      <c r="H14" s="23"/>
      <c r="I14" s="23"/>
      <c r="J14" s="23"/>
    </row>
    <row r="15" ht="36" customHeight="1" spans="1:10">
      <c r="A15" s="6" t="s">
        <v>587</v>
      </c>
      <c r="B15" s="24" t="s">
        <v>588</v>
      </c>
      <c r="C15" s="49" t="s">
        <v>628</v>
      </c>
      <c r="D15" s="26" t="s">
        <v>629</v>
      </c>
      <c r="E15" s="6">
        <v>70</v>
      </c>
      <c r="F15" s="22" t="s">
        <v>630</v>
      </c>
      <c r="G15" s="23" t="s">
        <v>631</v>
      </c>
      <c r="H15" s="27">
        <v>15</v>
      </c>
      <c r="I15" s="41">
        <v>15</v>
      </c>
      <c r="J15" s="23"/>
    </row>
    <row r="16" ht="33" customHeight="1" spans="1:10">
      <c r="A16" s="6"/>
      <c r="B16" s="24" t="s">
        <v>632</v>
      </c>
      <c r="C16" s="49" t="s">
        <v>633</v>
      </c>
      <c r="D16" s="26" t="s">
        <v>600</v>
      </c>
      <c r="E16" s="6">
        <v>3</v>
      </c>
      <c r="F16" s="22" t="s">
        <v>634</v>
      </c>
      <c r="G16" s="23" t="s">
        <v>635</v>
      </c>
      <c r="H16" s="27">
        <v>15</v>
      </c>
      <c r="I16" s="41">
        <v>15</v>
      </c>
      <c r="J16" s="23"/>
    </row>
    <row r="17" ht="31.05" customHeight="1" spans="1:10">
      <c r="A17" s="6"/>
      <c r="B17" s="24" t="s">
        <v>593</v>
      </c>
      <c r="C17" s="49" t="s">
        <v>636</v>
      </c>
      <c r="D17" s="26" t="s">
        <v>637</v>
      </c>
      <c r="E17" s="6">
        <v>2</v>
      </c>
      <c r="F17" s="22" t="s">
        <v>638</v>
      </c>
      <c r="G17" s="23" t="s">
        <v>639</v>
      </c>
      <c r="H17" s="27">
        <v>20</v>
      </c>
      <c r="I17" s="41">
        <v>20</v>
      </c>
      <c r="J17" s="23"/>
    </row>
    <row r="18" ht="34.95" customHeight="1" spans="1:10">
      <c r="A18" s="6"/>
      <c r="B18" s="31" t="s">
        <v>603</v>
      </c>
      <c r="C18" s="49" t="s">
        <v>640</v>
      </c>
      <c r="D18" s="26" t="s">
        <v>629</v>
      </c>
      <c r="E18" s="6" t="s">
        <v>641</v>
      </c>
      <c r="F18" s="22" t="s">
        <v>596</v>
      </c>
      <c r="G18" s="23" t="s">
        <v>641</v>
      </c>
      <c r="H18" s="27">
        <v>20</v>
      </c>
      <c r="I18" s="41">
        <v>18</v>
      </c>
      <c r="J18" s="23"/>
    </row>
    <row r="19" ht="36" spans="1:10">
      <c r="A19" s="28" t="s">
        <v>605</v>
      </c>
      <c r="B19" s="29" t="s">
        <v>606</v>
      </c>
      <c r="C19" s="49" t="s">
        <v>607</v>
      </c>
      <c r="D19" s="26" t="s">
        <v>600</v>
      </c>
      <c r="E19" s="31" t="s">
        <v>642</v>
      </c>
      <c r="F19" s="22" t="s">
        <v>596</v>
      </c>
      <c r="G19" s="31" t="s">
        <v>643</v>
      </c>
      <c r="H19" s="32">
        <v>20</v>
      </c>
      <c r="I19" s="42">
        <v>18</v>
      </c>
      <c r="J19" s="43" t="s">
        <v>482</v>
      </c>
    </row>
    <row r="20" spans="1:10">
      <c r="A20" s="80" t="s">
        <v>610</v>
      </c>
      <c r="B20" s="80"/>
      <c r="C20" s="80"/>
      <c r="D20" s="81" t="s">
        <v>484</v>
      </c>
      <c r="E20" s="82"/>
      <c r="F20" s="82"/>
      <c r="G20" s="82"/>
      <c r="H20" s="82"/>
      <c r="I20" s="89"/>
      <c r="J20" s="90" t="s">
        <v>611</v>
      </c>
    </row>
    <row r="21" spans="1:10">
      <c r="A21" s="83" t="s">
        <v>612</v>
      </c>
      <c r="B21" s="83"/>
      <c r="C21" s="83"/>
      <c r="D21" s="83"/>
      <c r="E21" s="83"/>
      <c r="F21" s="83"/>
      <c r="G21" s="83"/>
      <c r="H21" s="83">
        <v>100</v>
      </c>
      <c r="I21" s="46">
        <f>SUM(I7,I15:I19)</f>
        <v>96</v>
      </c>
      <c r="J21" s="91" t="s">
        <v>613</v>
      </c>
    </row>
    <row r="22" spans="1:10">
      <c r="A22" s="75"/>
      <c r="B22" s="75"/>
      <c r="C22" s="75"/>
      <c r="D22" s="75"/>
      <c r="E22" s="75"/>
      <c r="F22" s="75"/>
      <c r="G22" s="75"/>
      <c r="H22" s="75"/>
      <c r="I22" s="75"/>
      <c r="J22" s="75"/>
    </row>
    <row r="23" spans="1:10">
      <c r="A23" s="84" t="s">
        <v>614</v>
      </c>
      <c r="B23" s="85"/>
      <c r="C23" s="85"/>
      <c r="D23" s="85"/>
      <c r="E23" s="85"/>
      <c r="F23" s="85"/>
      <c r="G23" s="85"/>
      <c r="H23" s="85"/>
      <c r="I23" s="85"/>
      <c r="J23" s="92"/>
    </row>
    <row r="24" spans="1:10">
      <c r="A24" s="86" t="s">
        <v>615</v>
      </c>
      <c r="B24" s="86"/>
      <c r="C24" s="86"/>
      <c r="D24" s="86"/>
      <c r="E24" s="86"/>
      <c r="F24" s="86"/>
      <c r="G24" s="86"/>
      <c r="H24" s="86"/>
      <c r="I24" s="86"/>
      <c r="J24" s="86"/>
    </row>
    <row r="25" spans="1:10">
      <c r="A25" s="86" t="s">
        <v>616</v>
      </c>
      <c r="B25" s="86"/>
      <c r="C25" s="86"/>
      <c r="D25" s="86"/>
      <c r="E25" s="86"/>
      <c r="F25" s="86"/>
      <c r="G25" s="86"/>
      <c r="H25" s="86"/>
      <c r="I25" s="86"/>
      <c r="J25" s="86"/>
    </row>
    <row r="26" spans="1:10">
      <c r="A26" s="86" t="s">
        <v>617</v>
      </c>
      <c r="B26" s="86"/>
      <c r="C26" s="86"/>
      <c r="D26" s="86"/>
      <c r="E26" s="86"/>
      <c r="F26" s="86"/>
      <c r="G26" s="86"/>
      <c r="H26" s="86"/>
      <c r="I26" s="86"/>
      <c r="J26" s="86"/>
    </row>
    <row r="27" spans="1:10">
      <c r="A27" s="86" t="s">
        <v>618</v>
      </c>
      <c r="B27" s="86"/>
      <c r="C27" s="86"/>
      <c r="D27" s="86"/>
      <c r="E27" s="86"/>
      <c r="F27" s="86"/>
      <c r="G27" s="86"/>
      <c r="H27" s="86"/>
      <c r="I27" s="86"/>
      <c r="J27" s="86"/>
    </row>
    <row r="28" spans="1:10">
      <c r="A28" s="87" t="s">
        <v>619</v>
      </c>
      <c r="B28" s="87"/>
      <c r="C28" s="87"/>
      <c r="D28" s="87"/>
      <c r="E28" s="87"/>
      <c r="F28" s="87"/>
      <c r="G28" s="87"/>
      <c r="H28" s="87"/>
      <c r="I28" s="87"/>
      <c r="J28" s="87"/>
    </row>
    <row r="29" spans="1:10">
      <c r="A29" s="86" t="s">
        <v>620</v>
      </c>
      <c r="B29" s="86"/>
      <c r="C29" s="86"/>
      <c r="D29" s="86"/>
      <c r="E29" s="86"/>
      <c r="F29" s="86"/>
      <c r="G29" s="86"/>
      <c r="H29" s="86"/>
      <c r="I29" s="86"/>
      <c r="J29" s="86"/>
    </row>
    <row r="30" spans="1:10">
      <c r="A30" s="86" t="s">
        <v>621</v>
      </c>
      <c r="B30" s="86"/>
      <c r="C30" s="86"/>
      <c r="D30" s="86"/>
      <c r="E30" s="86"/>
      <c r="F30" s="86"/>
      <c r="G30" s="86"/>
      <c r="H30" s="86"/>
      <c r="I30" s="86"/>
      <c r="J30" s="86"/>
    </row>
    <row r="31" spans="1:10">
      <c r="A31" s="86" t="s">
        <v>622</v>
      </c>
      <c r="B31" s="86"/>
      <c r="C31" s="86"/>
      <c r="D31" s="86"/>
      <c r="E31" s="86"/>
      <c r="F31" s="86"/>
      <c r="G31" s="86"/>
      <c r="H31" s="86"/>
      <c r="I31" s="86"/>
      <c r="J31" s="86"/>
    </row>
    <row r="32" ht="14.25" spans="1:10">
      <c r="A32" s="88"/>
      <c r="B32" s="88"/>
      <c r="C32" s="88"/>
      <c r="D32" s="88"/>
      <c r="E32" s="88"/>
      <c r="F32" s="88"/>
      <c r="G32" s="88"/>
      <c r="H32" s="88"/>
      <c r="I32" s="88"/>
      <c r="J32" s="88"/>
    </row>
  </sheetData>
  <mergeCells count="37">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4"/>
  <sheetViews>
    <sheetView topLeftCell="A8" workbookViewId="0">
      <selection activeCell="G21" sqref="G21"/>
    </sheetView>
  </sheetViews>
  <sheetFormatPr defaultColWidth="9" defaultRowHeight="13.5"/>
  <cols>
    <col min="2" max="2" width="16.2166666666667" customWidth="1"/>
    <col min="3" max="3" width="21.6666666666667" customWidth="1"/>
    <col min="4" max="4" width="11.2166666666667" customWidth="1"/>
    <col min="5" max="5" width="14.1083333333333" customWidth="1"/>
    <col min="6" max="6" width="16.1083333333333" customWidth="1"/>
    <col min="7" max="7" width="16.4416666666667" customWidth="1"/>
    <col min="10" max="10" width="25.3333333333333" customWidth="1"/>
  </cols>
  <sheetData>
    <row r="1" spans="1:10">
      <c r="A1" s="75" t="s">
        <v>553</v>
      </c>
      <c r="B1" s="75"/>
      <c r="C1" s="75"/>
      <c r="D1" s="75"/>
      <c r="E1" s="75"/>
      <c r="F1" s="75"/>
      <c r="G1" s="75"/>
      <c r="H1" s="75"/>
      <c r="I1" s="75"/>
      <c r="J1" s="75"/>
    </row>
    <row r="2" ht="22.5" spans="1:10">
      <c r="A2" s="76" t="s">
        <v>554</v>
      </c>
      <c r="B2" s="76"/>
      <c r="C2" s="76"/>
      <c r="D2" s="76"/>
      <c r="E2" s="76"/>
      <c r="F2" s="76"/>
      <c r="G2" s="76"/>
      <c r="H2" s="76"/>
      <c r="I2" s="76"/>
      <c r="J2" s="76"/>
    </row>
    <row r="3" ht="21" customHeight="1" spans="1:10">
      <c r="A3" s="77" t="s">
        <v>644</v>
      </c>
      <c r="B3" s="78"/>
      <c r="C3" s="78"/>
      <c r="D3" s="78"/>
      <c r="E3" s="78"/>
      <c r="F3" s="78"/>
      <c r="G3" s="78"/>
      <c r="H3" s="78"/>
      <c r="I3" s="78"/>
      <c r="J3" s="78"/>
    </row>
    <row r="4" spans="1:10">
      <c r="A4" s="3" t="s">
        <v>556</v>
      </c>
      <c r="B4" s="3"/>
      <c r="C4" s="4" t="s">
        <v>645</v>
      </c>
      <c r="D4" s="4"/>
      <c r="E4" s="4"/>
      <c r="F4" s="4"/>
      <c r="G4" s="4"/>
      <c r="H4" s="4"/>
      <c r="I4" s="4"/>
      <c r="J4" s="4"/>
    </row>
    <row r="5"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spans="1:10">
      <c r="A7" s="6"/>
      <c r="B7" s="6"/>
      <c r="C7" s="7" t="s">
        <v>567</v>
      </c>
      <c r="D7" s="8"/>
      <c r="E7" s="8">
        <v>7817166</v>
      </c>
      <c r="F7" s="8">
        <v>7817166</v>
      </c>
      <c r="G7" s="9">
        <v>10</v>
      </c>
      <c r="H7" s="10" t="str">
        <f t="shared" ref="H7:H10" si="0">IF(E7&gt;0,ROUND(F7/E7,3)*100&amp;"%","—")</f>
        <v>100%</v>
      </c>
      <c r="I7" s="13">
        <v>10</v>
      </c>
      <c r="J7" s="13"/>
    </row>
    <row r="8" ht="24" spans="1:10">
      <c r="A8" s="6"/>
      <c r="B8" s="6"/>
      <c r="C8" s="7" t="s">
        <v>568</v>
      </c>
      <c r="D8" s="8"/>
      <c r="E8" s="8">
        <v>7817166</v>
      </c>
      <c r="F8" s="8">
        <v>7817166</v>
      </c>
      <c r="G8" s="6" t="s">
        <v>501</v>
      </c>
      <c r="H8" s="12" t="str">
        <f t="shared" si="0"/>
        <v>100%</v>
      </c>
      <c r="I8" s="13" t="s">
        <v>501</v>
      </c>
      <c r="J8" s="13"/>
    </row>
    <row r="9" ht="24" spans="1:10">
      <c r="A9" s="6"/>
      <c r="B9" s="6"/>
      <c r="C9" s="7" t="s">
        <v>569</v>
      </c>
      <c r="D9" s="11"/>
      <c r="E9" s="11"/>
      <c r="F9" s="11"/>
      <c r="G9" s="6" t="s">
        <v>501</v>
      </c>
      <c r="H9" s="12" t="str">
        <f t="shared" si="0"/>
        <v>—</v>
      </c>
      <c r="I9" s="13" t="s">
        <v>501</v>
      </c>
      <c r="J9" s="13"/>
    </row>
    <row r="10" spans="1:10">
      <c r="A10" s="6"/>
      <c r="B10" s="6"/>
      <c r="C10" s="7" t="s">
        <v>570</v>
      </c>
      <c r="D10" s="11"/>
      <c r="E10" s="11"/>
      <c r="F10" s="11"/>
      <c r="G10" s="6" t="s">
        <v>501</v>
      </c>
      <c r="H10" s="12" t="str">
        <f t="shared" si="0"/>
        <v>—</v>
      </c>
      <c r="I10" s="13" t="s">
        <v>501</v>
      </c>
      <c r="J10" s="13"/>
    </row>
    <row r="11" ht="22.95" customHeight="1" spans="1:10">
      <c r="A11" s="6" t="s">
        <v>571</v>
      </c>
      <c r="B11" s="6" t="s">
        <v>572</v>
      </c>
      <c r="C11" s="6"/>
      <c r="D11" s="6"/>
      <c r="E11" s="6"/>
      <c r="F11" s="13" t="s">
        <v>573</v>
      </c>
      <c r="G11" s="13"/>
      <c r="H11" s="13"/>
      <c r="I11" s="13"/>
      <c r="J11" s="13"/>
    </row>
    <row r="12" ht="51" customHeight="1" spans="1:10">
      <c r="A12" s="6"/>
      <c r="B12" s="14" t="s">
        <v>646</v>
      </c>
      <c r="C12" s="15"/>
      <c r="D12" s="15"/>
      <c r="E12" s="16"/>
      <c r="F12" s="13" t="s">
        <v>647</v>
      </c>
      <c r="G12" s="13"/>
      <c r="H12" s="13"/>
      <c r="I12" s="13"/>
      <c r="J12" s="13"/>
    </row>
    <row r="13" spans="1:10">
      <c r="A13" s="17" t="s">
        <v>576</v>
      </c>
      <c r="B13" s="18"/>
      <c r="C13" s="19"/>
      <c r="D13" s="17" t="s">
        <v>577</v>
      </c>
      <c r="E13" s="18"/>
      <c r="F13" s="19"/>
      <c r="G13" s="20" t="s">
        <v>578</v>
      </c>
      <c r="H13" s="20" t="s">
        <v>579</v>
      </c>
      <c r="I13" s="20" t="s">
        <v>566</v>
      </c>
      <c r="J13" s="20" t="s">
        <v>580</v>
      </c>
    </row>
    <row r="14" spans="1:10">
      <c r="A14" s="21" t="s">
        <v>581</v>
      </c>
      <c r="B14" s="6" t="s">
        <v>582</v>
      </c>
      <c r="C14" s="6" t="s">
        <v>583</v>
      </c>
      <c r="D14" s="6" t="s">
        <v>584</v>
      </c>
      <c r="E14" s="6" t="s">
        <v>585</v>
      </c>
      <c r="F14" s="22" t="s">
        <v>586</v>
      </c>
      <c r="G14" s="23"/>
      <c r="H14" s="23"/>
      <c r="I14" s="23"/>
      <c r="J14" s="23"/>
    </row>
    <row r="15" ht="27" customHeight="1" spans="1:10">
      <c r="A15" s="6" t="s">
        <v>587</v>
      </c>
      <c r="B15" s="24" t="s">
        <v>588</v>
      </c>
      <c r="C15" s="25" t="s">
        <v>648</v>
      </c>
      <c r="D15" s="26" t="s">
        <v>629</v>
      </c>
      <c r="E15" s="79">
        <v>19.0595</v>
      </c>
      <c r="F15" s="22" t="s">
        <v>649</v>
      </c>
      <c r="G15" s="23" t="s">
        <v>650</v>
      </c>
      <c r="H15" s="27">
        <v>10</v>
      </c>
      <c r="I15" s="41">
        <v>10</v>
      </c>
      <c r="J15" s="23"/>
    </row>
    <row r="16" ht="25.95" customHeight="1" spans="1:10">
      <c r="A16" s="6"/>
      <c r="B16" s="64"/>
      <c r="C16" s="25" t="s">
        <v>651</v>
      </c>
      <c r="D16" s="26" t="s">
        <v>629</v>
      </c>
      <c r="E16" s="96">
        <v>532531</v>
      </c>
      <c r="F16" s="22" t="s">
        <v>652</v>
      </c>
      <c r="G16" s="23" t="s">
        <v>653</v>
      </c>
      <c r="H16" s="27">
        <v>10</v>
      </c>
      <c r="I16" s="41">
        <v>10</v>
      </c>
      <c r="J16" s="23"/>
    </row>
    <row r="17" spans="1:10">
      <c r="A17" s="6"/>
      <c r="B17" s="64"/>
      <c r="C17" s="25" t="s">
        <v>654</v>
      </c>
      <c r="D17" s="26" t="s">
        <v>629</v>
      </c>
      <c r="E17" s="96">
        <v>3593650</v>
      </c>
      <c r="F17" s="22" t="s">
        <v>652</v>
      </c>
      <c r="G17" s="23" t="s">
        <v>655</v>
      </c>
      <c r="H17" s="27">
        <v>10</v>
      </c>
      <c r="I17" s="41">
        <v>10</v>
      </c>
      <c r="J17" s="23"/>
    </row>
    <row r="18" ht="27" customHeight="1" spans="1:10">
      <c r="A18" s="6"/>
      <c r="B18" s="24" t="s">
        <v>632</v>
      </c>
      <c r="C18" s="25" t="s">
        <v>656</v>
      </c>
      <c r="D18" s="26" t="s">
        <v>590</v>
      </c>
      <c r="E18" s="6">
        <v>4</v>
      </c>
      <c r="F18" s="22" t="s">
        <v>591</v>
      </c>
      <c r="G18" s="23" t="s">
        <v>657</v>
      </c>
      <c r="H18" s="27">
        <v>10</v>
      </c>
      <c r="I18" s="41">
        <v>9</v>
      </c>
      <c r="J18" s="23"/>
    </row>
    <row r="19" ht="24" spans="1:10">
      <c r="A19" s="6" t="s">
        <v>597</v>
      </c>
      <c r="B19" s="6" t="s">
        <v>598</v>
      </c>
      <c r="C19" s="52" t="s">
        <v>658</v>
      </c>
      <c r="D19" s="26" t="s">
        <v>600</v>
      </c>
      <c r="E19" s="6">
        <v>5</v>
      </c>
      <c r="F19" s="22" t="s">
        <v>596</v>
      </c>
      <c r="G19" s="23" t="s">
        <v>659</v>
      </c>
      <c r="H19" s="27">
        <v>10</v>
      </c>
      <c r="I19" s="41">
        <v>8</v>
      </c>
      <c r="J19" s="23"/>
    </row>
    <row r="20" ht="52.95" customHeight="1" spans="1:10">
      <c r="A20" s="6"/>
      <c r="B20" s="6" t="s">
        <v>660</v>
      </c>
      <c r="C20" s="25" t="s">
        <v>661</v>
      </c>
      <c r="D20" s="26" t="s">
        <v>629</v>
      </c>
      <c r="E20" s="6">
        <v>67</v>
      </c>
      <c r="F20" s="22" t="s">
        <v>630</v>
      </c>
      <c r="G20" s="23" t="s">
        <v>662</v>
      </c>
      <c r="H20" s="27">
        <v>20</v>
      </c>
      <c r="I20" s="41">
        <v>20</v>
      </c>
      <c r="J20" s="23"/>
    </row>
    <row r="21" ht="24" spans="1:10">
      <c r="A21" s="28" t="s">
        <v>605</v>
      </c>
      <c r="B21" s="29" t="s">
        <v>606</v>
      </c>
      <c r="C21" s="49" t="s">
        <v>663</v>
      </c>
      <c r="D21" s="26" t="s">
        <v>600</v>
      </c>
      <c r="E21" s="31" t="s">
        <v>608</v>
      </c>
      <c r="F21" s="31" t="s">
        <v>596</v>
      </c>
      <c r="G21" s="31" t="s">
        <v>609</v>
      </c>
      <c r="H21" s="32">
        <v>20</v>
      </c>
      <c r="I21" s="42">
        <v>20</v>
      </c>
      <c r="J21" s="43" t="s">
        <v>482</v>
      </c>
    </row>
    <row r="22" ht="43.95" customHeight="1" spans="1:10">
      <c r="A22" s="80" t="s">
        <v>610</v>
      </c>
      <c r="B22" s="80"/>
      <c r="C22" s="80"/>
      <c r="D22" s="81" t="s">
        <v>484</v>
      </c>
      <c r="E22" s="82"/>
      <c r="F22" s="82"/>
      <c r="G22" s="82"/>
      <c r="H22" s="82"/>
      <c r="I22" s="89"/>
      <c r="J22" s="90" t="s">
        <v>611</v>
      </c>
    </row>
    <row r="23" spans="1:10">
      <c r="A23" s="83" t="s">
        <v>612</v>
      </c>
      <c r="B23" s="83"/>
      <c r="C23" s="83"/>
      <c r="D23" s="83"/>
      <c r="E23" s="83"/>
      <c r="F23" s="83"/>
      <c r="G23" s="83"/>
      <c r="H23" s="83">
        <v>100</v>
      </c>
      <c r="I23" s="46">
        <f>SUM(I7,I15:I21)</f>
        <v>97</v>
      </c>
      <c r="J23" s="91" t="s">
        <v>613</v>
      </c>
    </row>
    <row r="24" spans="1:10">
      <c r="A24" s="75"/>
      <c r="B24" s="75"/>
      <c r="C24" s="75"/>
      <c r="D24" s="75"/>
      <c r="E24" s="75"/>
      <c r="F24" s="75"/>
      <c r="G24" s="75"/>
      <c r="H24" s="75"/>
      <c r="I24" s="75"/>
      <c r="J24" s="75"/>
    </row>
    <row r="25" spans="1:10">
      <c r="A25" s="84" t="s">
        <v>614</v>
      </c>
      <c r="B25" s="85"/>
      <c r="C25" s="85"/>
      <c r="D25" s="85"/>
      <c r="E25" s="85"/>
      <c r="F25" s="85"/>
      <c r="G25" s="85"/>
      <c r="H25" s="85"/>
      <c r="I25" s="85"/>
      <c r="J25" s="92"/>
    </row>
    <row r="26" spans="1:10">
      <c r="A26" s="86" t="s">
        <v>615</v>
      </c>
      <c r="B26" s="86"/>
      <c r="C26" s="86"/>
      <c r="D26" s="86"/>
      <c r="E26" s="86"/>
      <c r="F26" s="86"/>
      <c r="G26" s="86"/>
      <c r="H26" s="86"/>
      <c r="I26" s="86"/>
      <c r="J26" s="86"/>
    </row>
    <row r="27" spans="1:10">
      <c r="A27" s="86" t="s">
        <v>616</v>
      </c>
      <c r="B27" s="86"/>
      <c r="C27" s="86"/>
      <c r="D27" s="86"/>
      <c r="E27" s="86"/>
      <c r="F27" s="86"/>
      <c r="G27" s="86"/>
      <c r="H27" s="86"/>
      <c r="I27" s="86"/>
      <c r="J27" s="86"/>
    </row>
    <row r="28" spans="1:10">
      <c r="A28" s="86" t="s">
        <v>617</v>
      </c>
      <c r="B28" s="86"/>
      <c r="C28" s="86"/>
      <c r="D28" s="86"/>
      <c r="E28" s="86"/>
      <c r="F28" s="86"/>
      <c r="G28" s="86"/>
      <c r="H28" s="86"/>
      <c r="I28" s="86"/>
      <c r="J28" s="86"/>
    </row>
    <row r="29" spans="1:10">
      <c r="A29" s="86" t="s">
        <v>618</v>
      </c>
      <c r="B29" s="86"/>
      <c r="C29" s="86"/>
      <c r="D29" s="86"/>
      <c r="E29" s="86"/>
      <c r="F29" s="86"/>
      <c r="G29" s="86"/>
      <c r="H29" s="86"/>
      <c r="I29" s="86"/>
      <c r="J29" s="86"/>
    </row>
    <row r="30" spans="1:10">
      <c r="A30" s="87" t="s">
        <v>619</v>
      </c>
      <c r="B30" s="87"/>
      <c r="C30" s="87"/>
      <c r="D30" s="87"/>
      <c r="E30" s="87"/>
      <c r="F30" s="87"/>
      <c r="G30" s="87"/>
      <c r="H30" s="87"/>
      <c r="I30" s="87"/>
      <c r="J30" s="87"/>
    </row>
    <row r="31" spans="1:10">
      <c r="A31" s="86" t="s">
        <v>620</v>
      </c>
      <c r="B31" s="86"/>
      <c r="C31" s="86"/>
      <c r="D31" s="86"/>
      <c r="E31" s="86"/>
      <c r="F31" s="86"/>
      <c r="G31" s="86"/>
      <c r="H31" s="86"/>
      <c r="I31" s="86"/>
      <c r="J31" s="86"/>
    </row>
    <row r="32" spans="1:10">
      <c r="A32" s="86" t="s">
        <v>621</v>
      </c>
      <c r="B32" s="86"/>
      <c r="C32" s="86"/>
      <c r="D32" s="86"/>
      <c r="E32" s="86"/>
      <c r="F32" s="86"/>
      <c r="G32" s="86"/>
      <c r="H32" s="86"/>
      <c r="I32" s="86"/>
      <c r="J32" s="86"/>
    </row>
    <row r="33" spans="1:10">
      <c r="A33" s="86" t="s">
        <v>622</v>
      </c>
      <c r="B33" s="86"/>
      <c r="C33" s="86"/>
      <c r="D33" s="86"/>
      <c r="E33" s="86"/>
      <c r="F33" s="86"/>
      <c r="G33" s="86"/>
      <c r="H33" s="86"/>
      <c r="I33" s="86"/>
      <c r="J33" s="86"/>
    </row>
    <row r="34" ht="14.25" spans="1:10">
      <c r="A34" s="88"/>
      <c r="B34" s="88"/>
      <c r="C34" s="88"/>
      <c r="D34" s="88"/>
      <c r="E34" s="88"/>
      <c r="F34" s="88"/>
      <c r="G34" s="88"/>
      <c r="H34" s="88"/>
      <c r="I34" s="88"/>
      <c r="J34" s="88"/>
    </row>
  </sheetData>
  <mergeCells count="39">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11:A12"/>
    <mergeCell ref="A15:A18"/>
    <mergeCell ref="A19:A20"/>
    <mergeCell ref="B15:B17"/>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5:D21">
      <formula1>"＝,＞,＜,≥,≤"</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1"/>
  <sheetViews>
    <sheetView topLeftCell="A9" workbookViewId="0">
      <selection activeCell="G18" sqref="G18"/>
    </sheetView>
  </sheetViews>
  <sheetFormatPr defaultColWidth="9" defaultRowHeight="13.5"/>
  <cols>
    <col min="2" max="2" width="19.4416666666667" customWidth="1"/>
    <col min="3" max="3" width="17.2166666666667" style="53" customWidth="1"/>
    <col min="4" max="7" width="13" customWidth="1"/>
    <col min="10" max="10" width="11.2166666666667" customWidth="1"/>
  </cols>
  <sheetData>
    <row r="1" spans="1:10">
      <c r="A1" s="75" t="s">
        <v>553</v>
      </c>
      <c r="B1" s="75"/>
      <c r="C1" s="75"/>
      <c r="D1" s="75"/>
      <c r="E1" s="75"/>
      <c r="F1" s="75"/>
      <c r="G1" s="75"/>
      <c r="H1" s="75"/>
      <c r="I1" s="75"/>
      <c r="J1" s="75"/>
    </row>
    <row r="2" ht="22.5" spans="1:10">
      <c r="A2" s="76" t="s">
        <v>554</v>
      </c>
      <c r="B2" s="76"/>
      <c r="C2" s="76"/>
      <c r="D2" s="76"/>
      <c r="E2" s="76"/>
      <c r="F2" s="76"/>
      <c r="G2" s="76"/>
      <c r="H2" s="76"/>
      <c r="I2" s="76"/>
      <c r="J2" s="76"/>
    </row>
    <row r="3" spans="1:10">
      <c r="A3" s="77" t="s">
        <v>664</v>
      </c>
      <c r="B3" s="78"/>
      <c r="C3" s="78"/>
      <c r="D3" s="78"/>
      <c r="E3" s="78"/>
      <c r="F3" s="78"/>
      <c r="G3" s="78"/>
      <c r="H3" s="78"/>
      <c r="I3" s="78"/>
      <c r="J3" s="78"/>
    </row>
    <row r="4" spans="1:10">
      <c r="A4" s="3" t="s">
        <v>556</v>
      </c>
      <c r="B4" s="3"/>
      <c r="C4" s="4" t="s">
        <v>665</v>
      </c>
      <c r="D4" s="4"/>
      <c r="E4" s="4"/>
      <c r="F4" s="4"/>
      <c r="G4" s="4"/>
      <c r="H4" s="4"/>
      <c r="I4" s="4"/>
      <c r="J4" s="4"/>
    </row>
    <row r="5"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spans="1:10">
      <c r="A7" s="6"/>
      <c r="B7" s="6"/>
      <c r="C7" s="7" t="s">
        <v>567</v>
      </c>
      <c r="D7" s="8"/>
      <c r="E7" s="8">
        <v>793600</v>
      </c>
      <c r="F7" s="8">
        <v>793600</v>
      </c>
      <c r="G7" s="9">
        <v>10</v>
      </c>
      <c r="H7" s="10" t="str">
        <f t="shared" ref="H7:H10" si="0">IF(E7&gt;0,ROUND(F7/E7,3)*100&amp;"%","—")</f>
        <v>100%</v>
      </c>
      <c r="I7" s="13">
        <v>10</v>
      </c>
      <c r="J7" s="13"/>
    </row>
    <row r="8" ht="24" spans="1:10">
      <c r="A8" s="6"/>
      <c r="B8" s="6"/>
      <c r="C8" s="7" t="s">
        <v>568</v>
      </c>
      <c r="D8" s="8"/>
      <c r="E8" s="8">
        <v>793600</v>
      </c>
      <c r="F8" s="8">
        <v>793600</v>
      </c>
      <c r="G8" s="6" t="s">
        <v>501</v>
      </c>
      <c r="H8" s="12" t="str">
        <f t="shared" si="0"/>
        <v>100%</v>
      </c>
      <c r="I8" s="13" t="s">
        <v>501</v>
      </c>
      <c r="J8" s="13"/>
    </row>
    <row r="9" ht="24" spans="1:10">
      <c r="A9" s="6"/>
      <c r="B9" s="6"/>
      <c r="C9" s="7" t="s">
        <v>569</v>
      </c>
      <c r="D9" s="11"/>
      <c r="E9" s="11"/>
      <c r="F9" s="11"/>
      <c r="G9" s="6" t="s">
        <v>501</v>
      </c>
      <c r="H9" s="12" t="str">
        <f t="shared" si="0"/>
        <v>—</v>
      </c>
      <c r="I9" s="13" t="s">
        <v>501</v>
      </c>
      <c r="J9" s="13"/>
    </row>
    <row r="10" spans="1:10">
      <c r="A10" s="6"/>
      <c r="B10" s="6"/>
      <c r="C10" s="7" t="s">
        <v>570</v>
      </c>
      <c r="D10" s="11"/>
      <c r="E10" s="11"/>
      <c r="F10" s="11"/>
      <c r="G10" s="6" t="s">
        <v>501</v>
      </c>
      <c r="H10" s="12" t="str">
        <f t="shared" si="0"/>
        <v>—</v>
      </c>
      <c r="I10" s="13" t="s">
        <v>501</v>
      </c>
      <c r="J10" s="13"/>
    </row>
    <row r="11" ht="22.95" customHeight="1" spans="1:10">
      <c r="A11" s="6" t="s">
        <v>571</v>
      </c>
      <c r="B11" s="6" t="s">
        <v>572</v>
      </c>
      <c r="C11" s="6"/>
      <c r="D11" s="6"/>
      <c r="E11" s="6"/>
      <c r="F11" s="13" t="s">
        <v>573</v>
      </c>
      <c r="G11" s="13"/>
      <c r="H11" s="13"/>
      <c r="I11" s="13"/>
      <c r="J11" s="13"/>
    </row>
    <row r="12" ht="51" customHeight="1" spans="1:10">
      <c r="A12" s="6"/>
      <c r="B12" s="14" t="s">
        <v>666</v>
      </c>
      <c r="C12" s="15"/>
      <c r="D12" s="15"/>
      <c r="E12" s="16"/>
      <c r="F12" s="13" t="s">
        <v>667</v>
      </c>
      <c r="G12" s="13"/>
      <c r="H12" s="13"/>
      <c r="I12" s="13"/>
      <c r="J12" s="13"/>
    </row>
    <row r="13" spans="1:10">
      <c r="A13" s="17" t="s">
        <v>576</v>
      </c>
      <c r="B13" s="18"/>
      <c r="C13" s="19"/>
      <c r="D13" s="17" t="s">
        <v>577</v>
      </c>
      <c r="E13" s="18"/>
      <c r="F13" s="19"/>
      <c r="G13" s="20" t="s">
        <v>578</v>
      </c>
      <c r="H13" s="20" t="s">
        <v>579</v>
      </c>
      <c r="I13" s="20" t="s">
        <v>566</v>
      </c>
      <c r="J13" s="20" t="s">
        <v>580</v>
      </c>
    </row>
    <row r="14" spans="1:10">
      <c r="A14" s="21" t="s">
        <v>581</v>
      </c>
      <c r="B14" s="6" t="s">
        <v>582</v>
      </c>
      <c r="C14" s="6" t="s">
        <v>583</v>
      </c>
      <c r="D14" s="6" t="s">
        <v>584</v>
      </c>
      <c r="E14" s="6" t="s">
        <v>585</v>
      </c>
      <c r="F14" s="22" t="s">
        <v>586</v>
      </c>
      <c r="G14" s="23"/>
      <c r="H14" s="23"/>
      <c r="I14" s="23"/>
      <c r="J14" s="23"/>
    </row>
    <row r="15" ht="51" customHeight="1" spans="1:10">
      <c r="A15" s="24" t="s">
        <v>587</v>
      </c>
      <c r="B15" s="24" t="s">
        <v>588</v>
      </c>
      <c r="C15" s="94" t="s">
        <v>668</v>
      </c>
      <c r="D15" s="26" t="s">
        <v>629</v>
      </c>
      <c r="E15" s="79">
        <v>793600</v>
      </c>
      <c r="F15" s="22" t="s">
        <v>652</v>
      </c>
      <c r="G15" s="23" t="s">
        <v>669</v>
      </c>
      <c r="H15" s="27">
        <v>30</v>
      </c>
      <c r="I15" s="41">
        <v>30</v>
      </c>
      <c r="J15" s="23"/>
    </row>
    <row r="16" ht="51" customHeight="1" spans="1:10">
      <c r="A16" s="95"/>
      <c r="B16" s="64"/>
      <c r="C16" s="94" t="s">
        <v>670</v>
      </c>
      <c r="D16" s="26" t="s">
        <v>629</v>
      </c>
      <c r="E16" s="96">
        <v>8000</v>
      </c>
      <c r="F16" s="22" t="s">
        <v>671</v>
      </c>
      <c r="G16" s="23" t="s">
        <v>672</v>
      </c>
      <c r="H16" s="27">
        <v>20</v>
      </c>
      <c r="I16" s="41">
        <v>20</v>
      </c>
      <c r="J16" s="23"/>
    </row>
    <row r="17" ht="51" customHeight="1" spans="1:10">
      <c r="A17" s="6" t="s">
        <v>597</v>
      </c>
      <c r="B17" s="6" t="s">
        <v>603</v>
      </c>
      <c r="C17" s="97" t="s">
        <v>673</v>
      </c>
      <c r="D17" s="26" t="s">
        <v>600</v>
      </c>
      <c r="E17" s="6">
        <v>90</v>
      </c>
      <c r="F17" s="22" t="s">
        <v>596</v>
      </c>
      <c r="G17" s="51">
        <v>0.9</v>
      </c>
      <c r="H17" s="27">
        <v>20</v>
      </c>
      <c r="I17" s="41">
        <v>20</v>
      </c>
      <c r="J17" s="23"/>
    </row>
    <row r="18" ht="51" customHeight="1" spans="1:10">
      <c r="A18" s="28" t="s">
        <v>605</v>
      </c>
      <c r="B18" s="29" t="s">
        <v>606</v>
      </c>
      <c r="C18" s="49" t="s">
        <v>674</v>
      </c>
      <c r="D18" s="26" t="s">
        <v>600</v>
      </c>
      <c r="E18" s="31" t="s">
        <v>608</v>
      </c>
      <c r="F18" s="31" t="s">
        <v>596</v>
      </c>
      <c r="G18" s="31" t="s">
        <v>609</v>
      </c>
      <c r="H18" s="32">
        <v>20</v>
      </c>
      <c r="I18" s="42">
        <v>20</v>
      </c>
      <c r="J18" s="43" t="s">
        <v>482</v>
      </c>
    </row>
    <row r="19" ht="22.05" customHeight="1" spans="1:10">
      <c r="A19" s="80" t="s">
        <v>610</v>
      </c>
      <c r="B19" s="80"/>
      <c r="C19" s="80"/>
      <c r="D19" s="81" t="s">
        <v>484</v>
      </c>
      <c r="E19" s="82"/>
      <c r="F19" s="82"/>
      <c r="G19" s="82"/>
      <c r="H19" s="82"/>
      <c r="I19" s="89"/>
      <c r="J19" s="90" t="s">
        <v>611</v>
      </c>
    </row>
    <row r="20" ht="22.95" customHeight="1" spans="1:10">
      <c r="A20" s="83" t="s">
        <v>612</v>
      </c>
      <c r="B20" s="83"/>
      <c r="C20" s="83"/>
      <c r="D20" s="83"/>
      <c r="E20" s="83"/>
      <c r="F20" s="83"/>
      <c r="G20" s="83"/>
      <c r="H20" s="83">
        <v>100</v>
      </c>
      <c r="I20" s="46">
        <f>SUM(I7,I15:I18)</f>
        <v>100</v>
      </c>
      <c r="J20" s="91" t="s">
        <v>613</v>
      </c>
    </row>
    <row r="21" spans="1:10">
      <c r="A21" s="75"/>
      <c r="B21" s="75"/>
      <c r="C21" s="75"/>
      <c r="D21" s="75"/>
      <c r="E21" s="75"/>
      <c r="F21" s="75"/>
      <c r="G21" s="75"/>
      <c r="H21" s="75"/>
      <c r="I21" s="75"/>
      <c r="J21" s="75"/>
    </row>
    <row r="22" spans="1:10">
      <c r="A22" s="84" t="s">
        <v>614</v>
      </c>
      <c r="B22" s="85"/>
      <c r="C22" s="85"/>
      <c r="D22" s="85"/>
      <c r="E22" s="85"/>
      <c r="F22" s="85"/>
      <c r="G22" s="85"/>
      <c r="H22" s="85"/>
      <c r="I22" s="85"/>
      <c r="J22" s="92"/>
    </row>
    <row r="23" spans="1:10">
      <c r="A23" s="86" t="s">
        <v>615</v>
      </c>
      <c r="B23" s="86"/>
      <c r="C23" s="86"/>
      <c r="D23" s="86"/>
      <c r="E23" s="86"/>
      <c r="F23" s="86"/>
      <c r="G23" s="86"/>
      <c r="H23" s="86"/>
      <c r="I23" s="86"/>
      <c r="J23" s="86"/>
    </row>
    <row r="24" spans="1:10">
      <c r="A24" s="86" t="s">
        <v>616</v>
      </c>
      <c r="B24" s="86"/>
      <c r="C24" s="86"/>
      <c r="D24" s="86"/>
      <c r="E24" s="86"/>
      <c r="F24" s="86"/>
      <c r="G24" s="86"/>
      <c r="H24" s="86"/>
      <c r="I24" s="86"/>
      <c r="J24" s="86"/>
    </row>
    <row r="25" spans="1:10">
      <c r="A25" s="86" t="s">
        <v>617</v>
      </c>
      <c r="B25" s="86"/>
      <c r="C25" s="86"/>
      <c r="D25" s="86"/>
      <c r="E25" s="86"/>
      <c r="F25" s="86"/>
      <c r="G25" s="86"/>
      <c r="H25" s="86"/>
      <c r="I25" s="86"/>
      <c r="J25" s="86"/>
    </row>
    <row r="26" spans="1:10">
      <c r="A26" s="86" t="s">
        <v>618</v>
      </c>
      <c r="B26" s="86"/>
      <c r="C26" s="86"/>
      <c r="D26" s="86"/>
      <c r="E26" s="86"/>
      <c r="F26" s="86"/>
      <c r="G26" s="86"/>
      <c r="H26" s="86"/>
      <c r="I26" s="86"/>
      <c r="J26" s="86"/>
    </row>
    <row r="27" spans="1:10">
      <c r="A27" s="87" t="s">
        <v>619</v>
      </c>
      <c r="B27" s="87"/>
      <c r="C27" s="87"/>
      <c r="D27" s="87"/>
      <c r="E27" s="87"/>
      <c r="F27" s="87"/>
      <c r="G27" s="87"/>
      <c r="H27" s="87"/>
      <c r="I27" s="87"/>
      <c r="J27" s="87"/>
    </row>
    <row r="28" spans="1:10">
      <c r="A28" s="86" t="s">
        <v>620</v>
      </c>
      <c r="B28" s="86"/>
      <c r="C28" s="86"/>
      <c r="D28" s="86"/>
      <c r="E28" s="86"/>
      <c r="F28" s="86"/>
      <c r="G28" s="86"/>
      <c r="H28" s="86"/>
      <c r="I28" s="86"/>
      <c r="J28" s="86"/>
    </row>
    <row r="29" spans="1:10">
      <c r="A29" s="86" t="s">
        <v>621</v>
      </c>
      <c r="B29" s="86"/>
      <c r="C29" s="86"/>
      <c r="D29" s="86"/>
      <c r="E29" s="86"/>
      <c r="F29" s="86"/>
      <c r="G29" s="86"/>
      <c r="H29" s="86"/>
      <c r="I29" s="86"/>
      <c r="J29" s="86"/>
    </row>
    <row r="30" spans="1:10">
      <c r="A30" s="86" t="s">
        <v>622</v>
      </c>
      <c r="B30" s="86"/>
      <c r="C30" s="86"/>
      <c r="D30" s="86"/>
      <c r="E30" s="86"/>
      <c r="F30" s="86"/>
      <c r="G30" s="86"/>
      <c r="H30" s="86"/>
      <c r="I30" s="86"/>
      <c r="J30" s="86"/>
    </row>
    <row r="31" ht="14.25" spans="1:10">
      <c r="A31" s="88"/>
      <c r="B31" s="88"/>
      <c r="C31" s="88"/>
      <c r="D31" s="88"/>
      <c r="E31" s="88"/>
      <c r="F31" s="88"/>
      <c r="G31" s="88"/>
      <c r="H31" s="88"/>
      <c r="I31" s="88"/>
      <c r="J31" s="88"/>
    </row>
  </sheetData>
  <mergeCells count="38">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B15:B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1"/>
  <sheetViews>
    <sheetView workbookViewId="0">
      <selection activeCell="G16" sqref="G16"/>
    </sheetView>
  </sheetViews>
  <sheetFormatPr defaultColWidth="9" defaultRowHeight="13.5"/>
  <cols>
    <col min="2" max="2" width="16.2166666666667" customWidth="1"/>
    <col min="3" max="3" width="19.2166666666667" customWidth="1"/>
    <col min="4" max="4" width="14" customWidth="1"/>
    <col min="5" max="5" width="19" customWidth="1"/>
    <col min="6" max="6" width="16.1083333333333" customWidth="1"/>
    <col min="7" max="7" width="12.4416666666667" customWidth="1"/>
    <col min="10" max="10" width="31.2166666666667" customWidth="1"/>
  </cols>
  <sheetData>
    <row r="1" spans="1:10">
      <c r="A1" s="75" t="s">
        <v>553</v>
      </c>
      <c r="B1" s="75"/>
      <c r="C1" s="75"/>
      <c r="D1" s="75"/>
      <c r="E1" s="75"/>
      <c r="F1" s="75"/>
      <c r="G1" s="75"/>
      <c r="H1" s="75"/>
      <c r="I1" s="75"/>
      <c r="J1" s="75"/>
    </row>
    <row r="2" ht="22.5" spans="1:10">
      <c r="A2" s="76" t="s">
        <v>554</v>
      </c>
      <c r="B2" s="76"/>
      <c r="C2" s="76"/>
      <c r="D2" s="76"/>
      <c r="E2" s="76"/>
      <c r="F2" s="76"/>
      <c r="G2" s="76"/>
      <c r="H2" s="76"/>
      <c r="I2" s="76"/>
      <c r="J2" s="76"/>
    </row>
    <row r="3" spans="1:10">
      <c r="A3" s="77" t="s">
        <v>675</v>
      </c>
      <c r="B3" s="78"/>
      <c r="C3" s="78"/>
      <c r="D3" s="78"/>
      <c r="E3" s="78"/>
      <c r="F3" s="78"/>
      <c r="G3" s="78"/>
      <c r="H3" s="78"/>
      <c r="I3" s="78"/>
      <c r="J3" s="78"/>
    </row>
    <row r="4" spans="1:10">
      <c r="A4" s="3" t="s">
        <v>556</v>
      </c>
      <c r="B4" s="3"/>
      <c r="C4" s="4" t="s">
        <v>184</v>
      </c>
      <c r="D4" s="4"/>
      <c r="E4" s="4"/>
      <c r="F4" s="4"/>
      <c r="G4" s="4"/>
      <c r="H4" s="4"/>
      <c r="I4" s="4"/>
      <c r="J4" s="4"/>
    </row>
    <row r="5"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spans="1:10">
      <c r="A7" s="6"/>
      <c r="B7" s="6"/>
      <c r="C7" s="7" t="s">
        <v>567</v>
      </c>
      <c r="D7" s="8"/>
      <c r="E7" s="8">
        <v>5035832.4</v>
      </c>
      <c r="F7" s="8">
        <v>5035832.4</v>
      </c>
      <c r="G7" s="9">
        <v>10</v>
      </c>
      <c r="H7" s="10" t="str">
        <f t="shared" ref="H7:H10" si="0">IF(E7&gt;0,ROUND(F7/E7,3)*100&amp;"%","—")</f>
        <v>100%</v>
      </c>
      <c r="I7" s="13">
        <v>10</v>
      </c>
      <c r="J7" s="13"/>
    </row>
    <row r="8" ht="24" spans="1:10">
      <c r="A8" s="6"/>
      <c r="B8" s="6"/>
      <c r="C8" s="7" t="s">
        <v>568</v>
      </c>
      <c r="D8" s="8"/>
      <c r="E8" s="8">
        <v>5035832.4</v>
      </c>
      <c r="F8" s="8">
        <v>5035832.4</v>
      </c>
      <c r="G8" s="6" t="s">
        <v>501</v>
      </c>
      <c r="H8" s="12" t="str">
        <f t="shared" si="0"/>
        <v>100%</v>
      </c>
      <c r="I8" s="13" t="s">
        <v>501</v>
      </c>
      <c r="J8" s="13"/>
    </row>
    <row r="9" ht="24" spans="1:10">
      <c r="A9" s="6"/>
      <c r="B9" s="6"/>
      <c r="C9" s="7" t="s">
        <v>569</v>
      </c>
      <c r="D9" s="11"/>
      <c r="E9" s="11"/>
      <c r="F9" s="11"/>
      <c r="G9" s="6" t="s">
        <v>501</v>
      </c>
      <c r="H9" s="12" t="str">
        <f t="shared" si="0"/>
        <v>—</v>
      </c>
      <c r="I9" s="13" t="s">
        <v>501</v>
      </c>
      <c r="J9" s="13"/>
    </row>
    <row r="10" spans="1:10">
      <c r="A10" s="6"/>
      <c r="B10" s="6"/>
      <c r="C10" s="7" t="s">
        <v>570</v>
      </c>
      <c r="D10" s="11"/>
      <c r="E10" s="11"/>
      <c r="F10" s="11"/>
      <c r="G10" s="6" t="s">
        <v>501</v>
      </c>
      <c r="H10" s="12" t="str">
        <f t="shared" si="0"/>
        <v>—</v>
      </c>
      <c r="I10" s="13" t="s">
        <v>501</v>
      </c>
      <c r="J10" s="13"/>
    </row>
    <row r="11" ht="22.95" customHeight="1" spans="1:10">
      <c r="A11" s="6" t="s">
        <v>571</v>
      </c>
      <c r="B11" s="6" t="s">
        <v>572</v>
      </c>
      <c r="C11" s="6"/>
      <c r="D11" s="6"/>
      <c r="E11" s="6"/>
      <c r="F11" s="13" t="s">
        <v>573</v>
      </c>
      <c r="G11" s="13"/>
      <c r="H11" s="13"/>
      <c r="I11" s="13"/>
      <c r="J11" s="13"/>
    </row>
    <row r="12" ht="39" customHeight="1" spans="1:10">
      <c r="A12" s="6"/>
      <c r="B12" s="14" t="s">
        <v>676</v>
      </c>
      <c r="C12" s="15"/>
      <c r="D12" s="15"/>
      <c r="E12" s="16"/>
      <c r="F12" s="13" t="s">
        <v>667</v>
      </c>
      <c r="G12" s="13"/>
      <c r="H12" s="13"/>
      <c r="I12" s="13"/>
      <c r="J12" s="13"/>
    </row>
    <row r="13" spans="1:10">
      <c r="A13" s="17" t="s">
        <v>576</v>
      </c>
      <c r="B13" s="18"/>
      <c r="C13" s="19"/>
      <c r="D13" s="17" t="s">
        <v>577</v>
      </c>
      <c r="E13" s="18"/>
      <c r="F13" s="19"/>
      <c r="G13" s="20" t="s">
        <v>578</v>
      </c>
      <c r="H13" s="20" t="s">
        <v>579</v>
      </c>
      <c r="I13" s="20" t="s">
        <v>566</v>
      </c>
      <c r="J13" s="20" t="s">
        <v>580</v>
      </c>
    </row>
    <row r="14" spans="1:10">
      <c r="A14" s="21" t="s">
        <v>581</v>
      </c>
      <c r="B14" s="6" t="s">
        <v>582</v>
      </c>
      <c r="C14" s="6" t="s">
        <v>583</v>
      </c>
      <c r="D14" s="6" t="s">
        <v>584</v>
      </c>
      <c r="E14" s="6" t="s">
        <v>585</v>
      </c>
      <c r="F14" s="22" t="s">
        <v>586</v>
      </c>
      <c r="G14" s="23"/>
      <c r="H14" s="23"/>
      <c r="I14" s="23"/>
      <c r="J14" s="23"/>
    </row>
    <row r="15" spans="1:10">
      <c r="A15" s="6" t="s">
        <v>587</v>
      </c>
      <c r="B15" s="24" t="s">
        <v>588</v>
      </c>
      <c r="C15" s="25" t="s">
        <v>677</v>
      </c>
      <c r="D15" s="26" t="s">
        <v>629</v>
      </c>
      <c r="E15" s="79">
        <v>3102807.2</v>
      </c>
      <c r="F15" s="22" t="s">
        <v>652</v>
      </c>
      <c r="G15" s="23" t="s">
        <v>678</v>
      </c>
      <c r="H15" s="27">
        <v>30</v>
      </c>
      <c r="I15" s="41">
        <v>30</v>
      </c>
      <c r="J15" s="23"/>
    </row>
    <row r="16" spans="1:10">
      <c r="A16" s="6"/>
      <c r="B16" s="24" t="s">
        <v>593</v>
      </c>
      <c r="C16" s="25" t="s">
        <v>679</v>
      </c>
      <c r="D16" s="26" t="s">
        <v>629</v>
      </c>
      <c r="E16" s="6">
        <v>100</v>
      </c>
      <c r="F16" s="22" t="s">
        <v>596</v>
      </c>
      <c r="G16" s="93" t="s">
        <v>680</v>
      </c>
      <c r="H16" s="27">
        <v>20</v>
      </c>
      <c r="I16" s="41">
        <v>20</v>
      </c>
      <c r="J16" s="23"/>
    </row>
    <row r="17" ht="31.95" customHeight="1" spans="1:10">
      <c r="A17" s="6" t="s">
        <v>597</v>
      </c>
      <c r="B17" s="6" t="s">
        <v>601</v>
      </c>
      <c r="C17" s="52" t="s">
        <v>681</v>
      </c>
      <c r="D17" s="26" t="s">
        <v>600</v>
      </c>
      <c r="E17" s="6">
        <v>95</v>
      </c>
      <c r="F17" s="22" t="s">
        <v>596</v>
      </c>
      <c r="G17" s="51">
        <v>0.95</v>
      </c>
      <c r="H17" s="27">
        <v>20</v>
      </c>
      <c r="I17" s="41">
        <v>20</v>
      </c>
      <c r="J17" s="23"/>
    </row>
    <row r="18" ht="24" spans="1:10">
      <c r="A18" s="28" t="s">
        <v>605</v>
      </c>
      <c r="B18" s="29" t="s">
        <v>606</v>
      </c>
      <c r="C18" s="49" t="s">
        <v>663</v>
      </c>
      <c r="D18" s="26" t="s">
        <v>600</v>
      </c>
      <c r="E18" s="31" t="s">
        <v>608</v>
      </c>
      <c r="F18" s="31" t="s">
        <v>596</v>
      </c>
      <c r="G18" s="31" t="s">
        <v>609</v>
      </c>
      <c r="H18" s="32">
        <v>20</v>
      </c>
      <c r="I18" s="42">
        <v>20</v>
      </c>
      <c r="J18" s="43" t="s">
        <v>482</v>
      </c>
    </row>
    <row r="19" spans="1:10">
      <c r="A19" s="80" t="s">
        <v>610</v>
      </c>
      <c r="B19" s="80"/>
      <c r="C19" s="80"/>
      <c r="D19" s="81" t="s">
        <v>484</v>
      </c>
      <c r="E19" s="82"/>
      <c r="F19" s="82"/>
      <c r="G19" s="82"/>
      <c r="H19" s="82"/>
      <c r="I19" s="89"/>
      <c r="J19" s="90" t="s">
        <v>611</v>
      </c>
    </row>
    <row r="20" spans="1:10">
      <c r="A20" s="83" t="s">
        <v>612</v>
      </c>
      <c r="B20" s="83"/>
      <c r="C20" s="83"/>
      <c r="D20" s="83"/>
      <c r="E20" s="83"/>
      <c r="F20" s="83"/>
      <c r="G20" s="83"/>
      <c r="H20" s="83">
        <v>100</v>
      </c>
      <c r="I20" s="46">
        <f>SUM(I7,I15:I18)</f>
        <v>100</v>
      </c>
      <c r="J20" s="91" t="s">
        <v>613</v>
      </c>
    </row>
    <row r="21" spans="1:10">
      <c r="A21" s="75"/>
      <c r="B21" s="75"/>
      <c r="C21" s="75"/>
      <c r="D21" s="75"/>
      <c r="E21" s="75"/>
      <c r="F21" s="75"/>
      <c r="G21" s="75"/>
      <c r="H21" s="75"/>
      <c r="I21" s="75"/>
      <c r="J21" s="75"/>
    </row>
    <row r="22" spans="1:10">
      <c r="A22" s="84" t="s">
        <v>614</v>
      </c>
      <c r="B22" s="85"/>
      <c r="C22" s="85"/>
      <c r="D22" s="85"/>
      <c r="E22" s="85"/>
      <c r="F22" s="85"/>
      <c r="G22" s="85"/>
      <c r="H22" s="85"/>
      <c r="I22" s="85"/>
      <c r="J22" s="92"/>
    </row>
    <row r="23" spans="1:10">
      <c r="A23" s="86" t="s">
        <v>615</v>
      </c>
      <c r="B23" s="86"/>
      <c r="C23" s="86"/>
      <c r="D23" s="86"/>
      <c r="E23" s="86"/>
      <c r="F23" s="86"/>
      <c r="G23" s="86"/>
      <c r="H23" s="86"/>
      <c r="I23" s="86"/>
      <c r="J23" s="86"/>
    </row>
    <row r="24" spans="1:10">
      <c r="A24" s="86" t="s">
        <v>616</v>
      </c>
      <c r="B24" s="86"/>
      <c r="C24" s="86"/>
      <c r="D24" s="86"/>
      <c r="E24" s="86"/>
      <c r="F24" s="86"/>
      <c r="G24" s="86"/>
      <c r="H24" s="86"/>
      <c r="I24" s="86"/>
      <c r="J24" s="86"/>
    </row>
    <row r="25" spans="1:10">
      <c r="A25" s="86" t="s">
        <v>617</v>
      </c>
      <c r="B25" s="86"/>
      <c r="C25" s="86"/>
      <c r="D25" s="86"/>
      <c r="E25" s="86"/>
      <c r="F25" s="86"/>
      <c r="G25" s="86"/>
      <c r="H25" s="86"/>
      <c r="I25" s="86"/>
      <c r="J25" s="86"/>
    </row>
    <row r="26" spans="1:10">
      <c r="A26" s="86" t="s">
        <v>618</v>
      </c>
      <c r="B26" s="86"/>
      <c r="C26" s="86"/>
      <c r="D26" s="86"/>
      <c r="E26" s="86"/>
      <c r="F26" s="86"/>
      <c r="G26" s="86"/>
      <c r="H26" s="86"/>
      <c r="I26" s="86"/>
      <c r="J26" s="86"/>
    </row>
    <row r="27" spans="1:10">
      <c r="A27" s="87" t="s">
        <v>619</v>
      </c>
      <c r="B27" s="87"/>
      <c r="C27" s="87"/>
      <c r="D27" s="87"/>
      <c r="E27" s="87"/>
      <c r="F27" s="87"/>
      <c r="G27" s="87"/>
      <c r="H27" s="87"/>
      <c r="I27" s="87"/>
      <c r="J27" s="87"/>
    </row>
    <row r="28" spans="1:10">
      <c r="A28" s="86" t="s">
        <v>620</v>
      </c>
      <c r="B28" s="86"/>
      <c r="C28" s="86"/>
      <c r="D28" s="86"/>
      <c r="E28" s="86"/>
      <c r="F28" s="86"/>
      <c r="G28" s="86"/>
      <c r="H28" s="86"/>
      <c r="I28" s="86"/>
      <c r="J28" s="86"/>
    </row>
    <row r="29" spans="1:10">
      <c r="A29" s="86" t="s">
        <v>621</v>
      </c>
      <c r="B29" s="86"/>
      <c r="C29" s="86"/>
      <c r="D29" s="86"/>
      <c r="E29" s="86"/>
      <c r="F29" s="86"/>
      <c r="G29" s="86"/>
      <c r="H29" s="86"/>
      <c r="I29" s="86"/>
      <c r="J29" s="86"/>
    </row>
    <row r="30" spans="1:10">
      <c r="A30" s="86" t="s">
        <v>622</v>
      </c>
      <c r="B30" s="86"/>
      <c r="C30" s="86"/>
      <c r="D30" s="86"/>
      <c r="E30" s="86"/>
      <c r="F30" s="86"/>
      <c r="G30" s="86"/>
      <c r="H30" s="86"/>
      <c r="I30" s="86"/>
      <c r="J30" s="86"/>
    </row>
    <row r="31" ht="14.25" spans="1:10">
      <c r="A31" s="88"/>
      <c r="B31" s="88"/>
      <c r="C31" s="88"/>
      <c r="D31" s="88"/>
      <c r="E31" s="88"/>
      <c r="F31" s="88"/>
      <c r="G31" s="88"/>
      <c r="H31" s="88"/>
      <c r="I31" s="88"/>
      <c r="J31" s="88"/>
    </row>
  </sheetData>
  <mergeCells count="37">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1"/>
  <sheetViews>
    <sheetView workbookViewId="0">
      <selection activeCell="B12" sqref="B12:E12"/>
    </sheetView>
  </sheetViews>
  <sheetFormatPr defaultColWidth="9" defaultRowHeight="13.5"/>
  <cols>
    <col min="2" max="2" width="16.2166666666667" customWidth="1"/>
    <col min="3" max="3" width="22.1083333333333" customWidth="1"/>
    <col min="4" max="6" width="13.1083333333333" customWidth="1"/>
    <col min="7" max="10" width="9.33333333333333" customWidth="1"/>
  </cols>
  <sheetData>
    <row r="1" spans="1:10">
      <c r="A1" s="75" t="s">
        <v>553</v>
      </c>
      <c r="B1" s="75"/>
      <c r="C1" s="75"/>
      <c r="D1" s="75"/>
      <c r="E1" s="75"/>
      <c r="F1" s="75"/>
      <c r="G1" s="75"/>
      <c r="H1" s="75"/>
      <c r="I1" s="75"/>
      <c r="J1" s="75"/>
    </row>
    <row r="2" ht="22.5" spans="1:10">
      <c r="A2" s="76" t="s">
        <v>554</v>
      </c>
      <c r="B2" s="76"/>
      <c r="C2" s="76"/>
      <c r="D2" s="76"/>
      <c r="E2" s="76"/>
      <c r="F2" s="76"/>
      <c r="G2" s="76"/>
      <c r="H2" s="76"/>
      <c r="I2" s="76"/>
      <c r="J2" s="76"/>
    </row>
    <row r="3" spans="1:10">
      <c r="A3" s="77" t="s">
        <v>682</v>
      </c>
      <c r="B3" s="78"/>
      <c r="C3" s="78"/>
      <c r="D3" s="78"/>
      <c r="E3" s="78"/>
      <c r="F3" s="78"/>
      <c r="G3" s="78"/>
      <c r="H3" s="78"/>
      <c r="I3" s="78"/>
      <c r="J3" s="78"/>
    </row>
    <row r="4" spans="1:10">
      <c r="A4" s="3" t="s">
        <v>556</v>
      </c>
      <c r="B4" s="3"/>
      <c r="C4" s="4" t="s">
        <v>683</v>
      </c>
      <c r="D4" s="4"/>
      <c r="E4" s="4"/>
      <c r="F4" s="4"/>
      <c r="G4" s="4"/>
      <c r="H4" s="4"/>
      <c r="I4" s="4"/>
      <c r="J4" s="4"/>
    </row>
    <row r="5"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spans="1:10">
      <c r="A7" s="6"/>
      <c r="B7" s="6"/>
      <c r="C7" s="7" t="s">
        <v>567</v>
      </c>
      <c r="D7" s="8"/>
      <c r="E7" s="8">
        <v>3295870</v>
      </c>
      <c r="F7" s="8">
        <v>3295870</v>
      </c>
      <c r="G7" s="9">
        <v>10</v>
      </c>
      <c r="H7" s="10" t="str">
        <f t="shared" ref="H7:H10" si="0">IF(E7&gt;0,ROUND(F7/E7,3)*100&amp;"%","—")</f>
        <v>100%</v>
      </c>
      <c r="I7" s="13">
        <v>10</v>
      </c>
      <c r="J7" s="13"/>
    </row>
    <row r="8" ht="24" spans="1:10">
      <c r="A8" s="6"/>
      <c r="B8" s="6"/>
      <c r="C8" s="7" t="s">
        <v>568</v>
      </c>
      <c r="D8" s="8"/>
      <c r="E8" s="8">
        <v>3295870</v>
      </c>
      <c r="F8" s="8">
        <v>3295870</v>
      </c>
      <c r="G8" s="6" t="s">
        <v>501</v>
      </c>
      <c r="H8" s="12" t="str">
        <f t="shared" si="0"/>
        <v>100%</v>
      </c>
      <c r="I8" s="13" t="s">
        <v>501</v>
      </c>
      <c r="J8" s="13"/>
    </row>
    <row r="9" ht="24" spans="1:10">
      <c r="A9" s="6"/>
      <c r="B9" s="6"/>
      <c r="C9" s="7" t="s">
        <v>569</v>
      </c>
      <c r="D9" s="11"/>
      <c r="E9" s="11"/>
      <c r="F9" s="11"/>
      <c r="G9" s="6" t="s">
        <v>501</v>
      </c>
      <c r="H9" s="12" t="str">
        <f t="shared" si="0"/>
        <v>—</v>
      </c>
      <c r="I9" s="13" t="s">
        <v>501</v>
      </c>
      <c r="J9" s="13"/>
    </row>
    <row r="10" spans="1:10">
      <c r="A10" s="6"/>
      <c r="B10" s="6"/>
      <c r="C10" s="7" t="s">
        <v>570</v>
      </c>
      <c r="D10" s="11"/>
      <c r="E10" s="11"/>
      <c r="F10" s="11"/>
      <c r="G10" s="6" t="s">
        <v>501</v>
      </c>
      <c r="H10" s="12" t="str">
        <f t="shared" si="0"/>
        <v>—</v>
      </c>
      <c r="I10" s="13" t="s">
        <v>501</v>
      </c>
      <c r="J10" s="13"/>
    </row>
    <row r="11" ht="22.95" customHeight="1" spans="1:10">
      <c r="A11" s="6" t="s">
        <v>571</v>
      </c>
      <c r="B11" s="6" t="s">
        <v>572</v>
      </c>
      <c r="C11" s="6"/>
      <c r="D11" s="6"/>
      <c r="E11" s="6"/>
      <c r="F11" s="13" t="s">
        <v>573</v>
      </c>
      <c r="G11" s="13"/>
      <c r="H11" s="13"/>
      <c r="I11" s="13"/>
      <c r="J11" s="13"/>
    </row>
    <row r="12" ht="51" customHeight="1" spans="1:10">
      <c r="A12" s="6"/>
      <c r="B12" s="14" t="s">
        <v>684</v>
      </c>
      <c r="C12" s="15"/>
      <c r="D12" s="15"/>
      <c r="E12" s="16"/>
      <c r="F12" s="13" t="s">
        <v>667</v>
      </c>
      <c r="G12" s="13"/>
      <c r="H12" s="13"/>
      <c r="I12" s="13"/>
      <c r="J12" s="13"/>
    </row>
    <row r="13" spans="1:10">
      <c r="A13" s="17" t="s">
        <v>576</v>
      </c>
      <c r="B13" s="18"/>
      <c r="C13" s="19"/>
      <c r="D13" s="17" t="s">
        <v>577</v>
      </c>
      <c r="E13" s="18"/>
      <c r="F13" s="19"/>
      <c r="G13" s="20" t="s">
        <v>578</v>
      </c>
      <c r="H13" s="20" t="s">
        <v>579</v>
      </c>
      <c r="I13" s="20" t="s">
        <v>566</v>
      </c>
      <c r="J13" s="20" t="s">
        <v>580</v>
      </c>
    </row>
    <row r="14" spans="1:10">
      <c r="A14" s="21" t="s">
        <v>581</v>
      </c>
      <c r="B14" s="6" t="s">
        <v>582</v>
      </c>
      <c r="C14" s="6" t="s">
        <v>583</v>
      </c>
      <c r="D14" s="6" t="s">
        <v>584</v>
      </c>
      <c r="E14" s="6" t="s">
        <v>585</v>
      </c>
      <c r="F14" s="22" t="s">
        <v>586</v>
      </c>
      <c r="G14" s="23"/>
      <c r="H14" s="23"/>
      <c r="I14" s="23"/>
      <c r="J14" s="23"/>
    </row>
    <row r="15" ht="18" customHeight="1" spans="1:10">
      <c r="A15" s="6" t="s">
        <v>587</v>
      </c>
      <c r="B15" s="24" t="s">
        <v>588</v>
      </c>
      <c r="C15" s="25" t="s">
        <v>685</v>
      </c>
      <c r="D15" s="26" t="s">
        <v>629</v>
      </c>
      <c r="E15" s="79">
        <v>373</v>
      </c>
      <c r="F15" s="22" t="s">
        <v>630</v>
      </c>
      <c r="G15" s="23">
        <v>373</v>
      </c>
      <c r="H15" s="27">
        <v>30</v>
      </c>
      <c r="I15" s="41">
        <v>30</v>
      </c>
      <c r="J15" s="23"/>
    </row>
    <row r="16" ht="25.05" customHeight="1" spans="1:10">
      <c r="A16" s="6"/>
      <c r="B16" s="24" t="s">
        <v>588</v>
      </c>
      <c r="C16" s="25" t="s">
        <v>686</v>
      </c>
      <c r="D16" s="26" t="s">
        <v>629</v>
      </c>
      <c r="E16" s="6">
        <v>1</v>
      </c>
      <c r="F16" s="22" t="s">
        <v>687</v>
      </c>
      <c r="G16" s="51">
        <v>1</v>
      </c>
      <c r="H16" s="27">
        <v>20</v>
      </c>
      <c r="I16" s="41">
        <v>20</v>
      </c>
      <c r="J16" s="23"/>
    </row>
    <row r="17" ht="24" spans="1:10">
      <c r="A17" s="6" t="s">
        <v>597</v>
      </c>
      <c r="B17" s="6" t="s">
        <v>598</v>
      </c>
      <c r="C17" s="52" t="s">
        <v>688</v>
      </c>
      <c r="D17" s="26" t="s">
        <v>600</v>
      </c>
      <c r="E17" s="6">
        <v>8000</v>
      </c>
      <c r="F17" s="22" t="s">
        <v>689</v>
      </c>
      <c r="G17" s="23">
        <v>8000</v>
      </c>
      <c r="H17" s="27">
        <v>20</v>
      </c>
      <c r="I17" s="41">
        <v>20</v>
      </c>
      <c r="J17" s="23"/>
    </row>
    <row r="18" ht="24" spans="1:10">
      <c r="A18" s="28" t="s">
        <v>605</v>
      </c>
      <c r="B18" s="29" t="s">
        <v>606</v>
      </c>
      <c r="C18" s="49" t="s">
        <v>690</v>
      </c>
      <c r="D18" s="26" t="s">
        <v>600</v>
      </c>
      <c r="E18" s="31" t="s">
        <v>608</v>
      </c>
      <c r="F18" s="31" t="s">
        <v>596</v>
      </c>
      <c r="G18" s="31" t="s">
        <v>609</v>
      </c>
      <c r="H18" s="32">
        <v>20</v>
      </c>
      <c r="I18" s="42">
        <v>20</v>
      </c>
      <c r="J18" s="43" t="s">
        <v>482</v>
      </c>
    </row>
    <row r="19" ht="22.5" spans="1:10">
      <c r="A19" s="80" t="s">
        <v>610</v>
      </c>
      <c r="B19" s="80"/>
      <c r="C19" s="80"/>
      <c r="D19" s="81" t="s">
        <v>484</v>
      </c>
      <c r="E19" s="82"/>
      <c r="F19" s="82"/>
      <c r="G19" s="82"/>
      <c r="H19" s="82"/>
      <c r="I19" s="89"/>
      <c r="J19" s="90" t="s">
        <v>611</v>
      </c>
    </row>
    <row r="20" spans="1:10">
      <c r="A20" s="83" t="s">
        <v>612</v>
      </c>
      <c r="B20" s="83"/>
      <c r="C20" s="83"/>
      <c r="D20" s="83"/>
      <c r="E20" s="83"/>
      <c r="F20" s="83"/>
      <c r="G20" s="83"/>
      <c r="H20" s="83">
        <v>100</v>
      </c>
      <c r="I20" s="46">
        <f>SUM(I7,I15:I18)</f>
        <v>100</v>
      </c>
      <c r="J20" s="91" t="s">
        <v>613</v>
      </c>
    </row>
    <row r="21" spans="1:10">
      <c r="A21" s="75"/>
      <c r="B21" s="75"/>
      <c r="C21" s="75"/>
      <c r="D21" s="75"/>
      <c r="E21" s="75"/>
      <c r="F21" s="75"/>
      <c r="G21" s="75"/>
      <c r="H21" s="75"/>
      <c r="I21" s="75"/>
      <c r="J21" s="75"/>
    </row>
    <row r="22" spans="1:10">
      <c r="A22" s="84" t="s">
        <v>614</v>
      </c>
      <c r="B22" s="85"/>
      <c r="C22" s="85"/>
      <c r="D22" s="85"/>
      <c r="E22" s="85"/>
      <c r="F22" s="85"/>
      <c r="G22" s="85"/>
      <c r="H22" s="85"/>
      <c r="I22" s="85"/>
      <c r="J22" s="92"/>
    </row>
    <row r="23" spans="1:10">
      <c r="A23" s="86" t="s">
        <v>615</v>
      </c>
      <c r="B23" s="86"/>
      <c r="C23" s="86"/>
      <c r="D23" s="86"/>
      <c r="E23" s="86"/>
      <c r="F23" s="86"/>
      <c r="G23" s="86"/>
      <c r="H23" s="86"/>
      <c r="I23" s="86"/>
      <c r="J23" s="86"/>
    </row>
    <row r="24" spans="1:10">
      <c r="A24" s="86" t="s">
        <v>616</v>
      </c>
      <c r="B24" s="86"/>
      <c r="C24" s="86"/>
      <c r="D24" s="86"/>
      <c r="E24" s="86"/>
      <c r="F24" s="86"/>
      <c r="G24" s="86"/>
      <c r="H24" s="86"/>
      <c r="I24" s="86"/>
      <c r="J24" s="86"/>
    </row>
    <row r="25" spans="1:10">
      <c r="A25" s="86" t="s">
        <v>617</v>
      </c>
      <c r="B25" s="86"/>
      <c r="C25" s="86"/>
      <c r="D25" s="86"/>
      <c r="E25" s="86"/>
      <c r="F25" s="86"/>
      <c r="G25" s="86"/>
      <c r="H25" s="86"/>
      <c r="I25" s="86"/>
      <c r="J25" s="86"/>
    </row>
    <row r="26" spans="1:10">
      <c r="A26" s="86" t="s">
        <v>618</v>
      </c>
      <c r="B26" s="86"/>
      <c r="C26" s="86"/>
      <c r="D26" s="86"/>
      <c r="E26" s="86"/>
      <c r="F26" s="86"/>
      <c r="G26" s="86"/>
      <c r="H26" s="86"/>
      <c r="I26" s="86"/>
      <c r="J26" s="86"/>
    </row>
    <row r="27" spans="1:10">
      <c r="A27" s="87" t="s">
        <v>619</v>
      </c>
      <c r="B27" s="87"/>
      <c r="C27" s="87"/>
      <c r="D27" s="87"/>
      <c r="E27" s="87"/>
      <c r="F27" s="87"/>
      <c r="G27" s="87"/>
      <c r="H27" s="87"/>
      <c r="I27" s="87"/>
      <c r="J27" s="87"/>
    </row>
    <row r="28" spans="1:10">
      <c r="A28" s="86" t="s">
        <v>620</v>
      </c>
      <c r="B28" s="86"/>
      <c r="C28" s="86"/>
      <c r="D28" s="86"/>
      <c r="E28" s="86"/>
      <c r="F28" s="86"/>
      <c r="G28" s="86"/>
      <c r="H28" s="86"/>
      <c r="I28" s="86"/>
      <c r="J28" s="86"/>
    </row>
    <row r="29" spans="1:10">
      <c r="A29" s="86" t="s">
        <v>621</v>
      </c>
      <c r="B29" s="86"/>
      <c r="C29" s="86"/>
      <c r="D29" s="86"/>
      <c r="E29" s="86"/>
      <c r="F29" s="86"/>
      <c r="G29" s="86"/>
      <c r="H29" s="86"/>
      <c r="I29" s="86"/>
      <c r="J29" s="86"/>
    </row>
    <row r="30" spans="1:10">
      <c r="A30" s="86" t="s">
        <v>622</v>
      </c>
      <c r="B30" s="86"/>
      <c r="C30" s="86"/>
      <c r="D30" s="86"/>
      <c r="E30" s="86"/>
      <c r="F30" s="86"/>
      <c r="G30" s="86"/>
      <c r="H30" s="86"/>
      <c r="I30" s="86"/>
      <c r="J30" s="86"/>
    </row>
    <row r="31" ht="14.25" spans="1:10">
      <c r="A31" s="88"/>
      <c r="B31" s="88"/>
      <c r="C31" s="88"/>
      <c r="D31" s="88"/>
      <c r="E31" s="88"/>
      <c r="F31" s="88"/>
      <c r="G31" s="88"/>
      <c r="H31" s="88"/>
      <c r="I31" s="88"/>
      <c r="J31" s="88"/>
    </row>
  </sheetData>
  <mergeCells count="37">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4"/>
  <sheetViews>
    <sheetView topLeftCell="A4" workbookViewId="0">
      <selection activeCell="A1" sqref="A1:J33"/>
    </sheetView>
  </sheetViews>
  <sheetFormatPr defaultColWidth="9" defaultRowHeight="13.5"/>
  <cols>
    <col min="2" max="2" width="15.4416666666667" customWidth="1"/>
    <col min="3" max="9" width="14.3333333333333" customWidth="1"/>
    <col min="10" max="10" width="17.775" customWidth="1"/>
  </cols>
  <sheetData>
    <row r="1" spans="1:10">
      <c r="A1" s="1" t="s">
        <v>553</v>
      </c>
      <c r="B1" s="1"/>
      <c r="C1" s="1"/>
      <c r="D1" s="1"/>
      <c r="E1" s="1"/>
      <c r="F1" s="1"/>
      <c r="G1" s="1"/>
      <c r="H1" s="1"/>
      <c r="I1" s="1"/>
      <c r="J1" s="1"/>
    </row>
    <row r="2" ht="22.5" spans="1:10">
      <c r="A2" s="2" t="s">
        <v>554</v>
      </c>
      <c r="B2" s="2"/>
      <c r="C2" s="2"/>
      <c r="D2" s="2"/>
      <c r="E2" s="2"/>
      <c r="F2" s="2"/>
      <c r="G2" s="2"/>
      <c r="H2" s="2"/>
      <c r="I2" s="2"/>
      <c r="J2" s="2"/>
    </row>
    <row r="3" ht="22.5" spans="1:10">
      <c r="A3" s="2"/>
      <c r="B3" s="2"/>
      <c r="C3" s="2"/>
      <c r="D3" s="2"/>
      <c r="E3" s="2"/>
      <c r="F3" s="2"/>
      <c r="G3" s="2"/>
      <c r="H3" s="2"/>
      <c r="I3" s="2"/>
      <c r="J3" s="40" t="s">
        <v>481</v>
      </c>
    </row>
    <row r="4" spans="1:10">
      <c r="A4" s="3" t="s">
        <v>556</v>
      </c>
      <c r="B4" s="3"/>
      <c r="C4" s="4" t="s">
        <v>691</v>
      </c>
      <c r="D4" s="4"/>
      <c r="E4" s="4"/>
      <c r="F4" s="4"/>
      <c r="G4" s="4"/>
      <c r="H4" s="4"/>
      <c r="I4" s="4"/>
      <c r="J4" s="4"/>
    </row>
    <row r="5"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spans="1:10">
      <c r="A7" s="6"/>
      <c r="B7" s="6"/>
      <c r="C7" s="7" t="s">
        <v>567</v>
      </c>
      <c r="D7" s="8"/>
      <c r="E7" s="8">
        <f t="shared" ref="E7:F7" si="0">SUM(E8:E10)</f>
        <v>600000</v>
      </c>
      <c r="F7" s="8">
        <f t="shared" si="0"/>
        <v>600000</v>
      </c>
      <c r="G7" s="9">
        <v>10</v>
      </c>
      <c r="H7" s="10" t="str">
        <f t="shared" ref="H7:H10" si="1">IF(E7&gt;0,ROUND(F7/E7,3)*100&amp;"%","—")</f>
        <v>100%</v>
      </c>
      <c r="I7" s="13">
        <v>10</v>
      </c>
      <c r="J7" s="13"/>
    </row>
    <row r="8" ht="24" spans="1:10">
      <c r="A8" s="6"/>
      <c r="B8" s="6"/>
      <c r="C8" s="7" t="s">
        <v>568</v>
      </c>
      <c r="D8" s="11"/>
      <c r="E8" s="11">
        <v>600000</v>
      </c>
      <c r="F8" s="11">
        <v>600000</v>
      </c>
      <c r="G8" s="6">
        <v>10</v>
      </c>
      <c r="H8" s="12" t="str">
        <f t="shared" si="1"/>
        <v>100%</v>
      </c>
      <c r="I8" s="13" t="s">
        <v>501</v>
      </c>
      <c r="J8" s="13"/>
    </row>
    <row r="9" ht="24" spans="1:10">
      <c r="A9" s="6"/>
      <c r="B9" s="6"/>
      <c r="C9" s="7" t="s">
        <v>569</v>
      </c>
      <c r="D9" s="11"/>
      <c r="E9" s="11"/>
      <c r="F9" s="11"/>
      <c r="G9" s="6" t="s">
        <v>501</v>
      </c>
      <c r="H9" s="12" t="str">
        <f t="shared" si="1"/>
        <v>—</v>
      </c>
      <c r="I9" s="13" t="s">
        <v>501</v>
      </c>
      <c r="J9" s="13"/>
    </row>
    <row r="10" spans="1:10">
      <c r="A10" s="6"/>
      <c r="B10" s="6"/>
      <c r="C10" s="7" t="s">
        <v>570</v>
      </c>
      <c r="D10" s="11"/>
      <c r="E10" s="11"/>
      <c r="F10" s="11"/>
      <c r="G10" s="6" t="s">
        <v>501</v>
      </c>
      <c r="H10" s="12" t="str">
        <f t="shared" si="1"/>
        <v>—</v>
      </c>
      <c r="I10" s="13" t="s">
        <v>501</v>
      </c>
      <c r="J10" s="13"/>
    </row>
    <row r="11" spans="1:10">
      <c r="A11" s="6" t="s">
        <v>571</v>
      </c>
      <c r="B11" s="6" t="s">
        <v>572</v>
      </c>
      <c r="C11" s="6"/>
      <c r="D11" s="6"/>
      <c r="E11" s="6"/>
      <c r="F11" s="13" t="s">
        <v>573</v>
      </c>
      <c r="G11" s="13"/>
      <c r="H11" s="13"/>
      <c r="I11" s="13"/>
      <c r="J11" s="13"/>
    </row>
    <row r="12" ht="70.95" customHeight="1" spans="1:10">
      <c r="A12" s="6"/>
      <c r="B12" s="71" t="s">
        <v>692</v>
      </c>
      <c r="C12" s="72"/>
      <c r="D12" s="72"/>
      <c r="E12" s="56"/>
      <c r="F12" s="13" t="s">
        <v>692</v>
      </c>
      <c r="G12" s="13"/>
      <c r="H12" s="13"/>
      <c r="I12" s="13"/>
      <c r="J12" s="13"/>
    </row>
    <row r="13" spans="1:10">
      <c r="A13" s="17" t="s">
        <v>576</v>
      </c>
      <c r="B13" s="18"/>
      <c r="C13" s="19"/>
      <c r="D13" s="17" t="s">
        <v>577</v>
      </c>
      <c r="E13" s="18"/>
      <c r="F13" s="19"/>
      <c r="G13" s="20" t="s">
        <v>578</v>
      </c>
      <c r="H13" s="20" t="s">
        <v>579</v>
      </c>
      <c r="I13" s="20" t="s">
        <v>566</v>
      </c>
      <c r="J13" s="20" t="s">
        <v>580</v>
      </c>
    </row>
    <row r="14" spans="1:10">
      <c r="A14" s="21" t="s">
        <v>581</v>
      </c>
      <c r="B14" s="6" t="s">
        <v>582</v>
      </c>
      <c r="C14" s="6" t="s">
        <v>583</v>
      </c>
      <c r="D14" s="6" t="s">
        <v>584</v>
      </c>
      <c r="E14" s="6" t="s">
        <v>585</v>
      </c>
      <c r="F14" s="22" t="s">
        <v>586</v>
      </c>
      <c r="G14" s="23"/>
      <c r="H14" s="23"/>
      <c r="I14" s="23"/>
      <c r="J14" s="23"/>
    </row>
    <row r="15" spans="1:10">
      <c r="A15" s="6" t="s">
        <v>587</v>
      </c>
      <c r="B15" s="24" t="s">
        <v>588</v>
      </c>
      <c r="C15" s="6" t="s">
        <v>693</v>
      </c>
      <c r="D15" s="26" t="s">
        <v>600</v>
      </c>
      <c r="E15" s="6">
        <v>900</v>
      </c>
      <c r="F15" s="22" t="s">
        <v>671</v>
      </c>
      <c r="G15" s="23">
        <v>950</v>
      </c>
      <c r="H15" s="27">
        <v>20</v>
      </c>
      <c r="I15" s="41">
        <v>20</v>
      </c>
      <c r="J15" s="23"/>
    </row>
    <row r="16" customHeight="1" spans="1:10">
      <c r="A16" s="6"/>
      <c r="B16" s="24" t="s">
        <v>632</v>
      </c>
      <c r="C16" s="6" t="s">
        <v>694</v>
      </c>
      <c r="D16" s="26" t="s">
        <v>629</v>
      </c>
      <c r="E16" s="6" t="s">
        <v>695</v>
      </c>
      <c r="F16" s="22" t="s">
        <v>696</v>
      </c>
      <c r="G16" s="6" t="s">
        <v>695</v>
      </c>
      <c r="H16" s="27">
        <v>10</v>
      </c>
      <c r="I16" s="41">
        <v>9</v>
      </c>
      <c r="J16" s="23"/>
    </row>
    <row r="17" ht="24" spans="1:10">
      <c r="A17" s="6"/>
      <c r="B17" s="24" t="s">
        <v>593</v>
      </c>
      <c r="C17" s="6" t="s">
        <v>697</v>
      </c>
      <c r="D17" s="26" t="s">
        <v>629</v>
      </c>
      <c r="E17" s="73" t="s">
        <v>698</v>
      </c>
      <c r="F17" s="22" t="s">
        <v>699</v>
      </c>
      <c r="G17" s="23" t="s">
        <v>698</v>
      </c>
      <c r="H17" s="27">
        <v>20</v>
      </c>
      <c r="I17" s="41">
        <v>20</v>
      </c>
      <c r="J17" s="23"/>
    </row>
    <row r="18" ht="24" spans="1:10">
      <c r="A18" s="6" t="s">
        <v>597</v>
      </c>
      <c r="B18" s="54" t="s">
        <v>598</v>
      </c>
      <c r="C18" s="6" t="s">
        <v>700</v>
      </c>
      <c r="D18" s="26" t="s">
        <v>600</v>
      </c>
      <c r="E18" s="6">
        <v>80</v>
      </c>
      <c r="F18" s="22" t="s">
        <v>630</v>
      </c>
      <c r="G18" s="23">
        <v>85</v>
      </c>
      <c r="H18" s="27">
        <v>10</v>
      </c>
      <c r="I18" s="41">
        <v>10</v>
      </c>
      <c r="J18" s="23"/>
    </row>
    <row r="19" ht="24" spans="1:10">
      <c r="A19" s="6"/>
      <c r="B19" s="54" t="s">
        <v>660</v>
      </c>
      <c r="C19" s="6" t="s">
        <v>701</v>
      </c>
      <c r="D19" s="26" t="s">
        <v>600</v>
      </c>
      <c r="E19" s="6">
        <v>120</v>
      </c>
      <c r="F19" s="22" t="s">
        <v>630</v>
      </c>
      <c r="G19" s="23">
        <v>120</v>
      </c>
      <c r="H19" s="27">
        <v>10</v>
      </c>
      <c r="I19" s="41">
        <v>10</v>
      </c>
      <c r="J19" s="23"/>
    </row>
    <row r="20" ht="24" spans="1:10">
      <c r="A20" s="6"/>
      <c r="B20" s="54" t="s">
        <v>601</v>
      </c>
      <c r="C20" s="6" t="s">
        <v>702</v>
      </c>
      <c r="D20" s="26" t="s">
        <v>600</v>
      </c>
      <c r="E20" s="6">
        <v>900</v>
      </c>
      <c r="F20" s="22" t="s">
        <v>671</v>
      </c>
      <c r="G20" s="23">
        <v>950</v>
      </c>
      <c r="H20" s="27">
        <v>10</v>
      </c>
      <c r="I20" s="41">
        <v>10</v>
      </c>
      <c r="J20" s="23"/>
    </row>
    <row r="21" ht="24" spans="1:10">
      <c r="A21" s="28" t="s">
        <v>605</v>
      </c>
      <c r="B21" s="29" t="s">
        <v>606</v>
      </c>
      <c r="C21" s="6" t="s">
        <v>663</v>
      </c>
      <c r="D21" s="26" t="s">
        <v>600</v>
      </c>
      <c r="E21" s="31" t="s">
        <v>608</v>
      </c>
      <c r="F21" s="31" t="s">
        <v>596</v>
      </c>
      <c r="G21" s="31" t="s">
        <v>608</v>
      </c>
      <c r="H21" s="32">
        <v>10</v>
      </c>
      <c r="I21" s="42">
        <v>10</v>
      </c>
      <c r="J21" s="74" t="s">
        <v>482</v>
      </c>
    </row>
    <row r="22" spans="1:10">
      <c r="A22" s="3" t="s">
        <v>610</v>
      </c>
      <c r="B22" s="3"/>
      <c r="C22" s="3"/>
      <c r="D22" s="33" t="s">
        <v>484</v>
      </c>
      <c r="E22" s="34"/>
      <c r="F22" s="34"/>
      <c r="G22" s="34"/>
      <c r="H22" s="34"/>
      <c r="I22" s="44"/>
      <c r="J22" s="45" t="s">
        <v>611</v>
      </c>
    </row>
    <row r="23" spans="1:10">
      <c r="A23" s="35" t="s">
        <v>612</v>
      </c>
      <c r="B23" s="35"/>
      <c r="C23" s="35"/>
      <c r="D23" s="35"/>
      <c r="E23" s="35"/>
      <c r="F23" s="35"/>
      <c r="G23" s="35"/>
      <c r="H23" s="35">
        <v>100</v>
      </c>
      <c r="I23" s="46">
        <f>SUM(I7,I15:I21)</f>
        <v>99</v>
      </c>
      <c r="J23" s="47" t="s">
        <v>613</v>
      </c>
    </row>
    <row r="24" spans="1:10">
      <c r="A24" s="1"/>
      <c r="B24" s="1"/>
      <c r="C24" s="1"/>
      <c r="D24" s="1"/>
      <c r="E24" s="1"/>
      <c r="F24" s="1"/>
      <c r="G24" s="1"/>
      <c r="H24" s="1"/>
      <c r="I24" s="1"/>
      <c r="J24" s="1"/>
    </row>
    <row r="25" spans="1:10">
      <c r="A25" s="36" t="s">
        <v>614</v>
      </c>
      <c r="B25" s="37"/>
      <c r="C25" s="37"/>
      <c r="D25" s="37"/>
      <c r="E25" s="37"/>
      <c r="F25" s="37"/>
      <c r="G25" s="37"/>
      <c r="H25" s="37"/>
      <c r="I25" s="37"/>
      <c r="J25" s="48"/>
    </row>
    <row r="26" spans="1:10">
      <c r="A26" s="38" t="s">
        <v>615</v>
      </c>
      <c r="B26" s="38"/>
      <c r="C26" s="38"/>
      <c r="D26" s="38"/>
      <c r="E26" s="38"/>
      <c r="F26" s="38"/>
      <c r="G26" s="38"/>
      <c r="H26" s="38"/>
      <c r="I26" s="38"/>
      <c r="J26" s="38"/>
    </row>
    <row r="27" spans="1:10">
      <c r="A27" s="38" t="s">
        <v>616</v>
      </c>
      <c r="B27" s="38"/>
      <c r="C27" s="38"/>
      <c r="D27" s="38"/>
      <c r="E27" s="38"/>
      <c r="F27" s="38"/>
      <c r="G27" s="38"/>
      <c r="H27" s="38"/>
      <c r="I27" s="38"/>
      <c r="J27" s="38"/>
    </row>
    <row r="28" spans="1:10">
      <c r="A28" s="38" t="s">
        <v>617</v>
      </c>
      <c r="B28" s="38"/>
      <c r="C28" s="38"/>
      <c r="D28" s="38"/>
      <c r="E28" s="38"/>
      <c r="F28" s="38"/>
      <c r="G28" s="38"/>
      <c r="H28" s="38"/>
      <c r="I28" s="38"/>
      <c r="J28" s="38"/>
    </row>
    <row r="29" spans="1:10">
      <c r="A29" s="38" t="s">
        <v>618</v>
      </c>
      <c r="B29" s="38"/>
      <c r="C29" s="38"/>
      <c r="D29" s="38"/>
      <c r="E29" s="38"/>
      <c r="F29" s="38"/>
      <c r="G29" s="38"/>
      <c r="H29" s="38"/>
      <c r="I29" s="38"/>
      <c r="J29" s="38"/>
    </row>
    <row r="30" spans="1:10">
      <c r="A30" s="38" t="s">
        <v>619</v>
      </c>
      <c r="B30" s="38"/>
      <c r="C30" s="38"/>
      <c r="D30" s="38"/>
      <c r="E30" s="38"/>
      <c r="F30" s="38"/>
      <c r="G30" s="38"/>
      <c r="H30" s="38"/>
      <c r="I30" s="38"/>
      <c r="J30" s="38"/>
    </row>
    <row r="31" spans="1:10">
      <c r="A31" s="38" t="s">
        <v>620</v>
      </c>
      <c r="B31" s="38"/>
      <c r="C31" s="38"/>
      <c r="D31" s="38"/>
      <c r="E31" s="38"/>
      <c r="F31" s="38"/>
      <c r="G31" s="38"/>
      <c r="H31" s="38"/>
      <c r="I31" s="38"/>
      <c r="J31" s="38"/>
    </row>
    <row r="32" spans="1:10">
      <c r="A32" s="38" t="s">
        <v>621</v>
      </c>
      <c r="B32" s="38"/>
      <c r="C32" s="38"/>
      <c r="D32" s="38"/>
      <c r="E32" s="38"/>
      <c r="F32" s="38"/>
      <c r="G32" s="38"/>
      <c r="H32" s="38"/>
      <c r="I32" s="38"/>
      <c r="J32" s="38"/>
    </row>
    <row r="33" spans="1:10">
      <c r="A33" s="38" t="s">
        <v>622</v>
      </c>
      <c r="B33" s="38"/>
      <c r="C33" s="38"/>
      <c r="D33" s="38"/>
      <c r="E33" s="38"/>
      <c r="F33" s="38"/>
      <c r="G33" s="38"/>
      <c r="H33" s="38"/>
      <c r="I33" s="38"/>
      <c r="J33" s="38"/>
    </row>
    <row r="34" ht="14.25" spans="1:10">
      <c r="A34" s="39"/>
      <c r="B34" s="39"/>
      <c r="C34" s="39"/>
      <c r="D34" s="39"/>
      <c r="E34" s="39"/>
      <c r="F34" s="39"/>
      <c r="G34" s="39"/>
      <c r="H34" s="39"/>
      <c r="I34" s="39"/>
      <c r="J34" s="3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11:A12"/>
    <mergeCell ref="A15:A17"/>
    <mergeCell ref="A18:A20"/>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5:D21">
      <formula1>"＝,＞,＜,≥,≤"</formula1>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44"/>
  <sheetViews>
    <sheetView workbookViewId="0">
      <pane xSplit="4" ySplit="9" topLeftCell="E10" activePane="bottomRight" state="frozen"/>
      <selection/>
      <selection pane="topRight"/>
      <selection pane="bottomLeft"/>
      <selection pane="bottomRight" activeCell="A12" sqref="A12:C1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customFormat="1" ht="27" spans="7:7">
      <c r="G1" s="178" t="s">
        <v>114</v>
      </c>
    </row>
    <row r="2" customFormat="1" ht="14.25" spans="12:12">
      <c r="L2" s="139" t="s">
        <v>115</v>
      </c>
    </row>
    <row r="3" customFormat="1" ht="14.25" spans="1:12">
      <c r="A3" s="139" t="s">
        <v>116</v>
      </c>
      <c r="L3" s="139" t="s">
        <v>3</v>
      </c>
    </row>
    <row r="4" customFormat="1" ht="19.5" customHeight="1" spans="1:12">
      <c r="A4" s="140" t="s">
        <v>6</v>
      </c>
      <c r="B4" s="140"/>
      <c r="C4" s="140"/>
      <c r="D4" s="140"/>
      <c r="E4" s="147" t="s">
        <v>97</v>
      </c>
      <c r="F4" s="147" t="s">
        <v>117</v>
      </c>
      <c r="G4" s="147" t="s">
        <v>118</v>
      </c>
      <c r="H4" s="147" t="s">
        <v>119</v>
      </c>
      <c r="I4" s="147"/>
      <c r="J4" s="147" t="s">
        <v>120</v>
      </c>
      <c r="K4" s="147" t="s">
        <v>121</v>
      </c>
      <c r="L4" s="147" t="s">
        <v>122</v>
      </c>
    </row>
    <row r="5" customFormat="1" ht="19.5" customHeight="1" spans="1:12">
      <c r="A5" s="147" t="s">
        <v>123</v>
      </c>
      <c r="B5" s="147"/>
      <c r="C5" s="147"/>
      <c r="D5" s="140" t="s">
        <v>124</v>
      </c>
      <c r="E5" s="147"/>
      <c r="F5" s="147"/>
      <c r="G5" s="147"/>
      <c r="H5" s="147" t="s">
        <v>125</v>
      </c>
      <c r="I5" s="147" t="s">
        <v>126</v>
      </c>
      <c r="J5" s="147"/>
      <c r="K5" s="147"/>
      <c r="L5" s="147" t="s">
        <v>125</v>
      </c>
    </row>
    <row r="6" customFormat="1" ht="19.5" customHeight="1" spans="1:12">
      <c r="A6" s="147"/>
      <c r="B6" s="147"/>
      <c r="C6" s="147"/>
      <c r="D6" s="140"/>
      <c r="E6" s="147"/>
      <c r="F6" s="147"/>
      <c r="G6" s="147"/>
      <c r="H6" s="147"/>
      <c r="I6" s="147"/>
      <c r="J6" s="147"/>
      <c r="K6" s="147"/>
      <c r="L6" s="147"/>
    </row>
    <row r="7" customFormat="1" ht="19.5" customHeight="1" spans="1:12">
      <c r="A7" s="147"/>
      <c r="B7" s="147"/>
      <c r="C7" s="147"/>
      <c r="D7" s="140"/>
      <c r="E7" s="147"/>
      <c r="F7" s="147"/>
      <c r="G7" s="147"/>
      <c r="H7" s="147"/>
      <c r="I7" s="147"/>
      <c r="J7" s="147"/>
      <c r="K7" s="147"/>
      <c r="L7" s="147"/>
    </row>
    <row r="8" customFormat="1" ht="19.5" customHeight="1" spans="1:12">
      <c r="A8" s="140" t="s">
        <v>127</v>
      </c>
      <c r="B8" s="140" t="s">
        <v>128</v>
      </c>
      <c r="C8" s="140" t="s">
        <v>129</v>
      </c>
      <c r="D8" s="140" t="s">
        <v>10</v>
      </c>
      <c r="E8" s="147" t="s">
        <v>11</v>
      </c>
      <c r="F8" s="147" t="s">
        <v>12</v>
      </c>
      <c r="G8" s="147" t="s">
        <v>20</v>
      </c>
      <c r="H8" s="147" t="s">
        <v>24</v>
      </c>
      <c r="I8" s="147" t="s">
        <v>28</v>
      </c>
      <c r="J8" s="147" t="s">
        <v>32</v>
      </c>
      <c r="K8" s="147" t="s">
        <v>36</v>
      </c>
      <c r="L8" s="147" t="s">
        <v>40</v>
      </c>
    </row>
    <row r="9" customFormat="1" ht="19.5" customHeight="1" spans="1:12">
      <c r="A9" s="140"/>
      <c r="B9" s="140"/>
      <c r="C9" s="140"/>
      <c r="D9" s="140" t="s">
        <v>130</v>
      </c>
      <c r="E9" s="144">
        <v>30742317.54</v>
      </c>
      <c r="F9" s="144">
        <v>30442317.54</v>
      </c>
      <c r="G9" s="144">
        <v>0</v>
      </c>
      <c r="H9" s="144">
        <v>0</v>
      </c>
      <c r="I9" s="144"/>
      <c r="J9" s="144">
        <v>0</v>
      </c>
      <c r="K9" s="144">
        <v>0</v>
      </c>
      <c r="L9" s="144">
        <v>300000</v>
      </c>
    </row>
    <row r="10" customFormat="1" ht="19.5" customHeight="1" spans="1:12">
      <c r="A10" s="177" t="s">
        <v>131</v>
      </c>
      <c r="B10" s="177"/>
      <c r="C10" s="177"/>
      <c r="D10" s="177" t="s">
        <v>132</v>
      </c>
      <c r="E10" s="144">
        <v>551955.04</v>
      </c>
      <c r="F10" s="144">
        <v>551955.04</v>
      </c>
      <c r="G10" s="144">
        <v>0</v>
      </c>
      <c r="H10" s="144">
        <v>0</v>
      </c>
      <c r="I10" s="144"/>
      <c r="J10" s="144">
        <v>0</v>
      </c>
      <c r="K10" s="144">
        <v>0</v>
      </c>
      <c r="L10" s="144">
        <v>0</v>
      </c>
    </row>
    <row r="11" customFormat="1" ht="19.5" customHeight="1" spans="1:12">
      <c r="A11" s="177" t="s">
        <v>133</v>
      </c>
      <c r="B11" s="177"/>
      <c r="C11" s="177"/>
      <c r="D11" s="177" t="s">
        <v>134</v>
      </c>
      <c r="E11" s="144">
        <v>444923.04</v>
      </c>
      <c r="F11" s="144">
        <v>444923.04</v>
      </c>
      <c r="G11" s="144">
        <v>0</v>
      </c>
      <c r="H11" s="144">
        <v>0</v>
      </c>
      <c r="I11" s="144"/>
      <c r="J11" s="144">
        <v>0</v>
      </c>
      <c r="K11" s="144">
        <v>0</v>
      </c>
      <c r="L11" s="144">
        <v>0</v>
      </c>
    </row>
    <row r="12" customFormat="1" ht="19.5" customHeight="1" spans="1:12">
      <c r="A12" s="177" t="s">
        <v>135</v>
      </c>
      <c r="B12" s="177"/>
      <c r="C12" s="177"/>
      <c r="D12" s="177" t="s">
        <v>136</v>
      </c>
      <c r="E12" s="144">
        <v>444923.04</v>
      </c>
      <c r="F12" s="144">
        <v>444923.04</v>
      </c>
      <c r="G12" s="144">
        <v>0</v>
      </c>
      <c r="H12" s="144">
        <v>0</v>
      </c>
      <c r="I12" s="144"/>
      <c r="J12" s="144">
        <v>0</v>
      </c>
      <c r="K12" s="144">
        <v>0</v>
      </c>
      <c r="L12" s="144">
        <v>0</v>
      </c>
    </row>
    <row r="13" customFormat="1" ht="19.5" customHeight="1" spans="1:12">
      <c r="A13" s="177" t="s">
        <v>137</v>
      </c>
      <c r="B13" s="177"/>
      <c r="C13" s="177"/>
      <c r="D13" s="177" t="s">
        <v>138</v>
      </c>
      <c r="E13" s="144">
        <v>107032</v>
      </c>
      <c r="F13" s="144">
        <v>107032</v>
      </c>
      <c r="G13" s="144">
        <v>0</v>
      </c>
      <c r="H13" s="144">
        <v>0</v>
      </c>
      <c r="I13" s="144"/>
      <c r="J13" s="144">
        <v>0</v>
      </c>
      <c r="K13" s="144">
        <v>0</v>
      </c>
      <c r="L13" s="144">
        <v>0</v>
      </c>
    </row>
    <row r="14" customFormat="1" ht="19.5" customHeight="1" spans="1:12">
      <c r="A14" s="177" t="s">
        <v>139</v>
      </c>
      <c r="B14" s="177"/>
      <c r="C14" s="177"/>
      <c r="D14" s="177" t="s">
        <v>140</v>
      </c>
      <c r="E14" s="144">
        <v>107032</v>
      </c>
      <c r="F14" s="144">
        <v>107032</v>
      </c>
      <c r="G14" s="144">
        <v>0</v>
      </c>
      <c r="H14" s="144">
        <v>0</v>
      </c>
      <c r="I14" s="144"/>
      <c r="J14" s="144">
        <v>0</v>
      </c>
      <c r="K14" s="144">
        <v>0</v>
      </c>
      <c r="L14" s="144">
        <v>0</v>
      </c>
    </row>
    <row r="15" customFormat="1" ht="19.5" customHeight="1" spans="1:12">
      <c r="A15" s="177" t="s">
        <v>141</v>
      </c>
      <c r="B15" s="177"/>
      <c r="C15" s="177"/>
      <c r="D15" s="177" t="s">
        <v>142</v>
      </c>
      <c r="E15" s="144">
        <v>697918.12</v>
      </c>
      <c r="F15" s="144">
        <v>697918.12</v>
      </c>
      <c r="G15" s="144">
        <v>0</v>
      </c>
      <c r="H15" s="144">
        <v>0</v>
      </c>
      <c r="I15" s="144"/>
      <c r="J15" s="144">
        <v>0</v>
      </c>
      <c r="K15" s="144">
        <v>0</v>
      </c>
      <c r="L15" s="144">
        <v>0</v>
      </c>
    </row>
    <row r="16" customFormat="1" ht="19.5" customHeight="1" spans="1:12">
      <c r="A16" s="177" t="s">
        <v>143</v>
      </c>
      <c r="B16" s="177"/>
      <c r="C16" s="177"/>
      <c r="D16" s="177" t="s">
        <v>144</v>
      </c>
      <c r="E16" s="144">
        <v>697918.12</v>
      </c>
      <c r="F16" s="144">
        <v>697918.12</v>
      </c>
      <c r="G16" s="144">
        <v>0</v>
      </c>
      <c r="H16" s="144">
        <v>0</v>
      </c>
      <c r="I16" s="144"/>
      <c r="J16" s="144">
        <v>0</v>
      </c>
      <c r="K16" s="144">
        <v>0</v>
      </c>
      <c r="L16" s="144">
        <v>0</v>
      </c>
    </row>
    <row r="17" customFormat="1" ht="19.5" customHeight="1" spans="1:12">
      <c r="A17" s="177" t="s">
        <v>145</v>
      </c>
      <c r="B17" s="177"/>
      <c r="C17" s="177"/>
      <c r="D17" s="177" t="s">
        <v>146</v>
      </c>
      <c r="E17" s="144">
        <v>436218.53</v>
      </c>
      <c r="F17" s="144">
        <v>436218.53</v>
      </c>
      <c r="G17" s="144">
        <v>0</v>
      </c>
      <c r="H17" s="144">
        <v>0</v>
      </c>
      <c r="I17" s="144"/>
      <c r="J17" s="144">
        <v>0</v>
      </c>
      <c r="K17" s="144">
        <v>0</v>
      </c>
      <c r="L17" s="144">
        <v>0</v>
      </c>
    </row>
    <row r="18" customFormat="1" ht="19.5" customHeight="1" spans="1:12">
      <c r="A18" s="177" t="s">
        <v>147</v>
      </c>
      <c r="B18" s="177"/>
      <c r="C18" s="177"/>
      <c r="D18" s="177" t="s">
        <v>148</v>
      </c>
      <c r="E18" s="144">
        <v>244912.16</v>
      </c>
      <c r="F18" s="144">
        <v>244912.16</v>
      </c>
      <c r="G18" s="144">
        <v>0</v>
      </c>
      <c r="H18" s="144">
        <v>0</v>
      </c>
      <c r="I18" s="144"/>
      <c r="J18" s="144">
        <v>0</v>
      </c>
      <c r="K18" s="144">
        <v>0</v>
      </c>
      <c r="L18" s="144">
        <v>0</v>
      </c>
    </row>
    <row r="19" customFormat="1" ht="19.5" customHeight="1" spans="1:12">
      <c r="A19" s="177" t="s">
        <v>149</v>
      </c>
      <c r="B19" s="177"/>
      <c r="C19" s="177"/>
      <c r="D19" s="177" t="s">
        <v>150</v>
      </c>
      <c r="E19" s="144">
        <v>16787.43</v>
      </c>
      <c r="F19" s="144">
        <v>16787.43</v>
      </c>
      <c r="G19" s="144">
        <v>0</v>
      </c>
      <c r="H19" s="144">
        <v>0</v>
      </c>
      <c r="I19" s="144"/>
      <c r="J19" s="144">
        <v>0</v>
      </c>
      <c r="K19" s="144">
        <v>0</v>
      </c>
      <c r="L19" s="144">
        <v>0</v>
      </c>
    </row>
    <row r="20" customFormat="1" ht="19.5" customHeight="1" spans="1:12">
      <c r="A20" s="177" t="s">
        <v>151</v>
      </c>
      <c r="B20" s="177"/>
      <c r="C20" s="177"/>
      <c r="D20" s="177" t="s">
        <v>152</v>
      </c>
      <c r="E20" s="144">
        <v>8702786</v>
      </c>
      <c r="F20" s="144">
        <v>8402786</v>
      </c>
      <c r="G20" s="144">
        <v>0</v>
      </c>
      <c r="H20" s="144">
        <v>0</v>
      </c>
      <c r="I20" s="144"/>
      <c r="J20" s="144">
        <v>0</v>
      </c>
      <c r="K20" s="144">
        <v>0</v>
      </c>
      <c r="L20" s="144">
        <v>300000</v>
      </c>
    </row>
    <row r="21" customFormat="1" ht="19.5" customHeight="1" spans="1:12">
      <c r="A21" s="177" t="s">
        <v>153</v>
      </c>
      <c r="B21" s="177"/>
      <c r="C21" s="177"/>
      <c r="D21" s="177" t="s">
        <v>154</v>
      </c>
      <c r="E21" s="144">
        <v>900000</v>
      </c>
      <c r="F21" s="144">
        <v>600000</v>
      </c>
      <c r="G21" s="144">
        <v>0</v>
      </c>
      <c r="H21" s="144">
        <v>0</v>
      </c>
      <c r="I21" s="144"/>
      <c r="J21" s="144">
        <v>0</v>
      </c>
      <c r="K21" s="144">
        <v>0</v>
      </c>
      <c r="L21" s="144">
        <v>300000</v>
      </c>
    </row>
    <row r="22" customFormat="1" ht="19.5" customHeight="1" spans="1:12">
      <c r="A22" s="177" t="s">
        <v>155</v>
      </c>
      <c r="B22" s="177"/>
      <c r="C22" s="177"/>
      <c r="D22" s="177" t="s">
        <v>156</v>
      </c>
      <c r="E22" s="144">
        <v>900000</v>
      </c>
      <c r="F22" s="144">
        <v>600000</v>
      </c>
      <c r="G22" s="144">
        <v>0</v>
      </c>
      <c r="H22" s="144">
        <v>0</v>
      </c>
      <c r="I22" s="144"/>
      <c r="J22" s="144">
        <v>0</v>
      </c>
      <c r="K22" s="144">
        <v>0</v>
      </c>
      <c r="L22" s="144">
        <v>300000</v>
      </c>
    </row>
    <row r="23" customFormat="1" ht="19.5" customHeight="1" spans="1:12">
      <c r="A23" s="177" t="s">
        <v>157</v>
      </c>
      <c r="B23" s="177"/>
      <c r="C23" s="177"/>
      <c r="D23" s="177" t="s">
        <v>158</v>
      </c>
      <c r="E23" s="144">
        <v>3579270</v>
      </c>
      <c r="F23" s="144">
        <v>3579270</v>
      </c>
      <c r="G23" s="144">
        <v>0</v>
      </c>
      <c r="H23" s="144">
        <v>0</v>
      </c>
      <c r="I23" s="144"/>
      <c r="J23" s="144">
        <v>0</v>
      </c>
      <c r="K23" s="144">
        <v>0</v>
      </c>
      <c r="L23" s="144">
        <v>0</v>
      </c>
    </row>
    <row r="24" customFormat="1" ht="19.5" customHeight="1" spans="1:12">
      <c r="A24" s="177" t="s">
        <v>159</v>
      </c>
      <c r="B24" s="177"/>
      <c r="C24" s="177"/>
      <c r="D24" s="177" t="s">
        <v>160</v>
      </c>
      <c r="E24" s="144">
        <v>3295870</v>
      </c>
      <c r="F24" s="144">
        <v>3295870</v>
      </c>
      <c r="G24" s="144">
        <v>0</v>
      </c>
      <c r="H24" s="144">
        <v>0</v>
      </c>
      <c r="I24" s="144"/>
      <c r="J24" s="144">
        <v>0</v>
      </c>
      <c r="K24" s="144">
        <v>0</v>
      </c>
      <c r="L24" s="144">
        <v>0</v>
      </c>
    </row>
    <row r="25" customFormat="1" ht="19.5" customHeight="1" spans="1:12">
      <c r="A25" s="177" t="s">
        <v>161</v>
      </c>
      <c r="B25" s="177"/>
      <c r="C25" s="177"/>
      <c r="D25" s="177" t="s">
        <v>162</v>
      </c>
      <c r="E25" s="144">
        <v>275400</v>
      </c>
      <c r="F25" s="144">
        <v>275400</v>
      </c>
      <c r="G25" s="144">
        <v>0</v>
      </c>
      <c r="H25" s="144">
        <v>0</v>
      </c>
      <c r="I25" s="144"/>
      <c r="J25" s="144">
        <v>0</v>
      </c>
      <c r="K25" s="144">
        <v>0</v>
      </c>
      <c r="L25" s="144">
        <v>0</v>
      </c>
    </row>
    <row r="26" customFormat="1" ht="19.5" customHeight="1" spans="1:12">
      <c r="A26" s="177" t="s">
        <v>163</v>
      </c>
      <c r="B26" s="177"/>
      <c r="C26" s="177"/>
      <c r="D26" s="177" t="s">
        <v>164</v>
      </c>
      <c r="E26" s="144">
        <v>8000</v>
      </c>
      <c r="F26" s="144">
        <v>8000</v>
      </c>
      <c r="G26" s="144">
        <v>0</v>
      </c>
      <c r="H26" s="144">
        <v>0</v>
      </c>
      <c r="I26" s="144"/>
      <c r="J26" s="144">
        <v>0</v>
      </c>
      <c r="K26" s="144">
        <v>0</v>
      </c>
      <c r="L26" s="144">
        <v>0</v>
      </c>
    </row>
    <row r="27" customFormat="1" ht="19.5" customHeight="1" spans="1:12">
      <c r="A27" s="177" t="s">
        <v>165</v>
      </c>
      <c r="B27" s="177"/>
      <c r="C27" s="177"/>
      <c r="D27" s="177" t="s">
        <v>166</v>
      </c>
      <c r="E27" s="144">
        <v>4223516</v>
      </c>
      <c r="F27" s="144">
        <v>4223516</v>
      </c>
      <c r="G27" s="144">
        <v>0</v>
      </c>
      <c r="H27" s="144">
        <v>0</v>
      </c>
      <c r="I27" s="144"/>
      <c r="J27" s="144">
        <v>0</v>
      </c>
      <c r="K27" s="144">
        <v>0</v>
      </c>
      <c r="L27" s="144">
        <v>0</v>
      </c>
    </row>
    <row r="28" customFormat="1" ht="19.5" customHeight="1" spans="1:12">
      <c r="A28" s="177" t="s">
        <v>167</v>
      </c>
      <c r="B28" s="177"/>
      <c r="C28" s="177"/>
      <c r="D28" s="177" t="s">
        <v>168</v>
      </c>
      <c r="E28" s="144">
        <v>3690985</v>
      </c>
      <c r="F28" s="144">
        <v>3690985</v>
      </c>
      <c r="G28" s="144">
        <v>0</v>
      </c>
      <c r="H28" s="144">
        <v>0</v>
      </c>
      <c r="I28" s="144"/>
      <c r="J28" s="144">
        <v>0</v>
      </c>
      <c r="K28" s="144">
        <v>0</v>
      </c>
      <c r="L28" s="144">
        <v>0</v>
      </c>
    </row>
    <row r="29" customFormat="1" ht="19.5" customHeight="1" spans="1:12">
      <c r="A29" s="177" t="s">
        <v>169</v>
      </c>
      <c r="B29" s="177"/>
      <c r="C29" s="177"/>
      <c r="D29" s="177" t="s">
        <v>170</v>
      </c>
      <c r="E29" s="144">
        <v>532531</v>
      </c>
      <c r="F29" s="144">
        <v>532531</v>
      </c>
      <c r="G29" s="144">
        <v>0</v>
      </c>
      <c r="H29" s="144">
        <v>0</v>
      </c>
      <c r="I29" s="144"/>
      <c r="J29" s="144">
        <v>0</v>
      </c>
      <c r="K29" s="144">
        <v>0</v>
      </c>
      <c r="L29" s="144">
        <v>0</v>
      </c>
    </row>
    <row r="30" customFormat="1" ht="19.5" customHeight="1" spans="1:12">
      <c r="A30" s="177" t="s">
        <v>171</v>
      </c>
      <c r="B30" s="177"/>
      <c r="C30" s="177"/>
      <c r="D30" s="177" t="s">
        <v>172</v>
      </c>
      <c r="E30" s="144">
        <v>20126318.38</v>
      </c>
      <c r="F30" s="144">
        <v>20126318.38</v>
      </c>
      <c r="G30" s="144">
        <v>0</v>
      </c>
      <c r="H30" s="144">
        <v>0</v>
      </c>
      <c r="I30" s="144"/>
      <c r="J30" s="144">
        <v>0</v>
      </c>
      <c r="K30" s="144">
        <v>0</v>
      </c>
      <c r="L30" s="144">
        <v>0</v>
      </c>
    </row>
    <row r="31" customFormat="1" ht="19.5" customHeight="1" spans="1:12">
      <c r="A31" s="177" t="s">
        <v>173</v>
      </c>
      <c r="B31" s="177"/>
      <c r="C31" s="177"/>
      <c r="D31" s="177" t="s">
        <v>174</v>
      </c>
      <c r="E31" s="144">
        <v>19769795.38</v>
      </c>
      <c r="F31" s="144">
        <v>19769795.38</v>
      </c>
      <c r="G31" s="144">
        <v>0</v>
      </c>
      <c r="H31" s="144">
        <v>0</v>
      </c>
      <c r="I31" s="144"/>
      <c r="J31" s="144">
        <v>0</v>
      </c>
      <c r="K31" s="144">
        <v>0</v>
      </c>
      <c r="L31" s="144">
        <v>0</v>
      </c>
    </row>
    <row r="32" customFormat="1" ht="19.5" customHeight="1" spans="1:12">
      <c r="A32" s="177" t="s">
        <v>175</v>
      </c>
      <c r="B32" s="177"/>
      <c r="C32" s="177"/>
      <c r="D32" s="177" t="s">
        <v>176</v>
      </c>
      <c r="E32" s="144">
        <v>2640736.52</v>
      </c>
      <c r="F32" s="144">
        <v>2640736.52</v>
      </c>
      <c r="G32" s="144">
        <v>0</v>
      </c>
      <c r="H32" s="144">
        <v>0</v>
      </c>
      <c r="I32" s="144"/>
      <c r="J32" s="144">
        <v>0</v>
      </c>
      <c r="K32" s="144">
        <v>0</v>
      </c>
      <c r="L32" s="144">
        <v>0</v>
      </c>
    </row>
    <row r="33" customFormat="1" ht="19.5" customHeight="1" spans="1:12">
      <c r="A33" s="177" t="s">
        <v>177</v>
      </c>
      <c r="B33" s="177"/>
      <c r="C33" s="177"/>
      <c r="D33" s="177" t="s">
        <v>178</v>
      </c>
      <c r="E33" s="144">
        <v>4206940.81</v>
      </c>
      <c r="F33" s="144">
        <v>4206940.81</v>
      </c>
      <c r="G33" s="144">
        <v>0</v>
      </c>
      <c r="H33" s="144">
        <v>0</v>
      </c>
      <c r="I33" s="144"/>
      <c r="J33" s="144">
        <v>0</v>
      </c>
      <c r="K33" s="144">
        <v>0</v>
      </c>
      <c r="L33" s="144">
        <v>0</v>
      </c>
    </row>
    <row r="34" customFormat="1" ht="19.5" customHeight="1" spans="1:12">
      <c r="A34" s="177" t="s">
        <v>179</v>
      </c>
      <c r="B34" s="177"/>
      <c r="C34" s="177"/>
      <c r="D34" s="177" t="s">
        <v>180</v>
      </c>
      <c r="E34" s="144">
        <v>1000000</v>
      </c>
      <c r="F34" s="144">
        <v>1000000</v>
      </c>
      <c r="G34" s="144">
        <v>0</v>
      </c>
      <c r="H34" s="144">
        <v>0</v>
      </c>
      <c r="I34" s="144"/>
      <c r="J34" s="144">
        <v>0</v>
      </c>
      <c r="K34" s="144">
        <v>0</v>
      </c>
      <c r="L34" s="144">
        <v>0</v>
      </c>
    </row>
    <row r="35" customFormat="1" ht="19.5" customHeight="1" spans="1:12">
      <c r="A35" s="177" t="s">
        <v>181</v>
      </c>
      <c r="B35" s="177"/>
      <c r="C35" s="177"/>
      <c r="D35" s="177" t="s">
        <v>182</v>
      </c>
      <c r="E35" s="144">
        <v>3683530</v>
      </c>
      <c r="F35" s="144">
        <v>3683530</v>
      </c>
      <c r="G35" s="144">
        <v>0</v>
      </c>
      <c r="H35" s="144">
        <v>0</v>
      </c>
      <c r="I35" s="144"/>
      <c r="J35" s="144">
        <v>0</v>
      </c>
      <c r="K35" s="144">
        <v>0</v>
      </c>
      <c r="L35" s="144">
        <v>0</v>
      </c>
    </row>
    <row r="36" customFormat="1" ht="19.5" customHeight="1" spans="1:12">
      <c r="A36" s="177" t="s">
        <v>183</v>
      </c>
      <c r="B36" s="177"/>
      <c r="C36" s="177"/>
      <c r="D36" s="177" t="s">
        <v>184</v>
      </c>
      <c r="E36" s="144">
        <v>5035832.4</v>
      </c>
      <c r="F36" s="144">
        <v>5035832.4</v>
      </c>
      <c r="G36" s="144">
        <v>0</v>
      </c>
      <c r="H36" s="144">
        <v>0</v>
      </c>
      <c r="I36" s="144"/>
      <c r="J36" s="144">
        <v>0</v>
      </c>
      <c r="K36" s="144">
        <v>0</v>
      </c>
      <c r="L36" s="144">
        <v>0</v>
      </c>
    </row>
    <row r="37" customFormat="1" ht="19.5" customHeight="1" spans="1:12">
      <c r="A37" s="177" t="s">
        <v>185</v>
      </c>
      <c r="B37" s="177"/>
      <c r="C37" s="177"/>
      <c r="D37" s="177" t="s">
        <v>186</v>
      </c>
      <c r="E37" s="144">
        <v>1909955.65</v>
      </c>
      <c r="F37" s="144">
        <v>1909955.65</v>
      </c>
      <c r="G37" s="144">
        <v>0</v>
      </c>
      <c r="H37" s="144">
        <v>0</v>
      </c>
      <c r="I37" s="144"/>
      <c r="J37" s="144">
        <v>0</v>
      </c>
      <c r="K37" s="144">
        <v>0</v>
      </c>
      <c r="L37" s="144">
        <v>0</v>
      </c>
    </row>
    <row r="38" customFormat="1" ht="19.5" customHeight="1" spans="1:12">
      <c r="A38" s="177" t="s">
        <v>187</v>
      </c>
      <c r="B38" s="177"/>
      <c r="C38" s="177"/>
      <c r="D38" s="177" t="s">
        <v>188</v>
      </c>
      <c r="E38" s="144">
        <v>1292800</v>
      </c>
      <c r="F38" s="144">
        <v>1292800</v>
      </c>
      <c r="G38" s="144">
        <v>0</v>
      </c>
      <c r="H38" s="144">
        <v>0</v>
      </c>
      <c r="I38" s="144"/>
      <c r="J38" s="144">
        <v>0</v>
      </c>
      <c r="K38" s="144">
        <v>0</v>
      </c>
      <c r="L38" s="144">
        <v>0</v>
      </c>
    </row>
    <row r="39" customFormat="1" ht="19.5" customHeight="1" spans="1:12">
      <c r="A39" s="177" t="s">
        <v>189</v>
      </c>
      <c r="B39" s="177"/>
      <c r="C39" s="177"/>
      <c r="D39" s="177" t="s">
        <v>190</v>
      </c>
      <c r="E39" s="144">
        <v>356523</v>
      </c>
      <c r="F39" s="144">
        <v>356523</v>
      </c>
      <c r="G39" s="144">
        <v>0</v>
      </c>
      <c r="H39" s="144">
        <v>0</v>
      </c>
      <c r="I39" s="144"/>
      <c r="J39" s="144">
        <v>0</v>
      </c>
      <c r="K39" s="144">
        <v>0</v>
      </c>
      <c r="L39" s="144">
        <v>0</v>
      </c>
    </row>
    <row r="40" customFormat="1" ht="19.5" customHeight="1" spans="1:12">
      <c r="A40" s="177" t="s">
        <v>191</v>
      </c>
      <c r="B40" s="177"/>
      <c r="C40" s="177"/>
      <c r="D40" s="177" t="s">
        <v>192</v>
      </c>
      <c r="E40" s="144">
        <v>356523</v>
      </c>
      <c r="F40" s="144">
        <v>356523</v>
      </c>
      <c r="G40" s="144">
        <v>0</v>
      </c>
      <c r="H40" s="144">
        <v>0</v>
      </c>
      <c r="I40" s="144"/>
      <c r="J40" s="144">
        <v>0</v>
      </c>
      <c r="K40" s="144">
        <v>0</v>
      </c>
      <c r="L40" s="144">
        <v>0</v>
      </c>
    </row>
    <row r="41" customFormat="1" ht="19.5" customHeight="1" spans="1:12">
      <c r="A41" s="177" t="s">
        <v>193</v>
      </c>
      <c r="B41" s="177"/>
      <c r="C41" s="177"/>
      <c r="D41" s="177" t="s">
        <v>194</v>
      </c>
      <c r="E41" s="144">
        <v>663340</v>
      </c>
      <c r="F41" s="144">
        <v>663340</v>
      </c>
      <c r="G41" s="144">
        <v>0</v>
      </c>
      <c r="H41" s="144">
        <v>0</v>
      </c>
      <c r="I41" s="144"/>
      <c r="J41" s="144">
        <v>0</v>
      </c>
      <c r="K41" s="144">
        <v>0</v>
      </c>
      <c r="L41" s="144">
        <v>0</v>
      </c>
    </row>
    <row r="42" customFormat="1" ht="19.5" customHeight="1" spans="1:12">
      <c r="A42" s="177" t="s">
        <v>195</v>
      </c>
      <c r="B42" s="177"/>
      <c r="C42" s="177"/>
      <c r="D42" s="177" t="s">
        <v>196</v>
      </c>
      <c r="E42" s="144">
        <v>663340</v>
      </c>
      <c r="F42" s="144">
        <v>663340</v>
      </c>
      <c r="G42" s="144">
        <v>0</v>
      </c>
      <c r="H42" s="144">
        <v>0</v>
      </c>
      <c r="I42" s="144"/>
      <c r="J42" s="144">
        <v>0</v>
      </c>
      <c r="K42" s="144">
        <v>0</v>
      </c>
      <c r="L42" s="144">
        <v>0</v>
      </c>
    </row>
    <row r="43" customFormat="1" ht="19.5" customHeight="1" spans="1:12">
      <c r="A43" s="177" t="s">
        <v>197</v>
      </c>
      <c r="B43" s="177"/>
      <c r="C43" s="177"/>
      <c r="D43" s="177" t="s">
        <v>198</v>
      </c>
      <c r="E43" s="144">
        <v>663340</v>
      </c>
      <c r="F43" s="144">
        <v>663340</v>
      </c>
      <c r="G43" s="144">
        <v>0</v>
      </c>
      <c r="H43" s="144">
        <v>0</v>
      </c>
      <c r="I43" s="144"/>
      <c r="J43" s="144">
        <v>0</v>
      </c>
      <c r="K43" s="144">
        <v>0</v>
      </c>
      <c r="L43" s="144">
        <v>0</v>
      </c>
    </row>
    <row r="44" customFormat="1" ht="19.5" customHeight="1" spans="1:12">
      <c r="A44" s="177" t="s">
        <v>199</v>
      </c>
      <c r="B44" s="177"/>
      <c r="C44" s="177"/>
      <c r="D44" s="177"/>
      <c r="E44" s="177"/>
      <c r="F44" s="177"/>
      <c r="G44" s="177"/>
      <c r="H44" s="177"/>
      <c r="I44" s="177"/>
      <c r="J44" s="177"/>
      <c r="K44" s="177"/>
      <c r="L44" s="177"/>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4"/>
  <sheetViews>
    <sheetView workbookViewId="0">
      <selection activeCell="A1" sqref="A1:J33"/>
    </sheetView>
  </sheetViews>
  <sheetFormatPr defaultColWidth="9" defaultRowHeight="13.5"/>
  <cols>
    <col min="2" max="2" width="15.4416666666667" customWidth="1"/>
    <col min="3" max="3" width="23.1083333333333" customWidth="1"/>
    <col min="4" max="8" width="12.4416666666667" customWidth="1"/>
    <col min="10" max="10" width="17.775" customWidth="1"/>
  </cols>
  <sheetData>
    <row r="1" spans="1:10">
      <c r="A1" s="1" t="s">
        <v>553</v>
      </c>
      <c r="B1" s="1"/>
      <c r="C1" s="1"/>
      <c r="D1" s="1"/>
      <c r="E1" s="1"/>
      <c r="F1" s="1"/>
      <c r="G1" s="1"/>
      <c r="H1" s="1"/>
      <c r="I1" s="1"/>
      <c r="J1" s="1"/>
    </row>
    <row r="2" ht="22.5" spans="1:10">
      <c r="A2" s="2" t="s">
        <v>554</v>
      </c>
      <c r="B2" s="2"/>
      <c r="C2" s="2"/>
      <c r="D2" s="2"/>
      <c r="E2" s="2"/>
      <c r="F2" s="2"/>
      <c r="G2" s="2"/>
      <c r="H2" s="2"/>
      <c r="I2" s="2"/>
      <c r="J2" s="2"/>
    </row>
    <row r="3" ht="22.5" spans="1:10">
      <c r="A3" s="2"/>
      <c r="B3" s="2"/>
      <c r="C3" s="2"/>
      <c r="D3" s="2"/>
      <c r="E3" s="2"/>
      <c r="F3" s="2"/>
      <c r="G3" s="2"/>
      <c r="H3" s="2"/>
      <c r="I3" s="2"/>
      <c r="J3" s="40" t="s">
        <v>481</v>
      </c>
    </row>
    <row r="4" spans="1:10">
      <c r="A4" s="3" t="s">
        <v>556</v>
      </c>
      <c r="B4" s="3"/>
      <c r="C4" s="4" t="s">
        <v>703</v>
      </c>
      <c r="D4" s="4"/>
      <c r="E4" s="4"/>
      <c r="F4" s="4"/>
      <c r="G4" s="4"/>
      <c r="H4" s="4"/>
      <c r="I4" s="4"/>
      <c r="J4" s="4"/>
    </row>
    <row r="5"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spans="1:10">
      <c r="A7" s="6"/>
      <c r="B7" s="6"/>
      <c r="C7" s="7" t="s">
        <v>567</v>
      </c>
      <c r="D7" s="8"/>
      <c r="E7" s="8">
        <f t="shared" ref="E7:F7" si="0">SUM(E8:E10)</f>
        <v>275400</v>
      </c>
      <c r="F7" s="8">
        <f t="shared" si="0"/>
        <v>275400</v>
      </c>
      <c r="G7" s="9">
        <v>10</v>
      </c>
      <c r="H7" s="10" t="str">
        <f t="shared" ref="H7:H10" si="1">IF(E7&gt;0,ROUND(F7/E7,3)*100&amp;"%","—")</f>
        <v>100%</v>
      </c>
      <c r="I7" s="13">
        <v>10</v>
      </c>
      <c r="J7" s="13"/>
    </row>
    <row r="8" ht="24" spans="1:10">
      <c r="A8" s="6"/>
      <c r="B8" s="6"/>
      <c r="C8" s="7" t="s">
        <v>568</v>
      </c>
      <c r="D8" s="11"/>
      <c r="E8" s="11">
        <v>275400</v>
      </c>
      <c r="F8" s="11">
        <v>275400</v>
      </c>
      <c r="G8" s="6">
        <v>10</v>
      </c>
      <c r="H8" s="12" t="str">
        <f t="shared" si="1"/>
        <v>100%</v>
      </c>
      <c r="I8" s="13" t="s">
        <v>501</v>
      </c>
      <c r="J8" s="13"/>
    </row>
    <row r="9" ht="24" spans="1:10">
      <c r="A9" s="6"/>
      <c r="B9" s="6"/>
      <c r="C9" s="7" t="s">
        <v>569</v>
      </c>
      <c r="D9" s="11"/>
      <c r="E9" s="11"/>
      <c r="F9" s="11"/>
      <c r="G9" s="6" t="s">
        <v>501</v>
      </c>
      <c r="H9" s="12" t="str">
        <f t="shared" si="1"/>
        <v>—</v>
      </c>
      <c r="I9" s="13" t="s">
        <v>501</v>
      </c>
      <c r="J9" s="13"/>
    </row>
    <row r="10" spans="1:10">
      <c r="A10" s="6"/>
      <c r="B10" s="6"/>
      <c r="C10" s="7" t="s">
        <v>570</v>
      </c>
      <c r="D10" s="11"/>
      <c r="E10" s="11"/>
      <c r="F10" s="11"/>
      <c r="G10" s="6" t="s">
        <v>501</v>
      </c>
      <c r="H10" s="12" t="str">
        <f t="shared" si="1"/>
        <v>—</v>
      </c>
      <c r="I10" s="13" t="s">
        <v>501</v>
      </c>
      <c r="J10" s="13"/>
    </row>
    <row r="11" spans="1:10">
      <c r="A11" s="6" t="s">
        <v>571</v>
      </c>
      <c r="B11" s="6" t="s">
        <v>572</v>
      </c>
      <c r="C11" s="6"/>
      <c r="D11" s="6"/>
      <c r="E11" s="6"/>
      <c r="F11" s="13" t="s">
        <v>573</v>
      </c>
      <c r="G11" s="13"/>
      <c r="H11" s="13"/>
      <c r="I11" s="13"/>
      <c r="J11" s="13"/>
    </row>
    <row r="12" ht="70.95" customHeight="1" spans="1:10">
      <c r="A12" s="6"/>
      <c r="B12" s="71" t="s">
        <v>704</v>
      </c>
      <c r="C12" s="72"/>
      <c r="D12" s="72"/>
      <c r="E12" s="56"/>
      <c r="F12" s="13" t="s">
        <v>704</v>
      </c>
      <c r="G12" s="13"/>
      <c r="H12" s="13"/>
      <c r="I12" s="13"/>
      <c r="J12" s="13"/>
    </row>
    <row r="13" spans="1:10">
      <c r="A13" s="17" t="s">
        <v>576</v>
      </c>
      <c r="B13" s="18"/>
      <c r="C13" s="19"/>
      <c r="D13" s="17" t="s">
        <v>577</v>
      </c>
      <c r="E13" s="18"/>
      <c r="F13" s="19"/>
      <c r="G13" s="20" t="s">
        <v>578</v>
      </c>
      <c r="H13" s="20" t="s">
        <v>579</v>
      </c>
      <c r="I13" s="20" t="s">
        <v>566</v>
      </c>
      <c r="J13" s="20" t="s">
        <v>580</v>
      </c>
    </row>
    <row r="14" spans="1:10">
      <c r="A14" s="21" t="s">
        <v>581</v>
      </c>
      <c r="B14" s="6" t="s">
        <v>582</v>
      </c>
      <c r="C14" s="6" t="s">
        <v>583</v>
      </c>
      <c r="D14" s="6" t="s">
        <v>584</v>
      </c>
      <c r="E14" s="6" t="s">
        <v>585</v>
      </c>
      <c r="F14" s="22" t="s">
        <v>586</v>
      </c>
      <c r="G14" s="23"/>
      <c r="H14" s="23"/>
      <c r="I14" s="23"/>
      <c r="J14" s="23"/>
    </row>
    <row r="15" ht="19.5" customHeight="1" spans="1:10">
      <c r="A15" s="6" t="s">
        <v>587</v>
      </c>
      <c r="B15" s="24" t="s">
        <v>588</v>
      </c>
      <c r="C15" s="7" t="s">
        <v>705</v>
      </c>
      <c r="D15" s="26" t="s">
        <v>629</v>
      </c>
      <c r="E15" s="6">
        <v>2500</v>
      </c>
      <c r="F15" s="22" t="s">
        <v>671</v>
      </c>
      <c r="G15" s="23">
        <v>2500</v>
      </c>
      <c r="H15" s="27">
        <v>20</v>
      </c>
      <c r="I15" s="41">
        <v>18</v>
      </c>
      <c r="J15" s="23"/>
    </row>
    <row r="16" spans="1:10">
      <c r="A16" s="6"/>
      <c r="B16" s="24" t="s">
        <v>632</v>
      </c>
      <c r="C16" s="7" t="s">
        <v>706</v>
      </c>
      <c r="D16" s="26" t="s">
        <v>600</v>
      </c>
      <c r="E16" s="6">
        <v>85</v>
      </c>
      <c r="F16" s="22" t="s">
        <v>596</v>
      </c>
      <c r="G16" s="23">
        <v>85</v>
      </c>
      <c r="H16" s="27">
        <v>20</v>
      </c>
      <c r="I16" s="41">
        <v>20</v>
      </c>
      <c r="J16" s="23"/>
    </row>
    <row r="17" spans="1:10">
      <c r="A17" s="6"/>
      <c r="B17" s="24" t="s">
        <v>593</v>
      </c>
      <c r="C17" s="7" t="s">
        <v>707</v>
      </c>
      <c r="D17" s="26" t="s">
        <v>629</v>
      </c>
      <c r="E17" s="6">
        <v>8</v>
      </c>
      <c r="F17" s="22" t="s">
        <v>699</v>
      </c>
      <c r="G17" s="23">
        <v>8</v>
      </c>
      <c r="H17" s="27">
        <v>10</v>
      </c>
      <c r="I17" s="41">
        <v>10</v>
      </c>
      <c r="J17" s="23"/>
    </row>
    <row r="18" ht="24" spans="1:10">
      <c r="A18" s="6" t="s">
        <v>597</v>
      </c>
      <c r="B18" s="6" t="s">
        <v>598</v>
      </c>
      <c r="C18" s="7" t="s">
        <v>708</v>
      </c>
      <c r="D18" s="26" t="s">
        <v>600</v>
      </c>
      <c r="E18" s="6">
        <v>300</v>
      </c>
      <c r="F18" s="22" t="s">
        <v>709</v>
      </c>
      <c r="G18" s="23">
        <v>400</v>
      </c>
      <c r="H18" s="27">
        <v>10</v>
      </c>
      <c r="I18" s="41">
        <v>10</v>
      </c>
      <c r="J18" s="23"/>
    </row>
    <row r="19" ht="24" spans="1:10">
      <c r="A19" s="6"/>
      <c r="B19" s="6" t="s">
        <v>660</v>
      </c>
      <c r="C19" s="7" t="s">
        <v>710</v>
      </c>
      <c r="D19" s="26" t="s">
        <v>629</v>
      </c>
      <c r="E19" s="6">
        <v>35</v>
      </c>
      <c r="F19" s="22" t="s">
        <v>630</v>
      </c>
      <c r="G19" s="23">
        <v>35</v>
      </c>
      <c r="H19" s="27">
        <v>10</v>
      </c>
      <c r="I19" s="41">
        <v>10</v>
      </c>
      <c r="J19" s="23"/>
    </row>
    <row r="20" ht="24" spans="1:10">
      <c r="A20" s="6"/>
      <c r="B20" s="6" t="s">
        <v>601</v>
      </c>
      <c r="C20" s="7" t="s">
        <v>702</v>
      </c>
      <c r="D20" s="26" t="s">
        <v>629</v>
      </c>
      <c r="E20" s="6">
        <v>2500</v>
      </c>
      <c r="F20" s="22" t="s">
        <v>671</v>
      </c>
      <c r="G20" s="23">
        <v>2500</v>
      </c>
      <c r="H20" s="27">
        <v>10</v>
      </c>
      <c r="I20" s="41">
        <v>10</v>
      </c>
      <c r="J20" s="23"/>
    </row>
    <row r="21" ht="24" spans="1:10">
      <c r="A21" s="28" t="s">
        <v>605</v>
      </c>
      <c r="B21" s="29" t="s">
        <v>606</v>
      </c>
      <c r="C21" s="7" t="s">
        <v>663</v>
      </c>
      <c r="D21" s="26" t="s">
        <v>600</v>
      </c>
      <c r="E21" s="31" t="s">
        <v>608</v>
      </c>
      <c r="F21" s="31" t="s">
        <v>596</v>
      </c>
      <c r="G21" s="31" t="s">
        <v>608</v>
      </c>
      <c r="H21" s="32">
        <v>10</v>
      </c>
      <c r="I21" s="42">
        <v>10</v>
      </c>
      <c r="J21" s="43" t="s">
        <v>482</v>
      </c>
    </row>
    <row r="22" spans="1:10">
      <c r="A22" s="3" t="s">
        <v>610</v>
      </c>
      <c r="B22" s="3"/>
      <c r="C22" s="3"/>
      <c r="D22" s="33" t="s">
        <v>484</v>
      </c>
      <c r="E22" s="34"/>
      <c r="F22" s="34"/>
      <c r="G22" s="34"/>
      <c r="H22" s="34"/>
      <c r="I22" s="44"/>
      <c r="J22" s="45" t="s">
        <v>611</v>
      </c>
    </row>
    <row r="23" spans="1:10">
      <c r="A23" s="35" t="s">
        <v>612</v>
      </c>
      <c r="B23" s="35"/>
      <c r="C23" s="35"/>
      <c r="D23" s="35"/>
      <c r="E23" s="35"/>
      <c r="F23" s="35"/>
      <c r="G23" s="35"/>
      <c r="H23" s="35">
        <v>100</v>
      </c>
      <c r="I23" s="46">
        <f>SUM(I7,I15:I21)</f>
        <v>98</v>
      </c>
      <c r="J23" s="47" t="s">
        <v>613</v>
      </c>
    </row>
    <row r="24" spans="1:10">
      <c r="A24" s="1"/>
      <c r="B24" s="1"/>
      <c r="C24" s="1"/>
      <c r="D24" s="1"/>
      <c r="E24" s="1"/>
      <c r="F24" s="1"/>
      <c r="G24" s="1"/>
      <c r="H24" s="1"/>
      <c r="I24" s="1"/>
      <c r="J24" s="1"/>
    </row>
    <row r="25" spans="1:10">
      <c r="A25" s="36" t="s">
        <v>614</v>
      </c>
      <c r="B25" s="37"/>
      <c r="C25" s="37"/>
      <c r="D25" s="37"/>
      <c r="E25" s="37"/>
      <c r="F25" s="37"/>
      <c r="G25" s="37"/>
      <c r="H25" s="37"/>
      <c r="I25" s="37"/>
      <c r="J25" s="48"/>
    </row>
    <row r="26" spans="1:10">
      <c r="A26" s="38" t="s">
        <v>615</v>
      </c>
      <c r="B26" s="38"/>
      <c r="C26" s="38"/>
      <c r="D26" s="38"/>
      <c r="E26" s="38"/>
      <c r="F26" s="38"/>
      <c r="G26" s="38"/>
      <c r="H26" s="38"/>
      <c r="I26" s="38"/>
      <c r="J26" s="38"/>
    </row>
    <row r="27" spans="1:10">
      <c r="A27" s="38" t="s">
        <v>616</v>
      </c>
      <c r="B27" s="38"/>
      <c r="C27" s="38"/>
      <c r="D27" s="38"/>
      <c r="E27" s="38"/>
      <c r="F27" s="38"/>
      <c r="G27" s="38"/>
      <c r="H27" s="38"/>
      <c r="I27" s="38"/>
      <c r="J27" s="38"/>
    </row>
    <row r="28" spans="1:10">
      <c r="A28" s="38" t="s">
        <v>617</v>
      </c>
      <c r="B28" s="38"/>
      <c r="C28" s="38"/>
      <c r="D28" s="38"/>
      <c r="E28" s="38"/>
      <c r="F28" s="38"/>
      <c r="G28" s="38"/>
      <c r="H28" s="38"/>
      <c r="I28" s="38"/>
      <c r="J28" s="38"/>
    </row>
    <row r="29" spans="1:10">
      <c r="A29" s="38" t="s">
        <v>618</v>
      </c>
      <c r="B29" s="38"/>
      <c r="C29" s="38"/>
      <c r="D29" s="38"/>
      <c r="E29" s="38"/>
      <c r="F29" s="38"/>
      <c r="G29" s="38"/>
      <c r="H29" s="38"/>
      <c r="I29" s="38"/>
      <c r="J29" s="38"/>
    </row>
    <row r="30" spans="1:10">
      <c r="A30" s="38" t="s">
        <v>619</v>
      </c>
      <c r="B30" s="38"/>
      <c r="C30" s="38"/>
      <c r="D30" s="38"/>
      <c r="E30" s="38"/>
      <c r="F30" s="38"/>
      <c r="G30" s="38"/>
      <c r="H30" s="38"/>
      <c r="I30" s="38"/>
      <c r="J30" s="38"/>
    </row>
    <row r="31" spans="1:10">
      <c r="A31" s="38" t="s">
        <v>620</v>
      </c>
      <c r="B31" s="38"/>
      <c r="C31" s="38"/>
      <c r="D31" s="38"/>
      <c r="E31" s="38"/>
      <c r="F31" s="38"/>
      <c r="G31" s="38"/>
      <c r="H31" s="38"/>
      <c r="I31" s="38"/>
      <c r="J31" s="38"/>
    </row>
    <row r="32" spans="1:10">
      <c r="A32" s="38" t="s">
        <v>621</v>
      </c>
      <c r="B32" s="38"/>
      <c r="C32" s="38"/>
      <c r="D32" s="38"/>
      <c r="E32" s="38"/>
      <c r="F32" s="38"/>
      <c r="G32" s="38"/>
      <c r="H32" s="38"/>
      <c r="I32" s="38"/>
      <c r="J32" s="38"/>
    </row>
    <row r="33" spans="1:10">
      <c r="A33" s="38" t="s">
        <v>622</v>
      </c>
      <c r="B33" s="38"/>
      <c r="C33" s="38"/>
      <c r="D33" s="38"/>
      <c r="E33" s="38"/>
      <c r="F33" s="38"/>
      <c r="G33" s="38"/>
      <c r="H33" s="38"/>
      <c r="I33" s="38"/>
      <c r="J33" s="38"/>
    </row>
    <row r="34" ht="14.25" spans="1:10">
      <c r="A34" s="39"/>
      <c r="B34" s="39"/>
      <c r="C34" s="39"/>
      <c r="D34" s="39"/>
      <c r="E34" s="39"/>
      <c r="F34" s="39"/>
      <c r="G34" s="39"/>
      <c r="H34" s="39"/>
      <c r="I34" s="39"/>
      <c r="J34" s="3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11:A12"/>
    <mergeCell ref="A15:A17"/>
    <mergeCell ref="A18:A20"/>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5:D21">
      <formula1>"＝,＞,＜,≥,≤"</formula1>
    </dataValidation>
  </dataValidation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5"/>
  <sheetViews>
    <sheetView topLeftCell="A9" workbookViewId="0">
      <selection activeCell="G22" sqref="G22"/>
    </sheetView>
  </sheetViews>
  <sheetFormatPr defaultColWidth="9" defaultRowHeight="13.5"/>
  <cols>
    <col min="2" max="2" width="13.1083333333333" customWidth="1"/>
    <col min="3" max="3" width="17.6666666666667" customWidth="1"/>
    <col min="5" max="5" width="12.775" customWidth="1"/>
    <col min="10" max="10" width="21.1083333333333" customWidth="1"/>
  </cols>
  <sheetData>
    <row r="1" spans="1:10">
      <c r="A1" s="1" t="s">
        <v>553</v>
      </c>
      <c r="B1" s="1"/>
      <c r="C1" s="1"/>
      <c r="D1" s="1"/>
      <c r="E1" s="1"/>
      <c r="F1" s="1"/>
      <c r="G1" s="1"/>
      <c r="H1" s="1"/>
      <c r="I1" s="1"/>
      <c r="J1" s="1"/>
    </row>
    <row r="2" ht="22.5" spans="1:10">
      <c r="A2" s="2" t="s">
        <v>554</v>
      </c>
      <c r="B2" s="2"/>
      <c r="C2" s="2"/>
      <c r="D2" s="2"/>
      <c r="E2" s="2"/>
      <c r="F2" s="2"/>
      <c r="G2" s="2"/>
      <c r="H2" s="2"/>
      <c r="I2" s="2"/>
      <c r="J2" s="2"/>
    </row>
    <row r="3" ht="22.5" spans="1:10">
      <c r="A3" s="2"/>
      <c r="B3" s="2"/>
      <c r="C3" s="2"/>
      <c r="D3" s="2"/>
      <c r="E3" s="2"/>
      <c r="F3" s="2"/>
      <c r="G3" s="2"/>
      <c r="H3" s="2"/>
      <c r="I3" s="2"/>
      <c r="J3" s="40" t="s">
        <v>481</v>
      </c>
    </row>
    <row r="4" ht="33" customHeight="1" spans="1:10">
      <c r="A4" s="3" t="s">
        <v>556</v>
      </c>
      <c r="B4" s="3"/>
      <c r="C4" s="67" t="s">
        <v>711</v>
      </c>
      <c r="D4" s="68"/>
      <c r="E4" s="68"/>
      <c r="F4" s="68"/>
      <c r="G4" s="68"/>
      <c r="H4" s="68"/>
      <c r="I4" s="68"/>
      <c r="J4" s="70"/>
    </row>
    <row r="5"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spans="1:10">
      <c r="A7" s="6"/>
      <c r="B7" s="6"/>
      <c r="C7" s="7" t="s">
        <v>567</v>
      </c>
      <c r="D7" s="8"/>
      <c r="E7" s="8">
        <v>300000</v>
      </c>
      <c r="F7" s="8">
        <v>300000</v>
      </c>
      <c r="G7" s="9">
        <v>10</v>
      </c>
      <c r="H7" s="10" t="str">
        <f t="shared" ref="H7:H10" si="0">IF(E7&gt;0,ROUND(F7/E7,3)*100&amp;"%","—")</f>
        <v>100%</v>
      </c>
      <c r="I7" s="13">
        <v>10</v>
      </c>
      <c r="J7" s="13"/>
    </row>
    <row r="8" ht="24" spans="1:10">
      <c r="A8" s="6"/>
      <c r="B8" s="6"/>
      <c r="C8" s="7" t="s">
        <v>568</v>
      </c>
      <c r="D8" s="11"/>
      <c r="E8" s="11">
        <v>300000</v>
      </c>
      <c r="F8" s="11">
        <v>300000</v>
      </c>
      <c r="G8" s="6" t="s">
        <v>501</v>
      </c>
      <c r="H8" s="12" t="str">
        <f t="shared" si="0"/>
        <v>100%</v>
      </c>
      <c r="I8" s="13" t="s">
        <v>501</v>
      </c>
      <c r="J8" s="13"/>
    </row>
    <row r="9" ht="24" spans="1:10">
      <c r="A9" s="6"/>
      <c r="B9" s="6"/>
      <c r="C9" s="7" t="s">
        <v>569</v>
      </c>
      <c r="D9" s="11"/>
      <c r="E9" s="11"/>
      <c r="F9" s="11"/>
      <c r="G9" s="6" t="s">
        <v>501</v>
      </c>
      <c r="H9" s="12" t="str">
        <f t="shared" si="0"/>
        <v>—</v>
      </c>
      <c r="I9" s="13" t="s">
        <v>501</v>
      </c>
      <c r="J9" s="13"/>
    </row>
    <row r="10" spans="1:10">
      <c r="A10" s="6"/>
      <c r="B10" s="6"/>
      <c r="C10" s="7" t="s">
        <v>570</v>
      </c>
      <c r="D10" s="11"/>
      <c r="E10" s="11"/>
      <c r="F10" s="11"/>
      <c r="G10" s="6" t="s">
        <v>501</v>
      </c>
      <c r="H10" s="12" t="str">
        <f t="shared" si="0"/>
        <v>—</v>
      </c>
      <c r="I10" s="13" t="s">
        <v>501</v>
      </c>
      <c r="J10" s="13"/>
    </row>
    <row r="11" spans="1:10">
      <c r="A11" s="6" t="s">
        <v>571</v>
      </c>
      <c r="B11" s="6" t="s">
        <v>572</v>
      </c>
      <c r="C11" s="6"/>
      <c r="D11" s="6"/>
      <c r="E11" s="6"/>
      <c r="F11" s="13" t="s">
        <v>573</v>
      </c>
      <c r="G11" s="13"/>
      <c r="H11" s="13"/>
      <c r="I11" s="13"/>
      <c r="J11" s="13"/>
    </row>
    <row r="12" ht="40.05" customHeight="1" spans="1:10">
      <c r="A12" s="6"/>
      <c r="B12" s="14" t="s">
        <v>712</v>
      </c>
      <c r="C12" s="15"/>
      <c r="D12" s="15"/>
      <c r="E12" s="16"/>
      <c r="F12" s="13" t="s">
        <v>713</v>
      </c>
      <c r="G12" s="13"/>
      <c r="H12" s="13"/>
      <c r="I12" s="13"/>
      <c r="J12" s="13"/>
    </row>
    <row r="13" spans="1:10">
      <c r="A13" s="17" t="s">
        <v>576</v>
      </c>
      <c r="B13" s="18"/>
      <c r="C13" s="19"/>
      <c r="D13" s="17" t="s">
        <v>577</v>
      </c>
      <c r="E13" s="18"/>
      <c r="F13" s="19"/>
      <c r="G13" s="20" t="s">
        <v>578</v>
      </c>
      <c r="H13" s="20" t="s">
        <v>579</v>
      </c>
      <c r="I13" s="20" t="s">
        <v>566</v>
      </c>
      <c r="J13" s="20" t="s">
        <v>580</v>
      </c>
    </row>
    <row r="14" spans="1:10">
      <c r="A14" s="21" t="s">
        <v>581</v>
      </c>
      <c r="B14" s="6" t="s">
        <v>582</v>
      </c>
      <c r="C14" s="6" t="s">
        <v>583</v>
      </c>
      <c r="D14" s="6" t="s">
        <v>584</v>
      </c>
      <c r="E14" s="6" t="s">
        <v>585</v>
      </c>
      <c r="F14" s="22" t="s">
        <v>586</v>
      </c>
      <c r="G14" s="23"/>
      <c r="H14" s="23"/>
      <c r="I14" s="23"/>
      <c r="J14" s="23"/>
    </row>
    <row r="15" spans="1:10">
      <c r="A15" s="6" t="s">
        <v>587</v>
      </c>
      <c r="B15" s="24" t="s">
        <v>588</v>
      </c>
      <c r="C15" s="49" t="s">
        <v>714</v>
      </c>
      <c r="D15" s="26" t="s">
        <v>629</v>
      </c>
      <c r="E15" s="6">
        <v>700</v>
      </c>
      <c r="F15" s="22" t="s">
        <v>715</v>
      </c>
      <c r="G15" s="23">
        <v>100</v>
      </c>
      <c r="H15" s="27">
        <v>15</v>
      </c>
      <c r="I15" s="41">
        <v>15</v>
      </c>
      <c r="J15" s="23"/>
    </row>
    <row r="16" spans="1:10">
      <c r="A16" s="6"/>
      <c r="B16" s="24" t="s">
        <v>588</v>
      </c>
      <c r="C16" s="49" t="s">
        <v>716</v>
      </c>
      <c r="D16" s="26" t="s">
        <v>629</v>
      </c>
      <c r="E16" s="6">
        <v>563</v>
      </c>
      <c r="F16" s="22" t="s">
        <v>717</v>
      </c>
      <c r="G16" s="23">
        <v>100</v>
      </c>
      <c r="H16" s="27">
        <v>10</v>
      </c>
      <c r="I16" s="41">
        <v>10</v>
      </c>
      <c r="J16" s="23"/>
    </row>
    <row r="17" spans="1:10">
      <c r="A17" s="6"/>
      <c r="B17" s="24" t="s">
        <v>588</v>
      </c>
      <c r="C17" s="49" t="s">
        <v>718</v>
      </c>
      <c r="D17" s="26" t="s">
        <v>629</v>
      </c>
      <c r="E17" s="6">
        <v>1400</v>
      </c>
      <c r="F17" s="22" t="s">
        <v>671</v>
      </c>
      <c r="G17" s="23">
        <v>100</v>
      </c>
      <c r="H17" s="27">
        <v>15</v>
      </c>
      <c r="I17" s="41">
        <v>15</v>
      </c>
      <c r="J17" s="23"/>
    </row>
    <row r="18" ht="27" customHeight="1" spans="1:10">
      <c r="A18" s="6"/>
      <c r="B18" s="24" t="s">
        <v>593</v>
      </c>
      <c r="C18" s="49" t="s">
        <v>719</v>
      </c>
      <c r="D18" s="26" t="s">
        <v>629</v>
      </c>
      <c r="E18" s="69">
        <v>45082</v>
      </c>
      <c r="F18" s="22" t="s">
        <v>720</v>
      </c>
      <c r="G18" s="23">
        <v>100</v>
      </c>
      <c r="H18" s="27">
        <v>10</v>
      </c>
      <c r="I18" s="41">
        <v>10</v>
      </c>
      <c r="J18" s="23"/>
    </row>
    <row r="19" ht="27.75" customHeight="1" spans="1:10">
      <c r="A19" s="6"/>
      <c r="B19" s="6" t="s">
        <v>660</v>
      </c>
      <c r="C19" s="49" t="s">
        <v>721</v>
      </c>
      <c r="D19" s="26" t="s">
        <v>600</v>
      </c>
      <c r="E19" s="6" t="s">
        <v>722</v>
      </c>
      <c r="F19" s="22"/>
      <c r="G19" s="23">
        <v>100</v>
      </c>
      <c r="H19" s="27">
        <v>10</v>
      </c>
      <c r="I19" s="41">
        <v>10</v>
      </c>
      <c r="J19" s="23"/>
    </row>
    <row r="20" ht="24" spans="1:10">
      <c r="A20" s="6"/>
      <c r="B20" s="6" t="s">
        <v>601</v>
      </c>
      <c r="C20" s="49" t="s">
        <v>723</v>
      </c>
      <c r="D20" s="26" t="s">
        <v>600</v>
      </c>
      <c r="E20" s="6" t="s">
        <v>724</v>
      </c>
      <c r="F20" s="22"/>
      <c r="G20" s="23">
        <v>100</v>
      </c>
      <c r="H20" s="27">
        <v>10</v>
      </c>
      <c r="I20" s="41">
        <v>10</v>
      </c>
      <c r="J20" s="23"/>
    </row>
    <row r="21" ht="24" spans="1:10">
      <c r="A21" s="6"/>
      <c r="B21" s="31" t="s">
        <v>603</v>
      </c>
      <c r="C21" s="49" t="s">
        <v>725</v>
      </c>
      <c r="D21" s="26" t="s">
        <v>600</v>
      </c>
      <c r="E21" s="6" t="s">
        <v>726</v>
      </c>
      <c r="F21" s="22"/>
      <c r="G21" s="23">
        <v>100</v>
      </c>
      <c r="H21" s="27">
        <v>10</v>
      </c>
      <c r="I21" s="41">
        <v>10</v>
      </c>
      <c r="J21" s="23"/>
    </row>
    <row r="22" ht="24" spans="1:10">
      <c r="A22" s="28" t="s">
        <v>605</v>
      </c>
      <c r="B22" s="29" t="s">
        <v>606</v>
      </c>
      <c r="C22" s="49" t="s">
        <v>727</v>
      </c>
      <c r="D22" s="26" t="s">
        <v>600</v>
      </c>
      <c r="E22" s="50" t="s">
        <v>728</v>
      </c>
      <c r="F22" s="50" t="s">
        <v>596</v>
      </c>
      <c r="G22" s="31" t="s">
        <v>729</v>
      </c>
      <c r="H22" s="32">
        <v>10</v>
      </c>
      <c r="I22" s="42">
        <v>10</v>
      </c>
      <c r="J22" s="43" t="s">
        <v>482</v>
      </c>
    </row>
    <row r="23" spans="1:10">
      <c r="A23" s="3" t="s">
        <v>610</v>
      </c>
      <c r="B23" s="3"/>
      <c r="C23" s="3"/>
      <c r="D23" s="33" t="s">
        <v>484</v>
      </c>
      <c r="E23" s="34"/>
      <c r="F23" s="34"/>
      <c r="G23" s="34"/>
      <c r="H23" s="34"/>
      <c r="I23" s="44"/>
      <c r="J23" s="45" t="s">
        <v>611</v>
      </c>
    </row>
    <row r="24" spans="1:10">
      <c r="A24" s="35" t="s">
        <v>612</v>
      </c>
      <c r="B24" s="35"/>
      <c r="C24" s="35"/>
      <c r="D24" s="35"/>
      <c r="E24" s="35"/>
      <c r="F24" s="35"/>
      <c r="G24" s="35"/>
      <c r="H24" s="35">
        <v>100</v>
      </c>
      <c r="I24" s="46">
        <f>SUM(I7,I15:I22)</f>
        <v>100</v>
      </c>
      <c r="J24" s="47" t="s">
        <v>613</v>
      </c>
    </row>
    <row r="25" spans="1:10">
      <c r="A25" s="1"/>
      <c r="B25" s="1"/>
      <c r="C25" s="1"/>
      <c r="D25" s="1"/>
      <c r="E25" s="1"/>
      <c r="F25" s="1"/>
      <c r="G25" s="1"/>
      <c r="H25" s="1"/>
      <c r="I25" s="1"/>
      <c r="J25" s="1"/>
    </row>
    <row r="26" spans="1:10">
      <c r="A26" s="36" t="s">
        <v>614</v>
      </c>
      <c r="B26" s="37"/>
      <c r="C26" s="37"/>
      <c r="D26" s="37"/>
      <c r="E26" s="37"/>
      <c r="F26" s="37"/>
      <c r="G26" s="37"/>
      <c r="H26" s="37"/>
      <c r="I26" s="37"/>
      <c r="J26" s="48"/>
    </row>
    <row r="27" spans="1:10">
      <c r="A27" s="38" t="s">
        <v>615</v>
      </c>
      <c r="B27" s="38"/>
      <c r="C27" s="38"/>
      <c r="D27" s="38"/>
      <c r="E27" s="38"/>
      <c r="F27" s="38"/>
      <c r="G27" s="38"/>
      <c r="H27" s="38"/>
      <c r="I27" s="38"/>
      <c r="J27" s="38"/>
    </row>
    <row r="28" spans="1:10">
      <c r="A28" s="38" t="s">
        <v>616</v>
      </c>
      <c r="B28" s="38"/>
      <c r="C28" s="38"/>
      <c r="D28" s="38"/>
      <c r="E28" s="38"/>
      <c r="F28" s="38"/>
      <c r="G28" s="38"/>
      <c r="H28" s="38"/>
      <c r="I28" s="38"/>
      <c r="J28" s="38"/>
    </row>
    <row r="29" spans="1:10">
      <c r="A29" s="38" t="s">
        <v>617</v>
      </c>
      <c r="B29" s="38"/>
      <c r="C29" s="38"/>
      <c r="D29" s="38"/>
      <c r="E29" s="38"/>
      <c r="F29" s="38"/>
      <c r="G29" s="38"/>
      <c r="H29" s="38"/>
      <c r="I29" s="38"/>
      <c r="J29" s="38"/>
    </row>
    <row r="30" spans="1:10">
      <c r="A30" s="38" t="s">
        <v>618</v>
      </c>
      <c r="B30" s="38"/>
      <c r="C30" s="38"/>
      <c r="D30" s="38"/>
      <c r="E30" s="38"/>
      <c r="F30" s="38"/>
      <c r="G30" s="38"/>
      <c r="H30" s="38"/>
      <c r="I30" s="38"/>
      <c r="J30" s="38"/>
    </row>
    <row r="31" spans="1:10">
      <c r="A31" s="38" t="s">
        <v>619</v>
      </c>
      <c r="B31" s="38"/>
      <c r="C31" s="38"/>
      <c r="D31" s="38"/>
      <c r="E31" s="38"/>
      <c r="F31" s="38"/>
      <c r="G31" s="38"/>
      <c r="H31" s="38"/>
      <c r="I31" s="38"/>
      <c r="J31" s="38"/>
    </row>
    <row r="32" spans="1:10">
      <c r="A32" s="38" t="s">
        <v>620</v>
      </c>
      <c r="B32" s="38"/>
      <c r="C32" s="38"/>
      <c r="D32" s="38"/>
      <c r="E32" s="38"/>
      <c r="F32" s="38"/>
      <c r="G32" s="38"/>
      <c r="H32" s="38"/>
      <c r="I32" s="38"/>
      <c r="J32" s="38"/>
    </row>
    <row r="33" spans="1:10">
      <c r="A33" s="38" t="s">
        <v>621</v>
      </c>
      <c r="B33" s="38"/>
      <c r="C33" s="38"/>
      <c r="D33" s="38"/>
      <c r="E33" s="38"/>
      <c r="F33" s="38"/>
      <c r="G33" s="38"/>
      <c r="H33" s="38"/>
      <c r="I33" s="38"/>
      <c r="J33" s="38"/>
    </row>
    <row r="34" spans="1:10">
      <c r="A34" s="38" t="s">
        <v>622</v>
      </c>
      <c r="B34" s="38"/>
      <c r="C34" s="38"/>
      <c r="D34" s="38"/>
      <c r="E34" s="38"/>
      <c r="F34" s="38"/>
      <c r="G34" s="38"/>
      <c r="H34" s="38"/>
      <c r="I34" s="38"/>
      <c r="J34" s="38"/>
    </row>
    <row r="35" ht="14.25" spans="1:10">
      <c r="A35" s="39"/>
      <c r="B35" s="39"/>
      <c r="C35" s="39"/>
      <c r="D35" s="39"/>
      <c r="E35" s="39"/>
      <c r="F35" s="39"/>
      <c r="G35" s="39"/>
      <c r="H35" s="39"/>
      <c r="I35" s="39"/>
      <c r="J35" s="3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8"/>
    <mergeCell ref="A19:A21"/>
    <mergeCell ref="G13:G14"/>
    <mergeCell ref="H13:H14"/>
    <mergeCell ref="I13:I14"/>
    <mergeCell ref="J13:J14"/>
    <mergeCell ref="A6:B10"/>
  </mergeCells>
  <dataValidations count="2">
    <dataValidation type="list" allowBlank="1" showInputMessage="1" sqref="J24">
      <formula1>"优,良,中,差"</formula1>
    </dataValidation>
    <dataValidation type="list" allowBlank="1" showInputMessage="1" sqref="D15:D18">
      <formula1>"＝,＞,＜,≥,≤"</formula1>
    </dataValidation>
  </dataValidations>
  <pageMargins left="0.75" right="0.75" top="1" bottom="1" header="0.511805555555556" footer="0.511805555555556"/>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topLeftCell="A5" workbookViewId="0">
      <selection activeCell="A33" sqref="A33:J33"/>
    </sheetView>
  </sheetViews>
  <sheetFormatPr defaultColWidth="9" defaultRowHeight="13.5"/>
  <cols>
    <col min="3" max="3" width="29.2166666666667" customWidth="1"/>
    <col min="4" max="7" width="8.21666666666667" customWidth="1"/>
    <col min="8" max="8" width="11.1083333333333" customWidth="1"/>
    <col min="9" max="9" width="8.21666666666667" customWidth="1"/>
    <col min="10" max="10" width="7.775" customWidth="1"/>
  </cols>
  <sheetData>
    <row r="1" spans="1:10">
      <c r="A1" s="1" t="s">
        <v>553</v>
      </c>
      <c r="B1" s="1"/>
      <c r="C1" s="1"/>
      <c r="D1" s="1"/>
      <c r="E1" s="1"/>
      <c r="F1" s="1"/>
      <c r="G1" s="1"/>
      <c r="H1" s="1"/>
      <c r="I1" s="1"/>
      <c r="J1" s="1"/>
    </row>
    <row r="2" ht="22.5" spans="1:10">
      <c r="A2" s="2" t="s">
        <v>554</v>
      </c>
      <c r="B2" s="2"/>
      <c r="C2" s="2"/>
      <c r="D2" s="2"/>
      <c r="E2" s="2"/>
      <c r="F2" s="2"/>
      <c r="G2" s="2"/>
      <c r="H2" s="2"/>
      <c r="I2" s="2"/>
      <c r="J2" s="2"/>
    </row>
    <row r="3" ht="22.5" spans="1:10">
      <c r="A3" s="2"/>
      <c r="B3" s="2"/>
      <c r="C3" s="2"/>
      <c r="D3" s="2"/>
      <c r="E3" s="2"/>
      <c r="F3" s="2"/>
      <c r="G3" s="2"/>
      <c r="H3" s="2"/>
      <c r="I3" s="2"/>
      <c r="J3" s="40" t="s">
        <v>481</v>
      </c>
    </row>
    <row r="4" ht="42" customHeight="1" spans="1:10">
      <c r="A4" s="3" t="s">
        <v>556</v>
      </c>
      <c r="B4" s="3"/>
      <c r="C4" s="4" t="s">
        <v>730</v>
      </c>
      <c r="D4" s="4"/>
      <c r="E4" s="4"/>
      <c r="F4" s="4"/>
      <c r="G4" s="4"/>
      <c r="H4" s="4"/>
      <c r="I4" s="4"/>
      <c r="J4" s="4"/>
    </row>
    <row r="5" spans="1:10">
      <c r="A5" s="3" t="s">
        <v>558</v>
      </c>
      <c r="B5" s="3"/>
      <c r="C5" s="5" t="s">
        <v>559</v>
      </c>
      <c r="D5" s="5"/>
      <c r="E5" s="5"/>
      <c r="F5" s="3" t="s">
        <v>560</v>
      </c>
      <c r="G5" s="4" t="s">
        <v>559</v>
      </c>
      <c r="H5" s="4"/>
      <c r="I5" s="4"/>
      <c r="J5" s="4"/>
    </row>
    <row r="6" ht="24" spans="1:10">
      <c r="A6" s="6" t="s">
        <v>561</v>
      </c>
      <c r="B6" s="6"/>
      <c r="C6" s="6"/>
      <c r="D6" s="6" t="s">
        <v>562</v>
      </c>
      <c r="E6" s="6" t="s">
        <v>497</v>
      </c>
      <c r="F6" s="6" t="s">
        <v>563</v>
      </c>
      <c r="G6" s="6" t="s">
        <v>564</v>
      </c>
      <c r="H6" s="6" t="s">
        <v>565</v>
      </c>
      <c r="I6" s="6" t="s">
        <v>566</v>
      </c>
      <c r="J6" s="6"/>
    </row>
    <row r="7" spans="1:10">
      <c r="A7" s="6"/>
      <c r="B7" s="6"/>
      <c r="C7" s="7" t="s">
        <v>567</v>
      </c>
      <c r="D7" s="8"/>
      <c r="E7" s="8">
        <v>8000</v>
      </c>
      <c r="F7" s="8">
        <v>8000</v>
      </c>
      <c r="G7" s="9">
        <v>10</v>
      </c>
      <c r="H7" s="10" t="str">
        <f t="shared" ref="H7:H10" si="0">IF(E7&gt;0,ROUND(F7/E7,3)*100&amp;"%","—")</f>
        <v>100%</v>
      </c>
      <c r="I7" s="13">
        <v>10</v>
      </c>
      <c r="J7" s="13"/>
    </row>
    <row r="8" ht="24" spans="1:10">
      <c r="A8" s="6"/>
      <c r="B8" s="6"/>
      <c r="C8" s="7" t="s">
        <v>568</v>
      </c>
      <c r="D8" s="11"/>
      <c r="E8" s="11">
        <v>8000</v>
      </c>
      <c r="F8" s="11">
        <v>8000</v>
      </c>
      <c r="G8" s="6" t="s">
        <v>501</v>
      </c>
      <c r="H8" s="12" t="str">
        <f t="shared" si="0"/>
        <v>100%</v>
      </c>
      <c r="I8" s="13" t="s">
        <v>501</v>
      </c>
      <c r="J8" s="13"/>
    </row>
    <row r="9" ht="24" spans="1:10">
      <c r="A9" s="6"/>
      <c r="B9" s="6"/>
      <c r="C9" s="7" t="s">
        <v>569</v>
      </c>
      <c r="D9" s="11"/>
      <c r="E9" s="11"/>
      <c r="F9" s="11"/>
      <c r="G9" s="6" t="s">
        <v>501</v>
      </c>
      <c r="H9" s="12" t="str">
        <f t="shared" si="0"/>
        <v>—</v>
      </c>
      <c r="I9" s="13" t="s">
        <v>501</v>
      </c>
      <c r="J9" s="13"/>
    </row>
    <row r="10" spans="1:10">
      <c r="A10" s="6"/>
      <c r="B10" s="6"/>
      <c r="C10" s="7" t="s">
        <v>570</v>
      </c>
      <c r="D10" s="11"/>
      <c r="E10" s="11"/>
      <c r="F10" s="11"/>
      <c r="G10" s="6" t="s">
        <v>501</v>
      </c>
      <c r="H10" s="12" t="str">
        <f t="shared" si="0"/>
        <v>—</v>
      </c>
      <c r="I10" s="13" t="s">
        <v>501</v>
      </c>
      <c r="J10" s="13"/>
    </row>
    <row r="11" ht="46.95" customHeight="1" spans="1:10">
      <c r="A11" s="6" t="s">
        <v>571</v>
      </c>
      <c r="B11" s="6" t="s">
        <v>572</v>
      </c>
      <c r="C11" s="6"/>
      <c r="D11" s="6"/>
      <c r="E11" s="6"/>
      <c r="F11" s="13" t="s">
        <v>573</v>
      </c>
      <c r="G11" s="13"/>
      <c r="H11" s="13"/>
      <c r="I11" s="13"/>
      <c r="J11" s="13"/>
    </row>
    <row r="12" ht="67.95" customHeight="1" spans="1:10">
      <c r="A12" s="6"/>
      <c r="B12" s="14" t="s">
        <v>731</v>
      </c>
      <c r="C12" s="15"/>
      <c r="D12" s="15"/>
      <c r="E12" s="16"/>
      <c r="F12" s="13" t="s">
        <v>732</v>
      </c>
      <c r="G12" s="13"/>
      <c r="H12" s="13"/>
      <c r="I12" s="13"/>
      <c r="J12" s="13"/>
    </row>
    <row r="13" spans="1:10">
      <c r="A13" s="17" t="s">
        <v>576</v>
      </c>
      <c r="B13" s="18"/>
      <c r="C13" s="19"/>
      <c r="D13" s="17" t="s">
        <v>577</v>
      </c>
      <c r="E13" s="18"/>
      <c r="F13" s="19"/>
      <c r="G13" s="20" t="s">
        <v>578</v>
      </c>
      <c r="H13" s="20" t="s">
        <v>579</v>
      </c>
      <c r="I13" s="20" t="s">
        <v>566</v>
      </c>
      <c r="J13" s="20" t="s">
        <v>580</v>
      </c>
    </row>
    <row r="14" spans="1:10">
      <c r="A14" s="21" t="s">
        <v>581</v>
      </c>
      <c r="B14" s="6" t="s">
        <v>582</v>
      </c>
      <c r="C14" s="6" t="s">
        <v>583</v>
      </c>
      <c r="D14" s="6" t="s">
        <v>584</v>
      </c>
      <c r="E14" s="6" t="s">
        <v>585</v>
      </c>
      <c r="F14" s="22" t="s">
        <v>586</v>
      </c>
      <c r="G14" s="23"/>
      <c r="H14" s="23"/>
      <c r="I14" s="23"/>
      <c r="J14" s="23"/>
    </row>
    <row r="15" spans="1:10">
      <c r="A15" s="6" t="s">
        <v>587</v>
      </c>
      <c r="B15" s="24" t="s">
        <v>588</v>
      </c>
      <c r="C15" s="49" t="s">
        <v>733</v>
      </c>
      <c r="D15" s="26" t="s">
        <v>600</v>
      </c>
      <c r="E15" s="6">
        <v>74</v>
      </c>
      <c r="F15" s="22" t="s">
        <v>596</v>
      </c>
      <c r="G15" s="51">
        <v>0.8</v>
      </c>
      <c r="H15" s="27">
        <v>10</v>
      </c>
      <c r="I15" s="41">
        <v>10</v>
      </c>
      <c r="J15" s="23"/>
    </row>
    <row r="16" spans="1:10">
      <c r="A16" s="6"/>
      <c r="B16" s="64"/>
      <c r="C16" s="49" t="s">
        <v>733</v>
      </c>
      <c r="D16" s="26" t="s">
        <v>600</v>
      </c>
      <c r="E16" s="6">
        <v>80</v>
      </c>
      <c r="F16" s="22" t="s">
        <v>596</v>
      </c>
      <c r="G16" s="51">
        <v>0.8</v>
      </c>
      <c r="H16" s="27">
        <v>30</v>
      </c>
      <c r="I16" s="27">
        <v>30</v>
      </c>
      <c r="J16" s="23"/>
    </row>
    <row r="17" ht="24" spans="1:10">
      <c r="A17" s="6"/>
      <c r="B17" s="64"/>
      <c r="C17" s="60" t="s">
        <v>734</v>
      </c>
      <c r="D17" s="65" t="s">
        <v>735</v>
      </c>
      <c r="E17" s="60" t="s">
        <v>736</v>
      </c>
      <c r="F17" s="60" t="s">
        <v>596</v>
      </c>
      <c r="G17" s="66">
        <v>1</v>
      </c>
      <c r="H17" s="60">
        <v>20</v>
      </c>
      <c r="I17" s="60">
        <v>20</v>
      </c>
      <c r="J17" s="23"/>
    </row>
    <row r="18" ht="21" customHeight="1" spans="1:10">
      <c r="A18" s="6"/>
      <c r="B18" s="6" t="s">
        <v>737</v>
      </c>
      <c r="C18" s="49" t="s">
        <v>738</v>
      </c>
      <c r="D18" s="26" t="s">
        <v>629</v>
      </c>
      <c r="E18" s="6">
        <v>400</v>
      </c>
      <c r="F18" s="22" t="s">
        <v>739</v>
      </c>
      <c r="G18" s="23" t="s">
        <v>740</v>
      </c>
      <c r="H18" s="27">
        <v>10</v>
      </c>
      <c r="I18" s="27">
        <v>10</v>
      </c>
      <c r="J18" s="23"/>
    </row>
    <row r="19" ht="24" spans="1:10">
      <c r="A19" s="6" t="s">
        <v>597</v>
      </c>
      <c r="B19" s="6" t="s">
        <v>601</v>
      </c>
      <c r="C19" s="49" t="s">
        <v>741</v>
      </c>
      <c r="D19" s="26" t="s">
        <v>600</v>
      </c>
      <c r="E19" s="6">
        <v>80</v>
      </c>
      <c r="F19" s="22" t="s">
        <v>596</v>
      </c>
      <c r="G19" s="51">
        <v>0.8</v>
      </c>
      <c r="H19" s="27">
        <v>10</v>
      </c>
      <c r="I19" s="41">
        <v>10</v>
      </c>
      <c r="J19" s="23"/>
    </row>
    <row r="20" ht="24" spans="1:10">
      <c r="A20" s="28" t="s">
        <v>605</v>
      </c>
      <c r="B20" s="29" t="s">
        <v>606</v>
      </c>
      <c r="C20" s="6" t="s">
        <v>742</v>
      </c>
      <c r="D20" s="6" t="s">
        <v>600</v>
      </c>
      <c r="E20" s="22">
        <v>85</v>
      </c>
      <c r="F20" s="23" t="s">
        <v>596</v>
      </c>
      <c r="G20" s="27">
        <v>0.85</v>
      </c>
      <c r="H20" s="27">
        <v>10</v>
      </c>
      <c r="I20" s="27">
        <v>10</v>
      </c>
      <c r="J20" s="43" t="s">
        <v>482</v>
      </c>
    </row>
    <row r="21" ht="22.5" spans="1:10">
      <c r="A21" s="3" t="s">
        <v>610</v>
      </c>
      <c r="B21" s="3"/>
      <c r="C21" s="3"/>
      <c r="D21" s="33" t="s">
        <v>484</v>
      </c>
      <c r="E21" s="34"/>
      <c r="F21" s="34"/>
      <c r="G21" s="34"/>
      <c r="H21" s="34"/>
      <c r="I21" s="44"/>
      <c r="J21" s="45" t="s">
        <v>611</v>
      </c>
    </row>
    <row r="22" spans="1:10">
      <c r="A22" s="35" t="s">
        <v>612</v>
      </c>
      <c r="B22" s="35"/>
      <c r="C22" s="35"/>
      <c r="D22" s="35"/>
      <c r="E22" s="35"/>
      <c r="F22" s="35"/>
      <c r="G22" s="35"/>
      <c r="H22" s="35">
        <v>100</v>
      </c>
      <c r="I22" s="46">
        <f>SUM(I7,I15:I20)</f>
        <v>100</v>
      </c>
      <c r="J22" s="47" t="s">
        <v>613</v>
      </c>
    </row>
    <row r="23" spans="1:10">
      <c r="A23" s="1"/>
      <c r="B23" s="1"/>
      <c r="C23" s="1"/>
      <c r="D23" s="1"/>
      <c r="E23" s="1"/>
      <c r="F23" s="1"/>
      <c r="G23" s="1"/>
      <c r="H23" s="1"/>
      <c r="I23" s="1"/>
      <c r="J23" s="1"/>
    </row>
    <row r="24" spans="1:10">
      <c r="A24" s="36" t="s">
        <v>614</v>
      </c>
      <c r="B24" s="37"/>
      <c r="C24" s="37"/>
      <c r="D24" s="37"/>
      <c r="E24" s="37"/>
      <c r="F24" s="37"/>
      <c r="G24" s="37"/>
      <c r="H24" s="37"/>
      <c r="I24" s="37"/>
      <c r="J24" s="48"/>
    </row>
    <row r="25" spans="1:10">
      <c r="A25" s="38" t="s">
        <v>615</v>
      </c>
      <c r="B25" s="38"/>
      <c r="C25" s="38"/>
      <c r="D25" s="38"/>
      <c r="E25" s="38"/>
      <c r="F25" s="38"/>
      <c r="G25" s="38"/>
      <c r="H25" s="38"/>
      <c r="I25" s="38"/>
      <c r="J25" s="38"/>
    </row>
    <row r="26" spans="1:10">
      <c r="A26" s="38" t="s">
        <v>616</v>
      </c>
      <c r="B26" s="38"/>
      <c r="C26" s="38"/>
      <c r="D26" s="38"/>
      <c r="E26" s="38"/>
      <c r="F26" s="38"/>
      <c r="G26" s="38"/>
      <c r="H26" s="38"/>
      <c r="I26" s="38"/>
      <c r="J26" s="38"/>
    </row>
    <row r="27" spans="1:10">
      <c r="A27" s="38" t="s">
        <v>617</v>
      </c>
      <c r="B27" s="38"/>
      <c r="C27" s="38"/>
      <c r="D27" s="38"/>
      <c r="E27" s="38"/>
      <c r="F27" s="38"/>
      <c r="G27" s="38"/>
      <c r="H27" s="38"/>
      <c r="I27" s="38"/>
      <c r="J27" s="38"/>
    </row>
    <row r="28" spans="1:10">
      <c r="A28" s="38" t="s">
        <v>618</v>
      </c>
      <c r="B28" s="38"/>
      <c r="C28" s="38"/>
      <c r="D28" s="38"/>
      <c r="E28" s="38"/>
      <c r="F28" s="38"/>
      <c r="G28" s="38"/>
      <c r="H28" s="38"/>
      <c r="I28" s="38"/>
      <c r="J28" s="38"/>
    </row>
    <row r="29" spans="1:10">
      <c r="A29" s="38" t="s">
        <v>619</v>
      </c>
      <c r="B29" s="38"/>
      <c r="C29" s="38"/>
      <c r="D29" s="38"/>
      <c r="E29" s="38"/>
      <c r="F29" s="38"/>
      <c r="G29" s="38"/>
      <c r="H29" s="38"/>
      <c r="I29" s="38"/>
      <c r="J29" s="38"/>
    </row>
    <row r="30" spans="1:10">
      <c r="A30" s="38" t="s">
        <v>620</v>
      </c>
      <c r="B30" s="38"/>
      <c r="C30" s="38"/>
      <c r="D30" s="38"/>
      <c r="E30" s="38"/>
      <c r="F30" s="38"/>
      <c r="G30" s="38"/>
      <c r="H30" s="38"/>
      <c r="I30" s="38"/>
      <c r="J30" s="38"/>
    </row>
    <row r="31" spans="1:10">
      <c r="A31" s="38" t="s">
        <v>621</v>
      </c>
      <c r="B31" s="38"/>
      <c r="C31" s="38"/>
      <c r="D31" s="38"/>
      <c r="E31" s="38"/>
      <c r="F31" s="38"/>
      <c r="G31" s="38"/>
      <c r="H31" s="38"/>
      <c r="I31" s="38"/>
      <c r="J31" s="38"/>
    </row>
    <row r="32" spans="1:10">
      <c r="A32" s="38" t="s">
        <v>622</v>
      </c>
      <c r="B32" s="38"/>
      <c r="C32" s="38"/>
      <c r="D32" s="38"/>
      <c r="E32" s="38"/>
      <c r="F32" s="38"/>
      <c r="G32" s="38"/>
      <c r="H32" s="38"/>
      <c r="I32" s="38"/>
      <c r="J32" s="38"/>
    </row>
    <row r="33" ht="14.25" spans="1:10">
      <c r="A33" s="39"/>
      <c r="B33" s="39"/>
      <c r="C33" s="39"/>
      <c r="D33" s="39"/>
      <c r="E33" s="39"/>
      <c r="F33" s="39"/>
      <c r="G33" s="39"/>
      <c r="H33" s="39"/>
      <c r="I33" s="39"/>
      <c r="J33" s="3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8"/>
    <mergeCell ref="B15:B17"/>
    <mergeCell ref="G13:G14"/>
    <mergeCell ref="H13:H14"/>
    <mergeCell ref="I13:I14"/>
    <mergeCell ref="J13:J14"/>
    <mergeCell ref="A6:B10"/>
  </mergeCells>
  <dataValidations count="2">
    <dataValidation type="list" allowBlank="1" showInputMessage="1" sqref="C20 D15:D16 D18:D19">
      <formula1>"＝,＞,＜,≥,≤"</formula1>
    </dataValidation>
    <dataValidation type="list" allowBlank="1" showInputMessage="1" sqref="J22">
      <formula1>"优,良,中,差"</formula1>
    </dataValidation>
  </dataValidations>
  <pageMargins left="0.75" right="0.75" top="1" bottom="1" header="0.511805555555556" footer="0.511805555555556"/>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topLeftCell="A5" workbookViewId="0">
      <selection activeCell="D15" sqref="D15"/>
    </sheetView>
  </sheetViews>
  <sheetFormatPr defaultColWidth="9" defaultRowHeight="13.5"/>
  <cols>
    <col min="2" max="2" width="26.8833333333333" customWidth="1"/>
    <col min="3" max="3" width="20.2166666666667" customWidth="1"/>
    <col min="4" max="10" width="10" customWidth="1"/>
  </cols>
  <sheetData>
    <row r="1" spans="1:10">
      <c r="A1" s="1" t="s">
        <v>553</v>
      </c>
      <c r="B1" s="1"/>
      <c r="C1" s="1"/>
      <c r="D1" s="1"/>
      <c r="E1" s="1"/>
      <c r="F1" s="1"/>
      <c r="G1" s="1"/>
      <c r="H1" s="1"/>
      <c r="I1" s="1"/>
      <c r="J1" s="1"/>
    </row>
    <row r="2" ht="22.5" spans="1:10">
      <c r="A2" s="2" t="s">
        <v>554</v>
      </c>
      <c r="B2" s="2"/>
      <c r="C2" s="2"/>
      <c r="D2" s="2"/>
      <c r="E2" s="2"/>
      <c r="F2" s="2"/>
      <c r="G2" s="2"/>
      <c r="H2" s="2"/>
      <c r="I2" s="2"/>
      <c r="J2" s="2"/>
    </row>
    <row r="3" ht="22.5" spans="1:10">
      <c r="A3" s="2"/>
      <c r="B3" s="2"/>
      <c r="C3" s="2"/>
      <c r="D3" s="2"/>
      <c r="E3" s="2"/>
      <c r="F3" s="2"/>
      <c r="G3" s="2"/>
      <c r="H3" s="2"/>
      <c r="I3" s="2"/>
      <c r="J3" s="40" t="s">
        <v>481</v>
      </c>
    </row>
    <row r="4" ht="40.05" customHeight="1" spans="1:10">
      <c r="A4" s="3" t="s">
        <v>556</v>
      </c>
      <c r="B4" s="3"/>
      <c r="C4" s="4" t="s">
        <v>743</v>
      </c>
      <c r="D4" s="4"/>
      <c r="E4" s="4"/>
      <c r="F4" s="4"/>
      <c r="G4" s="4"/>
      <c r="H4" s="4"/>
      <c r="I4" s="4"/>
      <c r="J4" s="4"/>
    </row>
    <row r="5"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spans="1:10">
      <c r="A7" s="6"/>
      <c r="B7" s="6"/>
      <c r="C7" s="7" t="s">
        <v>567</v>
      </c>
      <c r="D7" s="8"/>
      <c r="E7" s="8">
        <f t="shared" ref="E7:F7" si="0">SUM(E8:E10)</f>
        <v>55169</v>
      </c>
      <c r="F7" s="8">
        <f t="shared" si="0"/>
        <v>55169</v>
      </c>
      <c r="G7" s="9">
        <v>10</v>
      </c>
      <c r="H7" s="10" t="str">
        <f t="shared" ref="H7:H10" si="1">IF(E7&gt;0,ROUND(F7/E7,3)*100&amp;"%","—")</f>
        <v>100%</v>
      </c>
      <c r="I7" s="13">
        <v>10</v>
      </c>
      <c r="J7" s="13"/>
    </row>
    <row r="8" ht="24" spans="1:10">
      <c r="A8" s="6"/>
      <c r="B8" s="6"/>
      <c r="C8" s="7" t="s">
        <v>568</v>
      </c>
      <c r="D8" s="11"/>
      <c r="E8" s="11">
        <v>55169</v>
      </c>
      <c r="F8" s="11">
        <v>55169</v>
      </c>
      <c r="G8" s="6">
        <v>10</v>
      </c>
      <c r="H8" s="12" t="str">
        <f t="shared" si="1"/>
        <v>100%</v>
      </c>
      <c r="I8" s="13" t="s">
        <v>501</v>
      </c>
      <c r="J8" s="13"/>
    </row>
    <row r="9" ht="24" spans="1:10">
      <c r="A9" s="6"/>
      <c r="B9" s="6"/>
      <c r="C9" s="7" t="s">
        <v>569</v>
      </c>
      <c r="D9" s="11"/>
      <c r="E9" s="11"/>
      <c r="F9" s="11"/>
      <c r="G9" s="6" t="s">
        <v>501</v>
      </c>
      <c r="H9" s="12" t="str">
        <f t="shared" si="1"/>
        <v>—</v>
      </c>
      <c r="I9" s="13" t="s">
        <v>501</v>
      </c>
      <c r="J9" s="13"/>
    </row>
    <row r="10" spans="1:10">
      <c r="A10" s="6"/>
      <c r="B10" s="6"/>
      <c r="C10" s="7" t="s">
        <v>570</v>
      </c>
      <c r="D10" s="11"/>
      <c r="E10" s="11"/>
      <c r="F10" s="11"/>
      <c r="G10" s="6" t="s">
        <v>501</v>
      </c>
      <c r="H10" s="12" t="str">
        <f t="shared" si="1"/>
        <v>—</v>
      </c>
      <c r="I10" s="13" t="s">
        <v>501</v>
      </c>
      <c r="J10" s="13"/>
    </row>
    <row r="11" ht="36" customHeight="1" spans="1:10">
      <c r="A11" s="6" t="s">
        <v>571</v>
      </c>
      <c r="B11" s="6" t="s">
        <v>572</v>
      </c>
      <c r="C11" s="6"/>
      <c r="D11" s="6"/>
      <c r="E11" s="6"/>
      <c r="F11" s="13" t="s">
        <v>573</v>
      </c>
      <c r="G11" s="13"/>
      <c r="H11" s="13"/>
      <c r="I11" s="13"/>
      <c r="J11" s="13"/>
    </row>
    <row r="12" ht="57" customHeight="1" spans="1:10">
      <c r="A12" s="6"/>
      <c r="B12" s="14" t="s">
        <v>744</v>
      </c>
      <c r="C12" s="15"/>
      <c r="D12" s="15"/>
      <c r="E12" s="16"/>
      <c r="F12" s="13" t="s">
        <v>745</v>
      </c>
      <c r="G12" s="13"/>
      <c r="H12" s="13"/>
      <c r="I12" s="13"/>
      <c r="J12" s="13"/>
    </row>
    <row r="13" spans="1:10">
      <c r="A13" s="17" t="s">
        <v>576</v>
      </c>
      <c r="B13" s="18"/>
      <c r="C13" s="19"/>
      <c r="D13" s="17" t="s">
        <v>577</v>
      </c>
      <c r="E13" s="18"/>
      <c r="F13" s="19"/>
      <c r="G13" s="20" t="s">
        <v>578</v>
      </c>
      <c r="H13" s="20" t="s">
        <v>579</v>
      </c>
      <c r="I13" s="20" t="s">
        <v>566</v>
      </c>
      <c r="J13" s="20" t="s">
        <v>580</v>
      </c>
    </row>
    <row r="14" ht="42" customHeight="1" spans="1:10">
      <c r="A14" s="21" t="s">
        <v>581</v>
      </c>
      <c r="B14" s="6" t="s">
        <v>582</v>
      </c>
      <c r="C14" s="6" t="s">
        <v>583</v>
      </c>
      <c r="D14" s="6" t="s">
        <v>584</v>
      </c>
      <c r="E14" s="6" t="s">
        <v>585</v>
      </c>
      <c r="F14" s="22" t="s">
        <v>586</v>
      </c>
      <c r="G14" s="23"/>
      <c r="H14" s="23"/>
      <c r="I14" s="23"/>
      <c r="J14" s="23"/>
    </row>
    <row r="15" ht="42" customHeight="1" spans="1:10">
      <c r="A15" s="6"/>
      <c r="B15" s="24" t="s">
        <v>593</v>
      </c>
      <c r="C15" s="63" t="s">
        <v>746</v>
      </c>
      <c r="D15" s="26" t="s">
        <v>629</v>
      </c>
      <c r="E15" s="6">
        <v>20</v>
      </c>
      <c r="F15" s="22" t="s">
        <v>634</v>
      </c>
      <c r="G15" s="23">
        <v>20</v>
      </c>
      <c r="H15" s="27">
        <v>50</v>
      </c>
      <c r="I15" s="41">
        <v>50</v>
      </c>
      <c r="J15" s="23"/>
    </row>
    <row r="16" ht="42" customHeight="1" spans="1:10">
      <c r="A16" s="6"/>
      <c r="B16" s="6" t="s">
        <v>660</v>
      </c>
      <c r="C16" s="49" t="s">
        <v>747</v>
      </c>
      <c r="D16" s="26" t="s">
        <v>629</v>
      </c>
      <c r="E16" s="6">
        <v>100</v>
      </c>
      <c r="F16" s="22" t="s">
        <v>596</v>
      </c>
      <c r="G16" s="23">
        <v>100</v>
      </c>
      <c r="H16" s="27">
        <v>30</v>
      </c>
      <c r="I16" s="41">
        <v>30</v>
      </c>
      <c r="J16" s="23"/>
    </row>
    <row r="17" ht="42" customHeight="1" spans="1:10">
      <c r="A17" s="28" t="s">
        <v>605</v>
      </c>
      <c r="B17" s="29" t="s">
        <v>606</v>
      </c>
      <c r="C17" s="49" t="s">
        <v>748</v>
      </c>
      <c r="D17" s="26" t="s">
        <v>629</v>
      </c>
      <c r="E17" s="6">
        <v>90</v>
      </c>
      <c r="F17" s="31" t="s">
        <v>596</v>
      </c>
      <c r="G17" s="6">
        <v>90</v>
      </c>
      <c r="H17" s="32">
        <v>10</v>
      </c>
      <c r="I17" s="42">
        <v>10</v>
      </c>
      <c r="J17" s="43" t="s">
        <v>482</v>
      </c>
    </row>
    <row r="18" spans="1:10">
      <c r="A18" s="3" t="s">
        <v>610</v>
      </c>
      <c r="B18" s="3"/>
      <c r="C18" s="3"/>
      <c r="D18" s="33" t="s">
        <v>484</v>
      </c>
      <c r="E18" s="34"/>
      <c r="F18" s="34"/>
      <c r="G18" s="34"/>
      <c r="H18" s="34"/>
      <c r="I18" s="44"/>
      <c r="J18" s="45" t="s">
        <v>611</v>
      </c>
    </row>
    <row r="19" spans="1:10">
      <c r="A19" s="35" t="s">
        <v>612</v>
      </c>
      <c r="B19" s="35"/>
      <c r="C19" s="35"/>
      <c r="D19" s="35"/>
      <c r="E19" s="35"/>
      <c r="F19" s="35"/>
      <c r="G19" s="35"/>
      <c r="H19" s="35">
        <v>100</v>
      </c>
      <c r="I19" s="46">
        <f>SUM(I7,I15:I17)</f>
        <v>100</v>
      </c>
      <c r="J19" s="47" t="s">
        <v>613</v>
      </c>
    </row>
    <row r="20" spans="1:10">
      <c r="A20" s="1"/>
      <c r="B20" s="1"/>
      <c r="C20" s="1"/>
      <c r="D20" s="1"/>
      <c r="E20" s="1"/>
      <c r="F20" s="1"/>
      <c r="G20" s="1"/>
      <c r="H20" s="1"/>
      <c r="I20" s="1"/>
      <c r="J20" s="1"/>
    </row>
    <row r="21" spans="1:10">
      <c r="A21" s="36" t="s">
        <v>614</v>
      </c>
      <c r="B21" s="37"/>
      <c r="C21" s="37"/>
      <c r="D21" s="37"/>
      <c r="E21" s="37"/>
      <c r="F21" s="37"/>
      <c r="G21" s="37"/>
      <c r="H21" s="37"/>
      <c r="I21" s="37"/>
      <c r="J21" s="48"/>
    </row>
    <row r="22" spans="1:10">
      <c r="A22" s="38" t="s">
        <v>615</v>
      </c>
      <c r="B22" s="38"/>
      <c r="C22" s="38"/>
      <c r="D22" s="38"/>
      <c r="E22" s="38"/>
      <c r="F22" s="38"/>
      <c r="G22" s="38"/>
      <c r="H22" s="38"/>
      <c r="I22" s="38"/>
      <c r="J22" s="38"/>
    </row>
    <row r="23" spans="1:10">
      <c r="A23" s="38" t="s">
        <v>616</v>
      </c>
      <c r="B23" s="38"/>
      <c r="C23" s="38"/>
      <c r="D23" s="38"/>
      <c r="E23" s="38"/>
      <c r="F23" s="38"/>
      <c r="G23" s="38"/>
      <c r="H23" s="38"/>
      <c r="I23" s="38"/>
      <c r="J23" s="38"/>
    </row>
    <row r="24" spans="1:10">
      <c r="A24" s="38" t="s">
        <v>617</v>
      </c>
      <c r="B24" s="38"/>
      <c r="C24" s="38"/>
      <c r="D24" s="38"/>
      <c r="E24" s="38"/>
      <c r="F24" s="38"/>
      <c r="G24" s="38"/>
      <c r="H24" s="38"/>
      <c r="I24" s="38"/>
      <c r="J24" s="38"/>
    </row>
    <row r="25" spans="1:10">
      <c r="A25" s="38" t="s">
        <v>618</v>
      </c>
      <c r="B25" s="38"/>
      <c r="C25" s="38"/>
      <c r="D25" s="38"/>
      <c r="E25" s="38"/>
      <c r="F25" s="38"/>
      <c r="G25" s="38"/>
      <c r="H25" s="38"/>
      <c r="I25" s="38"/>
      <c r="J25" s="38"/>
    </row>
    <row r="26" spans="1:10">
      <c r="A26" s="38" t="s">
        <v>619</v>
      </c>
      <c r="B26" s="38"/>
      <c r="C26" s="38"/>
      <c r="D26" s="38"/>
      <c r="E26" s="38"/>
      <c r="F26" s="38"/>
      <c r="G26" s="38"/>
      <c r="H26" s="38"/>
      <c r="I26" s="38"/>
      <c r="J26" s="38"/>
    </row>
    <row r="27" spans="1:10">
      <c r="A27" s="38" t="s">
        <v>620</v>
      </c>
      <c r="B27" s="38"/>
      <c r="C27" s="38"/>
      <c r="D27" s="38"/>
      <c r="E27" s="38"/>
      <c r="F27" s="38"/>
      <c r="G27" s="38"/>
      <c r="H27" s="38"/>
      <c r="I27" s="38"/>
      <c r="J27" s="38"/>
    </row>
    <row r="28" spans="1:10">
      <c r="A28" s="38" t="s">
        <v>621</v>
      </c>
      <c r="B28" s="38"/>
      <c r="C28" s="38"/>
      <c r="D28" s="38"/>
      <c r="E28" s="38"/>
      <c r="F28" s="38"/>
      <c r="G28" s="38"/>
      <c r="H28" s="38"/>
      <c r="I28" s="38"/>
      <c r="J28" s="38"/>
    </row>
    <row r="29" spans="1:10">
      <c r="A29" s="38" t="s">
        <v>622</v>
      </c>
      <c r="B29" s="38"/>
      <c r="C29" s="38"/>
      <c r="D29" s="38"/>
      <c r="E29" s="38"/>
      <c r="F29" s="38"/>
      <c r="G29" s="38"/>
      <c r="H29" s="38"/>
      <c r="I29" s="38"/>
      <c r="J29" s="38"/>
    </row>
    <row r="30" ht="14.25" spans="1:10">
      <c r="A30" s="39"/>
      <c r="B30" s="39"/>
      <c r="C30" s="39"/>
      <c r="D30" s="39"/>
      <c r="E30" s="39"/>
      <c r="F30" s="39"/>
      <c r="G30" s="39"/>
      <c r="H30" s="39"/>
      <c r="I30" s="39"/>
      <c r="J30"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5" right="0.75" top="1" bottom="1" header="0.511805555555556" footer="0.511805555555556"/>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topLeftCell="A7" workbookViewId="0">
      <selection activeCell="G20" sqref="G20"/>
    </sheetView>
  </sheetViews>
  <sheetFormatPr defaultColWidth="9" defaultRowHeight="13.5"/>
  <cols>
    <col min="5" max="10" width="10.4416666666667" customWidth="1"/>
  </cols>
  <sheetData>
    <row r="1" spans="1:10">
      <c r="A1" s="1" t="s">
        <v>553</v>
      </c>
      <c r="B1" s="1"/>
      <c r="C1" s="1"/>
      <c r="D1" s="1"/>
      <c r="E1" s="1"/>
      <c r="F1" s="1"/>
      <c r="G1" s="1"/>
      <c r="H1" s="1"/>
      <c r="I1" s="1"/>
      <c r="J1" s="1"/>
    </row>
    <row r="2" ht="22.5" spans="1:10">
      <c r="A2" s="2" t="s">
        <v>554</v>
      </c>
      <c r="B2" s="2"/>
      <c r="C2" s="2"/>
      <c r="D2" s="2"/>
      <c r="E2" s="2"/>
      <c r="F2" s="2"/>
      <c r="G2" s="2"/>
      <c r="H2" s="2"/>
      <c r="I2" s="2"/>
      <c r="J2" s="2"/>
    </row>
    <row r="3" ht="22.5" spans="1:10">
      <c r="A3" s="2"/>
      <c r="B3" s="2"/>
      <c r="C3" s="2"/>
      <c r="D3" s="2"/>
      <c r="E3" s="2"/>
      <c r="F3" s="2"/>
      <c r="G3" s="2"/>
      <c r="H3" s="2"/>
      <c r="I3" s="2"/>
      <c r="J3" s="40" t="s">
        <v>481</v>
      </c>
    </row>
    <row r="4" ht="36" customHeight="1" spans="1:10">
      <c r="A4" s="3" t="s">
        <v>556</v>
      </c>
      <c r="B4" s="3"/>
      <c r="C4" s="4" t="s">
        <v>749</v>
      </c>
      <c r="D4" s="4"/>
      <c r="E4" s="4"/>
      <c r="F4" s="4"/>
      <c r="G4" s="4"/>
      <c r="H4" s="4"/>
      <c r="I4" s="4"/>
      <c r="J4" s="4"/>
    </row>
    <row r="5"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ht="24" spans="1:10">
      <c r="A7" s="6"/>
      <c r="B7" s="6"/>
      <c r="C7" s="7" t="s">
        <v>567</v>
      </c>
      <c r="D7" s="8"/>
      <c r="E7" s="8">
        <v>1000000</v>
      </c>
      <c r="F7" s="8">
        <v>1000000</v>
      </c>
      <c r="G7" s="9">
        <v>10</v>
      </c>
      <c r="H7" s="10" t="str">
        <f t="shared" ref="H7:H10" si="0">IF(E7&gt;0,ROUND(F7/E7,3)*100&amp;"%","—")</f>
        <v>100%</v>
      </c>
      <c r="I7" s="13">
        <v>10</v>
      </c>
      <c r="J7" s="13"/>
    </row>
    <row r="8" ht="48" spans="1:10">
      <c r="A8" s="6"/>
      <c r="B8" s="6"/>
      <c r="C8" s="7" t="s">
        <v>568</v>
      </c>
      <c r="D8" s="11"/>
      <c r="E8" s="11">
        <v>1000000</v>
      </c>
      <c r="F8" s="11">
        <v>1000000</v>
      </c>
      <c r="G8" s="6" t="s">
        <v>501</v>
      </c>
      <c r="H8" s="12" t="str">
        <f t="shared" si="0"/>
        <v>100%</v>
      </c>
      <c r="I8" s="13" t="s">
        <v>501</v>
      </c>
      <c r="J8" s="13"/>
    </row>
    <row r="9" ht="48" spans="1:10">
      <c r="A9" s="6"/>
      <c r="B9" s="6"/>
      <c r="C9" s="7" t="s">
        <v>569</v>
      </c>
      <c r="D9" s="11"/>
      <c r="E9" s="11"/>
      <c r="F9" s="11"/>
      <c r="G9" s="6" t="s">
        <v>501</v>
      </c>
      <c r="H9" s="12" t="str">
        <f t="shared" si="0"/>
        <v>—</v>
      </c>
      <c r="I9" s="13" t="s">
        <v>501</v>
      </c>
      <c r="J9" s="13"/>
    </row>
    <row r="10" ht="24" spans="1:10">
      <c r="A10" s="6"/>
      <c r="B10" s="6"/>
      <c r="C10" s="7" t="s">
        <v>570</v>
      </c>
      <c r="D10" s="11"/>
      <c r="E10" s="11"/>
      <c r="F10" s="11"/>
      <c r="G10" s="6" t="s">
        <v>501</v>
      </c>
      <c r="H10" s="12" t="str">
        <f t="shared" si="0"/>
        <v>—</v>
      </c>
      <c r="I10" s="13" t="s">
        <v>501</v>
      </c>
      <c r="J10" s="13"/>
    </row>
    <row r="11" spans="1:10">
      <c r="A11" s="6" t="s">
        <v>571</v>
      </c>
      <c r="B11" s="6" t="s">
        <v>572</v>
      </c>
      <c r="C11" s="6"/>
      <c r="D11" s="6"/>
      <c r="E11" s="6"/>
      <c r="F11" s="13" t="s">
        <v>573</v>
      </c>
      <c r="G11" s="13"/>
      <c r="H11" s="13"/>
      <c r="I11" s="13"/>
      <c r="J11" s="13"/>
    </row>
    <row r="12" spans="1:10">
      <c r="A12" s="6"/>
      <c r="B12" s="14" t="s">
        <v>750</v>
      </c>
      <c r="C12" s="15"/>
      <c r="D12" s="15"/>
      <c r="E12" s="16"/>
      <c r="F12" s="13" t="s">
        <v>751</v>
      </c>
      <c r="G12" s="13"/>
      <c r="H12" s="13"/>
      <c r="I12" s="13"/>
      <c r="J12" s="13"/>
    </row>
    <row r="13" spans="1:10">
      <c r="A13" s="17" t="s">
        <v>576</v>
      </c>
      <c r="B13" s="18"/>
      <c r="C13" s="19"/>
      <c r="D13" s="17" t="s">
        <v>577</v>
      </c>
      <c r="E13" s="18"/>
      <c r="F13" s="19"/>
      <c r="G13" s="20" t="s">
        <v>578</v>
      </c>
      <c r="H13" s="20" t="s">
        <v>579</v>
      </c>
      <c r="I13" s="20" t="s">
        <v>566</v>
      </c>
      <c r="J13" s="20" t="s">
        <v>580</v>
      </c>
    </row>
    <row r="14" spans="1:10">
      <c r="A14" s="21" t="s">
        <v>581</v>
      </c>
      <c r="B14" s="6" t="s">
        <v>582</v>
      </c>
      <c r="C14" s="6" t="s">
        <v>583</v>
      </c>
      <c r="D14" s="6" t="s">
        <v>584</v>
      </c>
      <c r="E14" s="6" t="s">
        <v>585</v>
      </c>
      <c r="F14" s="22" t="s">
        <v>586</v>
      </c>
      <c r="G14" s="23"/>
      <c r="H14" s="23"/>
      <c r="I14" s="23"/>
      <c r="J14" s="23"/>
    </row>
    <row r="15" ht="72" spans="1:10">
      <c r="A15" s="6" t="s">
        <v>587</v>
      </c>
      <c r="B15" s="24" t="s">
        <v>588</v>
      </c>
      <c r="C15" s="49" t="s">
        <v>752</v>
      </c>
      <c r="D15" s="26" t="s">
        <v>600</v>
      </c>
      <c r="E15" s="6">
        <v>2888.8</v>
      </c>
      <c r="F15" s="22" t="s">
        <v>671</v>
      </c>
      <c r="G15" s="23">
        <v>100</v>
      </c>
      <c r="H15" s="27">
        <v>20</v>
      </c>
      <c r="I15" s="41">
        <v>20</v>
      </c>
      <c r="J15" s="23"/>
    </row>
    <row r="16" ht="24" spans="1:10">
      <c r="A16" s="6"/>
      <c r="B16" s="24" t="s">
        <v>632</v>
      </c>
      <c r="C16" s="49" t="s">
        <v>753</v>
      </c>
      <c r="D16" s="26" t="s">
        <v>600</v>
      </c>
      <c r="E16" s="6">
        <v>96.7</v>
      </c>
      <c r="F16" s="22" t="s">
        <v>596</v>
      </c>
      <c r="G16" s="23">
        <v>100</v>
      </c>
      <c r="H16" s="27">
        <v>20</v>
      </c>
      <c r="I16" s="41">
        <v>20</v>
      </c>
      <c r="J16" s="23"/>
    </row>
    <row r="17" ht="24" spans="1:10">
      <c r="A17" s="6"/>
      <c r="B17" s="24" t="s">
        <v>593</v>
      </c>
      <c r="C17" s="49" t="s">
        <v>754</v>
      </c>
      <c r="D17" s="26" t="s">
        <v>600</v>
      </c>
      <c r="E17" s="6" t="s">
        <v>755</v>
      </c>
      <c r="F17" s="22" t="s">
        <v>720</v>
      </c>
      <c r="G17" s="23">
        <v>100</v>
      </c>
      <c r="H17" s="27">
        <v>20</v>
      </c>
      <c r="I17" s="41">
        <v>20</v>
      </c>
      <c r="J17" s="23"/>
    </row>
    <row r="18" ht="24" spans="1:10">
      <c r="A18" s="6" t="s">
        <v>597</v>
      </c>
      <c r="B18" s="6" t="s">
        <v>598</v>
      </c>
      <c r="C18" s="49" t="s">
        <v>756</v>
      </c>
      <c r="D18" s="26" t="s">
        <v>600</v>
      </c>
      <c r="E18" s="6" t="s">
        <v>757</v>
      </c>
      <c r="F18" s="22"/>
      <c r="G18" s="23">
        <v>100</v>
      </c>
      <c r="H18" s="27">
        <v>10</v>
      </c>
      <c r="I18" s="41">
        <v>10</v>
      </c>
      <c r="J18" s="23"/>
    </row>
    <row r="19" ht="36" spans="1:10">
      <c r="A19" s="6"/>
      <c r="B19" s="6" t="s">
        <v>601</v>
      </c>
      <c r="C19" s="49" t="s">
        <v>758</v>
      </c>
      <c r="D19" s="26" t="s">
        <v>600</v>
      </c>
      <c r="E19" s="6" t="s">
        <v>722</v>
      </c>
      <c r="F19" s="22"/>
      <c r="G19" s="23">
        <v>100</v>
      </c>
      <c r="H19" s="27">
        <v>10</v>
      </c>
      <c r="I19" s="41">
        <v>10</v>
      </c>
      <c r="J19" s="23"/>
    </row>
    <row r="20" ht="36" spans="1:10">
      <c r="A20" s="28" t="s">
        <v>605</v>
      </c>
      <c r="B20" s="29" t="s">
        <v>606</v>
      </c>
      <c r="C20" s="49" t="s">
        <v>759</v>
      </c>
      <c r="D20" s="26" t="s">
        <v>600</v>
      </c>
      <c r="E20" s="31" t="s">
        <v>728</v>
      </c>
      <c r="F20" s="50" t="s">
        <v>596</v>
      </c>
      <c r="G20" s="31" t="s">
        <v>729</v>
      </c>
      <c r="H20" s="32">
        <v>10</v>
      </c>
      <c r="I20" s="42">
        <v>10</v>
      </c>
      <c r="J20" s="43" t="s">
        <v>482</v>
      </c>
    </row>
    <row r="21" spans="1:10">
      <c r="A21" s="3" t="s">
        <v>610</v>
      </c>
      <c r="B21" s="3"/>
      <c r="C21" s="3"/>
      <c r="D21" s="33" t="s">
        <v>484</v>
      </c>
      <c r="E21" s="34"/>
      <c r="F21" s="34"/>
      <c r="G21" s="34"/>
      <c r="H21" s="34"/>
      <c r="I21" s="44"/>
      <c r="J21" s="45" t="s">
        <v>611</v>
      </c>
    </row>
    <row r="22" spans="1:10">
      <c r="A22" s="35" t="s">
        <v>612</v>
      </c>
      <c r="B22" s="35"/>
      <c r="C22" s="35"/>
      <c r="D22" s="35"/>
      <c r="E22" s="35"/>
      <c r="F22" s="35"/>
      <c r="G22" s="35"/>
      <c r="H22" s="35">
        <v>100</v>
      </c>
      <c r="I22" s="46">
        <f>SUM(I7,I15:I20)</f>
        <v>100</v>
      </c>
      <c r="J22" s="47" t="s">
        <v>613</v>
      </c>
    </row>
    <row r="23" spans="1:10">
      <c r="A23" s="1"/>
      <c r="B23" s="1"/>
      <c r="C23" s="1"/>
      <c r="D23" s="1"/>
      <c r="E23" s="1"/>
      <c r="F23" s="1"/>
      <c r="G23" s="1"/>
      <c r="H23" s="1"/>
      <c r="I23" s="1"/>
      <c r="J23" s="1"/>
    </row>
    <row r="24" spans="1:10">
      <c r="A24" s="36" t="s">
        <v>614</v>
      </c>
      <c r="B24" s="37"/>
      <c r="C24" s="37"/>
      <c r="D24" s="37"/>
      <c r="E24" s="37"/>
      <c r="F24" s="37"/>
      <c r="G24" s="37"/>
      <c r="H24" s="37"/>
      <c r="I24" s="37"/>
      <c r="J24" s="48"/>
    </row>
    <row r="25" spans="1:10">
      <c r="A25" s="38" t="s">
        <v>615</v>
      </c>
      <c r="B25" s="38"/>
      <c r="C25" s="38"/>
      <c r="D25" s="38"/>
      <c r="E25" s="38"/>
      <c r="F25" s="38"/>
      <c r="G25" s="38"/>
      <c r="H25" s="38"/>
      <c r="I25" s="38"/>
      <c r="J25" s="38"/>
    </row>
    <row r="26" spans="1:10">
      <c r="A26" s="38" t="s">
        <v>616</v>
      </c>
      <c r="B26" s="38"/>
      <c r="C26" s="38"/>
      <c r="D26" s="38"/>
      <c r="E26" s="38"/>
      <c r="F26" s="38"/>
      <c r="G26" s="38"/>
      <c r="H26" s="38"/>
      <c r="I26" s="38"/>
      <c r="J26" s="38"/>
    </row>
    <row r="27" spans="1:10">
      <c r="A27" s="38" t="s">
        <v>617</v>
      </c>
      <c r="B27" s="38"/>
      <c r="C27" s="38"/>
      <c r="D27" s="38"/>
      <c r="E27" s="38"/>
      <c r="F27" s="38"/>
      <c r="G27" s="38"/>
      <c r="H27" s="38"/>
      <c r="I27" s="38"/>
      <c r="J27" s="38"/>
    </row>
    <row r="28" spans="1:10">
      <c r="A28" s="38" t="s">
        <v>618</v>
      </c>
      <c r="B28" s="38"/>
      <c r="C28" s="38"/>
      <c r="D28" s="38"/>
      <c r="E28" s="38"/>
      <c r="F28" s="38"/>
      <c r="G28" s="38"/>
      <c r="H28" s="38"/>
      <c r="I28" s="38"/>
      <c r="J28" s="38"/>
    </row>
    <row r="29" spans="1:10">
      <c r="A29" s="38" t="s">
        <v>619</v>
      </c>
      <c r="B29" s="38"/>
      <c r="C29" s="38"/>
      <c r="D29" s="38"/>
      <c r="E29" s="38"/>
      <c r="F29" s="38"/>
      <c r="G29" s="38"/>
      <c r="H29" s="38"/>
      <c r="I29" s="38"/>
      <c r="J29" s="38"/>
    </row>
    <row r="30" spans="1:10">
      <c r="A30" s="38" t="s">
        <v>620</v>
      </c>
      <c r="B30" s="38"/>
      <c r="C30" s="38"/>
      <c r="D30" s="38"/>
      <c r="E30" s="38"/>
      <c r="F30" s="38"/>
      <c r="G30" s="38"/>
      <c r="H30" s="38"/>
      <c r="I30" s="38"/>
      <c r="J30" s="38"/>
    </row>
    <row r="31" spans="1:10">
      <c r="A31" s="38" t="s">
        <v>621</v>
      </c>
      <c r="B31" s="38"/>
      <c r="C31" s="38"/>
      <c r="D31" s="38"/>
      <c r="E31" s="38"/>
      <c r="F31" s="38"/>
      <c r="G31" s="38"/>
      <c r="H31" s="38"/>
      <c r="I31" s="38"/>
      <c r="J31" s="38"/>
    </row>
    <row r="32" spans="1:10">
      <c r="A32" s="38" t="s">
        <v>622</v>
      </c>
      <c r="B32" s="38"/>
      <c r="C32" s="38"/>
      <c r="D32" s="38"/>
      <c r="E32" s="38"/>
      <c r="F32" s="38"/>
      <c r="G32" s="38"/>
      <c r="H32" s="38"/>
      <c r="I32" s="38"/>
      <c r="J32" s="38"/>
    </row>
    <row r="33" ht="14.25" spans="1:10">
      <c r="A33" s="39"/>
      <c r="B33" s="39"/>
      <c r="C33" s="39"/>
      <c r="D33" s="39"/>
      <c r="E33" s="39"/>
      <c r="F33" s="39"/>
      <c r="G33" s="39"/>
      <c r="H33" s="39"/>
      <c r="I33" s="39"/>
      <c r="J33" s="3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7"/>
    <mergeCell ref="A18: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17">
      <formula1>"＝,＞,＜,≥,≤"</formula1>
    </dataValidation>
  </dataValidations>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2"/>
  <sheetViews>
    <sheetView workbookViewId="0">
      <selection activeCell="A1" sqref="A1:J31"/>
    </sheetView>
  </sheetViews>
  <sheetFormatPr defaultColWidth="9" defaultRowHeight="13.5"/>
  <cols>
    <col min="3" max="3" width="15.2166666666667" customWidth="1"/>
    <col min="5" max="10" width="13.4416666666667" customWidth="1"/>
  </cols>
  <sheetData>
    <row r="1" spans="1:10">
      <c r="A1" s="1" t="s">
        <v>553</v>
      </c>
      <c r="B1" s="1"/>
      <c r="C1" s="1"/>
      <c r="D1" s="1"/>
      <c r="E1" s="1"/>
      <c r="F1" s="1"/>
      <c r="G1" s="1"/>
      <c r="H1" s="1"/>
      <c r="I1" s="1"/>
      <c r="J1" s="1"/>
    </row>
    <row r="2" ht="22.5" spans="1:10">
      <c r="A2" s="2" t="s">
        <v>554</v>
      </c>
      <c r="B2" s="2"/>
      <c r="C2" s="2"/>
      <c r="D2" s="2"/>
      <c r="E2" s="2"/>
      <c r="F2" s="2"/>
      <c r="G2" s="2"/>
      <c r="H2" s="2"/>
      <c r="I2" s="2"/>
      <c r="J2" s="2"/>
    </row>
    <row r="3" ht="22.5" spans="1:10">
      <c r="A3" s="2"/>
      <c r="B3" s="2"/>
      <c r="C3" s="2"/>
      <c r="D3" s="2"/>
      <c r="E3" s="2"/>
      <c r="F3" s="2"/>
      <c r="G3" s="2"/>
      <c r="H3" s="2"/>
      <c r="I3" s="2"/>
      <c r="J3" s="40" t="s">
        <v>481</v>
      </c>
    </row>
    <row r="4" ht="28.05" customHeight="1" spans="1:10">
      <c r="A4" s="3" t="s">
        <v>556</v>
      </c>
      <c r="B4" s="3"/>
      <c r="C4" s="4" t="s">
        <v>760</v>
      </c>
      <c r="D4" s="4"/>
      <c r="E4" s="4"/>
      <c r="F4" s="4"/>
      <c r="G4" s="4"/>
      <c r="H4" s="4"/>
      <c r="I4" s="4"/>
      <c r="J4" s="4"/>
    </row>
    <row r="5"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spans="1:10">
      <c r="A7" s="6"/>
      <c r="B7" s="6"/>
      <c r="C7" s="7" t="s">
        <v>567</v>
      </c>
      <c r="D7" s="8"/>
      <c r="E7" s="8">
        <f t="shared" ref="E7:F7" si="0">SUM(E8:E10)</f>
        <v>89880</v>
      </c>
      <c r="F7" s="8">
        <f t="shared" si="0"/>
        <v>89880</v>
      </c>
      <c r="G7" s="9">
        <v>10</v>
      </c>
      <c r="H7" s="10" t="str">
        <f t="shared" ref="H7:H10" si="1">IF(E7&gt;0,ROUND(F7/E7,3)*100&amp;"%","—")</f>
        <v>100%</v>
      </c>
      <c r="I7" s="13">
        <v>10</v>
      </c>
      <c r="J7" s="13"/>
    </row>
    <row r="8" ht="24" spans="1:10">
      <c r="A8" s="6"/>
      <c r="B8" s="6"/>
      <c r="C8" s="7" t="s">
        <v>568</v>
      </c>
      <c r="D8" s="11"/>
      <c r="E8" s="11">
        <v>89880</v>
      </c>
      <c r="F8" s="11">
        <v>89880</v>
      </c>
      <c r="G8" s="6" t="s">
        <v>501</v>
      </c>
      <c r="H8" s="12" t="str">
        <f t="shared" si="1"/>
        <v>100%</v>
      </c>
      <c r="I8" s="13" t="s">
        <v>501</v>
      </c>
      <c r="J8" s="13"/>
    </row>
    <row r="9" ht="24" spans="1:10">
      <c r="A9" s="6"/>
      <c r="B9" s="6"/>
      <c r="C9" s="7" t="s">
        <v>569</v>
      </c>
      <c r="D9" s="11"/>
      <c r="E9" s="11"/>
      <c r="F9" s="11"/>
      <c r="G9" s="6" t="s">
        <v>501</v>
      </c>
      <c r="H9" s="12" t="str">
        <f t="shared" si="1"/>
        <v>—</v>
      </c>
      <c r="I9" s="13" t="s">
        <v>501</v>
      </c>
      <c r="J9" s="13"/>
    </row>
    <row r="10" spans="1:10">
      <c r="A10" s="6"/>
      <c r="B10" s="6"/>
      <c r="C10" s="7" t="s">
        <v>570</v>
      </c>
      <c r="D10" s="11"/>
      <c r="E10" s="11"/>
      <c r="F10" s="11"/>
      <c r="G10" s="6" t="s">
        <v>501</v>
      </c>
      <c r="H10" s="12" t="str">
        <f t="shared" si="1"/>
        <v>—</v>
      </c>
      <c r="I10" s="13" t="s">
        <v>501</v>
      </c>
      <c r="J10" s="13"/>
    </row>
    <row r="11" spans="1:10">
      <c r="A11" s="6" t="s">
        <v>571</v>
      </c>
      <c r="B11" s="6" t="s">
        <v>572</v>
      </c>
      <c r="C11" s="6"/>
      <c r="D11" s="6"/>
      <c r="E11" s="6"/>
      <c r="F11" s="13" t="s">
        <v>573</v>
      </c>
      <c r="G11" s="13"/>
      <c r="H11" s="13"/>
      <c r="I11" s="13"/>
      <c r="J11" s="13"/>
    </row>
    <row r="12" ht="51" customHeight="1" spans="1:10">
      <c r="A12" s="6"/>
      <c r="B12" s="14" t="s">
        <v>761</v>
      </c>
      <c r="C12" s="15"/>
      <c r="D12" s="15"/>
      <c r="E12" s="16"/>
      <c r="F12" s="13" t="s">
        <v>762</v>
      </c>
      <c r="G12" s="13"/>
      <c r="H12" s="13"/>
      <c r="I12" s="13"/>
      <c r="J12" s="13"/>
    </row>
    <row r="13" spans="1:10">
      <c r="A13" s="17" t="s">
        <v>576</v>
      </c>
      <c r="B13" s="18"/>
      <c r="C13" s="19"/>
      <c r="D13" s="17" t="s">
        <v>577</v>
      </c>
      <c r="E13" s="18"/>
      <c r="F13" s="19"/>
      <c r="G13" s="20" t="s">
        <v>578</v>
      </c>
      <c r="H13" s="20" t="s">
        <v>579</v>
      </c>
      <c r="I13" s="20" t="s">
        <v>566</v>
      </c>
      <c r="J13" s="20" t="s">
        <v>580</v>
      </c>
    </row>
    <row r="14" spans="1:10">
      <c r="A14" s="21" t="s">
        <v>581</v>
      </c>
      <c r="B14" s="6" t="s">
        <v>582</v>
      </c>
      <c r="C14" s="6" t="s">
        <v>583</v>
      </c>
      <c r="D14" s="6" t="s">
        <v>584</v>
      </c>
      <c r="E14" s="6" t="s">
        <v>585</v>
      </c>
      <c r="F14" s="22" t="s">
        <v>586</v>
      </c>
      <c r="G14" s="23"/>
      <c r="H14" s="23"/>
      <c r="I14" s="23"/>
      <c r="J14" s="23"/>
    </row>
    <row r="15" ht="22.95" customHeight="1" spans="1:10">
      <c r="A15" s="6" t="s">
        <v>587</v>
      </c>
      <c r="B15" s="24" t="s">
        <v>588</v>
      </c>
      <c r="C15" s="57" t="s">
        <v>763</v>
      </c>
      <c r="D15" s="26" t="s">
        <v>600</v>
      </c>
      <c r="E15" s="58">
        <v>2348556.14</v>
      </c>
      <c r="F15" s="22" t="s">
        <v>671</v>
      </c>
      <c r="G15" s="23">
        <v>2547025.85</v>
      </c>
      <c r="H15" s="27">
        <v>25</v>
      </c>
      <c r="I15" s="61">
        <v>25</v>
      </c>
      <c r="J15" s="23"/>
    </row>
    <row r="16" ht="24" spans="1:10">
      <c r="A16" s="6"/>
      <c r="B16" s="24" t="s">
        <v>588</v>
      </c>
      <c r="C16" s="57" t="s">
        <v>764</v>
      </c>
      <c r="D16" s="26" t="s">
        <v>600</v>
      </c>
      <c r="E16" s="6">
        <v>386182.85</v>
      </c>
      <c r="F16" s="22" t="s">
        <v>671</v>
      </c>
      <c r="G16" s="23">
        <v>386182.85</v>
      </c>
      <c r="H16" s="27">
        <v>25</v>
      </c>
      <c r="I16" s="61">
        <v>25</v>
      </c>
      <c r="J16" s="23"/>
    </row>
    <row r="17" ht="27" customHeight="1" spans="1:10">
      <c r="A17" s="6"/>
      <c r="B17" s="24" t="s">
        <v>588</v>
      </c>
      <c r="C17" s="59" t="s">
        <v>765</v>
      </c>
      <c r="D17" s="26" t="s">
        <v>600</v>
      </c>
      <c r="E17" s="6">
        <v>110</v>
      </c>
      <c r="F17" s="22" t="s">
        <v>766</v>
      </c>
      <c r="G17" s="23">
        <v>114</v>
      </c>
      <c r="H17" s="27">
        <v>20</v>
      </c>
      <c r="I17" s="61">
        <v>20</v>
      </c>
      <c r="J17" s="23"/>
    </row>
    <row r="18" ht="24" spans="1:10">
      <c r="A18" s="6" t="s">
        <v>597</v>
      </c>
      <c r="B18" s="31" t="s">
        <v>603</v>
      </c>
      <c r="C18" s="49" t="s">
        <v>767</v>
      </c>
      <c r="D18" s="26" t="s">
        <v>629</v>
      </c>
      <c r="E18" s="6" t="s">
        <v>641</v>
      </c>
      <c r="F18" s="22" t="s">
        <v>596</v>
      </c>
      <c r="G18" s="23" t="s">
        <v>641</v>
      </c>
      <c r="H18" s="27">
        <v>10</v>
      </c>
      <c r="I18" s="61">
        <v>10</v>
      </c>
      <c r="J18" s="23"/>
    </row>
    <row r="19" ht="39" customHeight="1" spans="1:10">
      <c r="A19" s="28" t="s">
        <v>605</v>
      </c>
      <c r="B19" s="29" t="s">
        <v>606</v>
      </c>
      <c r="C19" s="60" t="s">
        <v>742</v>
      </c>
      <c r="D19" s="26" t="s">
        <v>600</v>
      </c>
      <c r="E19" s="31" t="s">
        <v>768</v>
      </c>
      <c r="F19" s="31" t="s">
        <v>596</v>
      </c>
      <c r="G19" s="31" t="s">
        <v>769</v>
      </c>
      <c r="H19" s="32">
        <v>10</v>
      </c>
      <c r="I19" s="62">
        <v>10</v>
      </c>
      <c r="J19" s="43" t="s">
        <v>482</v>
      </c>
    </row>
    <row r="20" spans="1:10">
      <c r="A20" s="3" t="s">
        <v>610</v>
      </c>
      <c r="B20" s="3"/>
      <c r="C20" s="3"/>
      <c r="D20" s="33" t="s">
        <v>484</v>
      </c>
      <c r="E20" s="34"/>
      <c r="F20" s="34"/>
      <c r="G20" s="34"/>
      <c r="H20" s="34"/>
      <c r="I20" s="44"/>
      <c r="J20" s="45" t="s">
        <v>611</v>
      </c>
    </row>
    <row r="21" spans="1:10">
      <c r="A21" s="35" t="s">
        <v>612</v>
      </c>
      <c r="B21" s="35"/>
      <c r="C21" s="35"/>
      <c r="D21" s="35"/>
      <c r="E21" s="35"/>
      <c r="F21" s="35"/>
      <c r="G21" s="35"/>
      <c r="H21" s="35">
        <v>100</v>
      </c>
      <c r="I21" s="46">
        <f>SUM(I7,I15:I19)</f>
        <v>100</v>
      </c>
      <c r="J21" s="47" t="s">
        <v>613</v>
      </c>
    </row>
    <row r="22" spans="1:10">
      <c r="A22" s="1"/>
      <c r="B22" s="1"/>
      <c r="C22" s="1"/>
      <c r="D22" s="1"/>
      <c r="E22" s="1"/>
      <c r="F22" s="1"/>
      <c r="G22" s="1"/>
      <c r="H22" s="1"/>
      <c r="I22" s="1"/>
      <c r="J22" s="1"/>
    </row>
    <row r="23" spans="1:10">
      <c r="A23" s="36" t="s">
        <v>614</v>
      </c>
      <c r="B23" s="37"/>
      <c r="C23" s="37"/>
      <c r="D23" s="37"/>
      <c r="E23" s="37"/>
      <c r="F23" s="37"/>
      <c r="G23" s="37"/>
      <c r="H23" s="37"/>
      <c r="I23" s="37"/>
      <c r="J23" s="48"/>
    </row>
    <row r="24" spans="1:10">
      <c r="A24" s="38" t="s">
        <v>615</v>
      </c>
      <c r="B24" s="38"/>
      <c r="C24" s="38"/>
      <c r="D24" s="38"/>
      <c r="E24" s="38"/>
      <c r="F24" s="38"/>
      <c r="G24" s="38"/>
      <c r="H24" s="38"/>
      <c r="I24" s="38"/>
      <c r="J24" s="38"/>
    </row>
    <row r="25" spans="1:10">
      <c r="A25" s="38" t="s">
        <v>616</v>
      </c>
      <c r="B25" s="38"/>
      <c r="C25" s="38"/>
      <c r="D25" s="38"/>
      <c r="E25" s="38"/>
      <c r="F25" s="38"/>
      <c r="G25" s="38"/>
      <c r="H25" s="38"/>
      <c r="I25" s="38"/>
      <c r="J25" s="38"/>
    </row>
    <row r="26" spans="1:10">
      <c r="A26" s="38" t="s">
        <v>617</v>
      </c>
      <c r="B26" s="38"/>
      <c r="C26" s="38"/>
      <c r="D26" s="38"/>
      <c r="E26" s="38"/>
      <c r="F26" s="38"/>
      <c r="G26" s="38"/>
      <c r="H26" s="38"/>
      <c r="I26" s="38"/>
      <c r="J26" s="38"/>
    </row>
    <row r="27" spans="1:10">
      <c r="A27" s="38" t="s">
        <v>618</v>
      </c>
      <c r="B27" s="38"/>
      <c r="C27" s="38"/>
      <c r="D27" s="38"/>
      <c r="E27" s="38"/>
      <c r="F27" s="38"/>
      <c r="G27" s="38"/>
      <c r="H27" s="38"/>
      <c r="I27" s="38"/>
      <c r="J27" s="38"/>
    </row>
    <row r="28" spans="1:10">
      <c r="A28" s="38" t="s">
        <v>619</v>
      </c>
      <c r="B28" s="38"/>
      <c r="C28" s="38"/>
      <c r="D28" s="38"/>
      <c r="E28" s="38"/>
      <c r="F28" s="38"/>
      <c r="G28" s="38"/>
      <c r="H28" s="38"/>
      <c r="I28" s="38"/>
      <c r="J28" s="38"/>
    </row>
    <row r="29" spans="1:10">
      <c r="A29" s="38" t="s">
        <v>620</v>
      </c>
      <c r="B29" s="38"/>
      <c r="C29" s="38"/>
      <c r="D29" s="38"/>
      <c r="E29" s="38"/>
      <c r="F29" s="38"/>
      <c r="G29" s="38"/>
      <c r="H29" s="38"/>
      <c r="I29" s="38"/>
      <c r="J29" s="38"/>
    </row>
    <row r="30" spans="1:10">
      <c r="A30" s="38" t="s">
        <v>621</v>
      </c>
      <c r="B30" s="38"/>
      <c r="C30" s="38"/>
      <c r="D30" s="38"/>
      <c r="E30" s="38"/>
      <c r="F30" s="38"/>
      <c r="G30" s="38"/>
      <c r="H30" s="38"/>
      <c r="I30" s="38"/>
      <c r="J30" s="38"/>
    </row>
    <row r="31" spans="1:10">
      <c r="A31" s="38" t="s">
        <v>622</v>
      </c>
      <c r="B31" s="38"/>
      <c r="C31" s="38"/>
      <c r="D31" s="38"/>
      <c r="E31" s="38"/>
      <c r="F31" s="38"/>
      <c r="G31" s="38"/>
      <c r="H31" s="38"/>
      <c r="I31" s="38"/>
      <c r="J31" s="38"/>
    </row>
    <row r="32" ht="14.25" spans="1:10">
      <c r="A32" s="39"/>
      <c r="B32" s="39"/>
      <c r="C32" s="39"/>
      <c r="D32" s="39"/>
      <c r="E32" s="39"/>
      <c r="F32" s="39"/>
      <c r="G32" s="39"/>
      <c r="H32" s="39"/>
      <c r="I32" s="39"/>
      <c r="J32" s="39"/>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11805555555556" footer="0.511805555555556"/>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topLeftCell="A3" workbookViewId="0">
      <selection activeCell="G23" sqref="G23"/>
    </sheetView>
  </sheetViews>
  <sheetFormatPr defaultColWidth="9" defaultRowHeight="13.5"/>
  <cols>
    <col min="3" max="3" width="22" customWidth="1"/>
    <col min="4" max="10" width="12" customWidth="1"/>
  </cols>
  <sheetData>
    <row r="1" spans="1:10">
      <c r="A1" s="1" t="s">
        <v>553</v>
      </c>
      <c r="B1" s="1"/>
      <c r="C1" s="1"/>
      <c r="D1" s="1"/>
      <c r="E1" s="1"/>
      <c r="F1" s="1"/>
      <c r="G1" s="1"/>
      <c r="H1" s="1"/>
      <c r="I1" s="1"/>
      <c r="J1" s="1"/>
    </row>
    <row r="2" ht="22.5" spans="1:10">
      <c r="A2" s="2" t="s">
        <v>554</v>
      </c>
      <c r="B2" s="2"/>
      <c r="C2" s="2"/>
      <c r="D2" s="2"/>
      <c r="E2" s="2"/>
      <c r="F2" s="2"/>
      <c r="G2" s="2"/>
      <c r="H2" s="2"/>
      <c r="I2" s="2"/>
      <c r="J2" s="2"/>
    </row>
    <row r="3" ht="22.5" spans="1:10">
      <c r="A3" s="2"/>
      <c r="B3" s="2"/>
      <c r="C3" s="2"/>
      <c r="D3" s="2"/>
      <c r="E3" s="2"/>
      <c r="F3" s="2"/>
      <c r="G3" s="2"/>
      <c r="H3" s="2"/>
      <c r="I3" s="2"/>
      <c r="J3" s="40" t="s">
        <v>481</v>
      </c>
    </row>
    <row r="4" spans="1:10">
      <c r="A4" s="3" t="s">
        <v>556</v>
      </c>
      <c r="B4" s="3"/>
      <c r="C4" s="4" t="s">
        <v>770</v>
      </c>
      <c r="D4" s="4"/>
      <c r="E4" s="4"/>
      <c r="F4" s="4"/>
      <c r="G4" s="4"/>
      <c r="H4" s="4"/>
      <c r="I4" s="4"/>
      <c r="J4" s="4"/>
    </row>
    <row r="5"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spans="1:10">
      <c r="A7" s="6"/>
      <c r="B7" s="6"/>
      <c r="C7" s="7" t="s">
        <v>567</v>
      </c>
      <c r="D7" s="8"/>
      <c r="E7" s="8">
        <f t="shared" ref="E7:F7" si="0">SUM(E8:E10)</f>
        <v>1524782.27</v>
      </c>
      <c r="F7" s="8">
        <f t="shared" si="0"/>
        <v>1524782.27</v>
      </c>
      <c r="G7" s="9">
        <v>10</v>
      </c>
      <c r="H7" s="10" t="str">
        <f t="shared" ref="H7:H10" si="1">IF(E7&gt;0,ROUND(F7/E7,3)*100&amp;"%","—")</f>
        <v>100%</v>
      </c>
      <c r="I7" s="13">
        <v>10</v>
      </c>
      <c r="J7" s="13"/>
    </row>
    <row r="8" ht="24" spans="1:10">
      <c r="A8" s="6"/>
      <c r="B8" s="6"/>
      <c r="C8" s="7" t="s">
        <v>568</v>
      </c>
      <c r="D8" s="11"/>
      <c r="E8" s="11">
        <v>1524782.27</v>
      </c>
      <c r="F8" s="11">
        <v>1524782.27</v>
      </c>
      <c r="G8" s="6" t="s">
        <v>501</v>
      </c>
      <c r="H8" s="12" t="str">
        <f t="shared" si="1"/>
        <v>100%</v>
      </c>
      <c r="I8" s="13" t="s">
        <v>501</v>
      </c>
      <c r="J8" s="13"/>
    </row>
    <row r="9" ht="24" spans="1:10">
      <c r="A9" s="6"/>
      <c r="B9" s="6"/>
      <c r="C9" s="7" t="s">
        <v>569</v>
      </c>
      <c r="D9" s="11"/>
      <c r="E9" s="11"/>
      <c r="F9" s="11"/>
      <c r="G9" s="6" t="s">
        <v>501</v>
      </c>
      <c r="H9" s="12" t="str">
        <f t="shared" si="1"/>
        <v>—</v>
      </c>
      <c r="I9" s="13" t="s">
        <v>501</v>
      </c>
      <c r="J9" s="13"/>
    </row>
    <row r="10" spans="1:10">
      <c r="A10" s="6"/>
      <c r="B10" s="6"/>
      <c r="C10" s="7" t="s">
        <v>570</v>
      </c>
      <c r="D10" s="11"/>
      <c r="E10" s="11"/>
      <c r="F10" s="11"/>
      <c r="G10" s="6" t="s">
        <v>501</v>
      </c>
      <c r="H10" s="12" t="str">
        <f t="shared" si="1"/>
        <v>—</v>
      </c>
      <c r="I10" s="13" t="s">
        <v>501</v>
      </c>
      <c r="J10" s="13"/>
    </row>
    <row r="11" ht="25.05" customHeight="1" spans="1:10">
      <c r="A11" s="6" t="s">
        <v>571</v>
      </c>
      <c r="B11" s="6" t="s">
        <v>572</v>
      </c>
      <c r="C11" s="6"/>
      <c r="D11" s="6"/>
      <c r="E11" s="6"/>
      <c r="F11" s="13" t="s">
        <v>573</v>
      </c>
      <c r="G11" s="13"/>
      <c r="H11" s="13"/>
      <c r="I11" s="13"/>
      <c r="J11" s="13"/>
    </row>
    <row r="12" ht="63" customHeight="1" spans="1:10">
      <c r="A12" s="6"/>
      <c r="B12" s="14" t="s">
        <v>574</v>
      </c>
      <c r="C12" s="15"/>
      <c r="D12" s="15"/>
      <c r="E12" s="16"/>
      <c r="F12" s="13" t="s">
        <v>771</v>
      </c>
      <c r="G12" s="13"/>
      <c r="H12" s="13"/>
      <c r="I12" s="13"/>
      <c r="J12" s="13"/>
    </row>
    <row r="13" spans="1:10">
      <c r="A13" s="17" t="s">
        <v>576</v>
      </c>
      <c r="B13" s="18"/>
      <c r="C13" s="19"/>
      <c r="D13" s="17" t="s">
        <v>577</v>
      </c>
      <c r="E13" s="18"/>
      <c r="F13" s="19"/>
      <c r="G13" s="20" t="s">
        <v>578</v>
      </c>
      <c r="H13" s="20" t="s">
        <v>579</v>
      </c>
      <c r="I13" s="20" t="s">
        <v>566</v>
      </c>
      <c r="J13" s="20" t="s">
        <v>580</v>
      </c>
    </row>
    <row r="14" spans="1:10">
      <c r="A14" s="21" t="s">
        <v>581</v>
      </c>
      <c r="B14" s="6" t="s">
        <v>582</v>
      </c>
      <c r="C14" s="6" t="s">
        <v>583</v>
      </c>
      <c r="D14" s="6" t="s">
        <v>584</v>
      </c>
      <c r="E14" s="6" t="s">
        <v>585</v>
      </c>
      <c r="F14" s="22" t="s">
        <v>586</v>
      </c>
      <c r="G14" s="23"/>
      <c r="H14" s="23"/>
      <c r="I14" s="23"/>
      <c r="J14" s="23"/>
    </row>
    <row r="15" spans="1:10">
      <c r="A15" s="6" t="s">
        <v>587</v>
      </c>
      <c r="B15" s="24" t="s">
        <v>588</v>
      </c>
      <c r="C15" s="49" t="s">
        <v>589</v>
      </c>
      <c r="D15" s="26" t="s">
        <v>590</v>
      </c>
      <c r="E15" s="6">
        <v>0.9</v>
      </c>
      <c r="F15" s="22" t="s">
        <v>591</v>
      </c>
      <c r="G15" s="23" t="s">
        <v>772</v>
      </c>
      <c r="H15" s="27">
        <v>20</v>
      </c>
      <c r="I15" s="41">
        <v>20</v>
      </c>
      <c r="J15" s="23"/>
    </row>
    <row r="16" ht="30" customHeight="1" spans="1:10">
      <c r="A16" s="6"/>
      <c r="B16" s="24" t="s">
        <v>593</v>
      </c>
      <c r="C16" s="25" t="s">
        <v>594</v>
      </c>
      <c r="D16" s="26" t="s">
        <v>595</v>
      </c>
      <c r="E16" s="6">
        <v>95</v>
      </c>
      <c r="F16" s="22" t="s">
        <v>596</v>
      </c>
      <c r="G16" s="23" t="s">
        <v>773</v>
      </c>
      <c r="H16" s="27">
        <v>20</v>
      </c>
      <c r="I16" s="41">
        <v>20</v>
      </c>
      <c r="J16" s="23"/>
    </row>
    <row r="17" ht="28.95" customHeight="1" spans="1:10">
      <c r="A17" s="6" t="s">
        <v>597</v>
      </c>
      <c r="B17" s="6" t="s">
        <v>598</v>
      </c>
      <c r="C17" s="30" t="s">
        <v>599</v>
      </c>
      <c r="D17" s="26" t="s">
        <v>600</v>
      </c>
      <c r="E17" s="6">
        <v>80</v>
      </c>
      <c r="F17" s="22" t="s">
        <v>596</v>
      </c>
      <c r="G17" s="23" t="s">
        <v>774</v>
      </c>
      <c r="H17" s="27">
        <v>10</v>
      </c>
      <c r="I17" s="41">
        <v>9</v>
      </c>
      <c r="J17" s="23"/>
    </row>
    <row r="18" ht="33" customHeight="1" spans="1:10">
      <c r="A18" s="6"/>
      <c r="B18" s="6" t="s">
        <v>601</v>
      </c>
      <c r="C18" s="30" t="s">
        <v>602</v>
      </c>
      <c r="D18" s="26" t="s">
        <v>600</v>
      </c>
      <c r="E18" s="6">
        <v>90</v>
      </c>
      <c r="F18" s="22" t="s">
        <v>596</v>
      </c>
      <c r="G18" s="23" t="s">
        <v>775</v>
      </c>
      <c r="H18" s="27">
        <v>10</v>
      </c>
      <c r="I18" s="41">
        <v>9</v>
      </c>
      <c r="J18" s="23"/>
    </row>
    <row r="19" ht="24" spans="1:10">
      <c r="A19" s="6"/>
      <c r="B19" s="31" t="s">
        <v>603</v>
      </c>
      <c r="C19" s="30" t="s">
        <v>604</v>
      </c>
      <c r="D19" s="26" t="s">
        <v>595</v>
      </c>
      <c r="E19" s="6">
        <v>95</v>
      </c>
      <c r="F19" s="22" t="s">
        <v>596</v>
      </c>
      <c r="G19" s="23" t="s">
        <v>773</v>
      </c>
      <c r="H19" s="27">
        <v>15</v>
      </c>
      <c r="I19" s="41">
        <v>15</v>
      </c>
      <c r="J19" s="23"/>
    </row>
    <row r="20" ht="24" spans="1:10">
      <c r="A20" s="28" t="s">
        <v>605</v>
      </c>
      <c r="B20" s="29" t="s">
        <v>606</v>
      </c>
      <c r="C20" s="30" t="s">
        <v>607</v>
      </c>
      <c r="D20" s="26" t="s">
        <v>600</v>
      </c>
      <c r="E20" s="31" t="s">
        <v>608</v>
      </c>
      <c r="F20" s="31" t="s">
        <v>596</v>
      </c>
      <c r="G20" s="31" t="s">
        <v>775</v>
      </c>
      <c r="H20" s="32">
        <v>15</v>
      </c>
      <c r="I20" s="42">
        <v>15</v>
      </c>
      <c r="J20" s="43" t="s">
        <v>482</v>
      </c>
    </row>
    <row r="21" spans="1:10">
      <c r="A21" s="3" t="s">
        <v>610</v>
      </c>
      <c r="B21" s="3"/>
      <c r="C21" s="3"/>
      <c r="D21" s="33" t="s">
        <v>484</v>
      </c>
      <c r="E21" s="34"/>
      <c r="F21" s="34"/>
      <c r="G21" s="34"/>
      <c r="H21" s="34"/>
      <c r="I21" s="44"/>
      <c r="J21" s="45" t="s">
        <v>611</v>
      </c>
    </row>
    <row r="22" spans="1:10">
      <c r="A22" s="35" t="s">
        <v>612</v>
      </c>
      <c r="B22" s="35"/>
      <c r="C22" s="35"/>
      <c r="D22" s="35"/>
      <c r="E22" s="35"/>
      <c r="F22" s="35"/>
      <c r="G22" s="35"/>
      <c r="H22" s="35">
        <v>100</v>
      </c>
      <c r="I22" s="46">
        <f>SUM(I7,I15:I20)</f>
        <v>98</v>
      </c>
      <c r="J22" s="47" t="s">
        <v>613</v>
      </c>
    </row>
    <row r="23" spans="1:10">
      <c r="A23" s="1"/>
      <c r="B23" s="1"/>
      <c r="C23" s="1"/>
      <c r="D23" s="1"/>
      <c r="E23" s="1"/>
      <c r="F23" s="1"/>
      <c r="G23" s="1"/>
      <c r="H23" s="1"/>
      <c r="I23" s="1"/>
      <c r="J23" s="1"/>
    </row>
    <row r="24" spans="1:10">
      <c r="A24" s="36" t="s">
        <v>614</v>
      </c>
      <c r="B24" s="37"/>
      <c r="C24" s="37"/>
      <c r="D24" s="37"/>
      <c r="E24" s="37"/>
      <c r="F24" s="37"/>
      <c r="G24" s="37"/>
      <c r="H24" s="37"/>
      <c r="I24" s="37"/>
      <c r="J24" s="48"/>
    </row>
    <row r="25" spans="1:10">
      <c r="A25" s="38" t="s">
        <v>615</v>
      </c>
      <c r="B25" s="38"/>
      <c r="C25" s="38"/>
      <c r="D25" s="38"/>
      <c r="E25" s="38"/>
      <c r="F25" s="38"/>
      <c r="G25" s="38"/>
      <c r="H25" s="38"/>
      <c r="I25" s="38"/>
      <c r="J25" s="38"/>
    </row>
    <row r="26" spans="1:10">
      <c r="A26" s="38" t="s">
        <v>616</v>
      </c>
      <c r="B26" s="38"/>
      <c r="C26" s="38"/>
      <c r="D26" s="38"/>
      <c r="E26" s="38"/>
      <c r="F26" s="38"/>
      <c r="G26" s="38"/>
      <c r="H26" s="38"/>
      <c r="I26" s="38"/>
      <c r="J26" s="38"/>
    </row>
    <row r="27" spans="1:10">
      <c r="A27" s="38" t="s">
        <v>617</v>
      </c>
      <c r="B27" s="38"/>
      <c r="C27" s="38"/>
      <c r="D27" s="38"/>
      <c r="E27" s="38"/>
      <c r="F27" s="38"/>
      <c r="G27" s="38"/>
      <c r="H27" s="38"/>
      <c r="I27" s="38"/>
      <c r="J27" s="38"/>
    </row>
    <row r="28" spans="1:10">
      <c r="A28" s="38" t="s">
        <v>618</v>
      </c>
      <c r="B28" s="38"/>
      <c r="C28" s="38"/>
      <c r="D28" s="38"/>
      <c r="E28" s="38"/>
      <c r="F28" s="38"/>
      <c r="G28" s="38"/>
      <c r="H28" s="38"/>
      <c r="I28" s="38"/>
      <c r="J28" s="38"/>
    </row>
    <row r="29" spans="1:10">
      <c r="A29" s="38" t="s">
        <v>619</v>
      </c>
      <c r="B29" s="38"/>
      <c r="C29" s="38"/>
      <c r="D29" s="38"/>
      <c r="E29" s="38"/>
      <c r="F29" s="38"/>
      <c r="G29" s="38"/>
      <c r="H29" s="38"/>
      <c r="I29" s="38"/>
      <c r="J29" s="38"/>
    </row>
    <row r="30" spans="1:10">
      <c r="A30" s="38" t="s">
        <v>620</v>
      </c>
      <c r="B30" s="38"/>
      <c r="C30" s="38"/>
      <c r="D30" s="38"/>
      <c r="E30" s="38"/>
      <c r="F30" s="38"/>
      <c r="G30" s="38"/>
      <c r="H30" s="38"/>
      <c r="I30" s="38"/>
      <c r="J30" s="38"/>
    </row>
    <row r="31" spans="1:10">
      <c r="A31" s="38" t="s">
        <v>621</v>
      </c>
      <c r="B31" s="38"/>
      <c r="C31" s="38"/>
      <c r="D31" s="38"/>
      <c r="E31" s="38"/>
      <c r="F31" s="38"/>
      <c r="G31" s="38"/>
      <c r="H31" s="38"/>
      <c r="I31" s="38"/>
      <c r="J31" s="38"/>
    </row>
    <row r="32" spans="1:10">
      <c r="A32" s="38" t="s">
        <v>622</v>
      </c>
      <c r="B32" s="38"/>
      <c r="C32" s="38"/>
      <c r="D32" s="38"/>
      <c r="E32" s="38"/>
      <c r="F32" s="38"/>
      <c r="G32" s="38"/>
      <c r="H32" s="38"/>
      <c r="I32" s="38"/>
      <c r="J32" s="38"/>
    </row>
    <row r="33" ht="14.25" spans="1:10">
      <c r="A33" s="39"/>
      <c r="B33" s="39"/>
      <c r="C33" s="39"/>
      <c r="D33" s="39"/>
      <c r="E33" s="39"/>
      <c r="F33" s="39"/>
      <c r="G33" s="39"/>
      <c r="H33" s="39"/>
      <c r="I33" s="39"/>
      <c r="J33" s="3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6"/>
    <mergeCell ref="A17: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5" right="0.75" top="1" bottom="1" header="0.511805555555556" footer="0.511805555555556"/>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topLeftCell="A3" workbookViewId="0">
      <selection activeCell="G20" sqref="G20"/>
    </sheetView>
  </sheetViews>
  <sheetFormatPr defaultColWidth="9" defaultRowHeight="13.5"/>
  <cols>
    <col min="3" max="3" width="21.4416666666667" customWidth="1"/>
    <col min="4" max="4" width="18.2166666666667" customWidth="1"/>
    <col min="5" max="5" width="15.3333333333333" customWidth="1"/>
    <col min="6" max="6" width="13.4416666666667" customWidth="1"/>
    <col min="7" max="8" width="15" customWidth="1"/>
    <col min="10" max="10" width="13.6666666666667" customWidth="1"/>
  </cols>
  <sheetData>
    <row r="1" spans="1:10">
      <c r="A1" s="1" t="s">
        <v>553</v>
      </c>
      <c r="B1" s="1"/>
      <c r="C1" s="1"/>
      <c r="D1" s="1"/>
      <c r="E1" s="1"/>
      <c r="F1" s="1"/>
      <c r="G1" s="1"/>
      <c r="H1" s="1"/>
      <c r="I1" s="1"/>
      <c r="J1" s="1"/>
    </row>
    <row r="2" ht="22.5" spans="1:10">
      <c r="A2" s="2" t="s">
        <v>554</v>
      </c>
      <c r="B2" s="2"/>
      <c r="C2" s="2"/>
      <c r="D2" s="2"/>
      <c r="E2" s="2"/>
      <c r="F2" s="2"/>
      <c r="G2" s="2"/>
      <c r="H2" s="2"/>
      <c r="I2" s="2"/>
      <c r="J2" s="2"/>
    </row>
    <row r="3" ht="22.5" spans="1:10">
      <c r="A3" s="2"/>
      <c r="B3" s="2"/>
      <c r="C3" s="2"/>
      <c r="D3" s="2"/>
      <c r="E3" s="2"/>
      <c r="F3" s="2"/>
      <c r="G3" s="2"/>
      <c r="H3" s="2"/>
      <c r="I3" s="2"/>
      <c r="J3" s="40" t="s">
        <v>481</v>
      </c>
    </row>
    <row r="4" ht="45" customHeight="1" spans="1:10">
      <c r="A4" s="3" t="s">
        <v>556</v>
      </c>
      <c r="B4" s="3"/>
      <c r="C4" s="4" t="s">
        <v>776</v>
      </c>
      <c r="D4" s="4"/>
      <c r="E4" s="4"/>
      <c r="F4" s="4"/>
      <c r="G4" s="4"/>
      <c r="H4" s="4"/>
      <c r="I4" s="4"/>
      <c r="J4" s="4"/>
    </row>
    <row r="5"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spans="1:10">
      <c r="A7" s="6"/>
      <c r="B7" s="6"/>
      <c r="C7" s="7" t="s">
        <v>567</v>
      </c>
      <c r="D7" s="8"/>
      <c r="E7" s="8">
        <f t="shared" ref="E7:F7" si="0">SUM(E8:E10)</f>
        <v>283040</v>
      </c>
      <c r="F7" s="8">
        <f t="shared" si="0"/>
        <v>283040</v>
      </c>
      <c r="G7" s="9">
        <v>10</v>
      </c>
      <c r="H7" s="10" t="str">
        <f t="shared" ref="H7:H10" si="1">IF(E7&gt;0,ROUND(F7/E7,3)*100&amp;"%","—")</f>
        <v>100%</v>
      </c>
      <c r="I7" s="13">
        <v>10</v>
      </c>
      <c r="J7" s="13"/>
    </row>
    <row r="8" ht="24" spans="1:10">
      <c r="A8" s="6"/>
      <c r="B8" s="6"/>
      <c r="C8" s="7" t="s">
        <v>568</v>
      </c>
      <c r="D8" s="11"/>
      <c r="E8" s="11">
        <v>283040</v>
      </c>
      <c r="F8" s="11">
        <v>283040</v>
      </c>
      <c r="G8" s="6" t="s">
        <v>501</v>
      </c>
      <c r="H8" s="12" t="str">
        <f t="shared" si="1"/>
        <v>100%</v>
      </c>
      <c r="I8" s="13" t="s">
        <v>501</v>
      </c>
      <c r="J8" s="13"/>
    </row>
    <row r="9" ht="24" spans="1:10">
      <c r="A9" s="6"/>
      <c r="B9" s="6"/>
      <c r="C9" s="7" t="s">
        <v>569</v>
      </c>
      <c r="D9" s="11"/>
      <c r="E9" s="11"/>
      <c r="F9" s="11"/>
      <c r="G9" s="6" t="s">
        <v>501</v>
      </c>
      <c r="H9" s="12" t="str">
        <f t="shared" si="1"/>
        <v>—</v>
      </c>
      <c r="I9" s="13" t="s">
        <v>501</v>
      </c>
      <c r="J9" s="13"/>
    </row>
    <row r="10" spans="1:10">
      <c r="A10" s="6"/>
      <c r="B10" s="6"/>
      <c r="C10" s="7" t="s">
        <v>570</v>
      </c>
      <c r="D10" s="11"/>
      <c r="E10" s="11"/>
      <c r="F10" s="11"/>
      <c r="G10" s="6" t="s">
        <v>501</v>
      </c>
      <c r="H10" s="12" t="str">
        <f t="shared" si="1"/>
        <v>—</v>
      </c>
      <c r="I10" s="13" t="s">
        <v>501</v>
      </c>
      <c r="J10" s="13"/>
    </row>
    <row r="11" spans="1:10">
      <c r="A11" s="6" t="s">
        <v>571</v>
      </c>
      <c r="B11" s="6" t="s">
        <v>572</v>
      </c>
      <c r="C11" s="6"/>
      <c r="D11" s="6"/>
      <c r="E11" s="6"/>
      <c r="F11" s="13" t="s">
        <v>573</v>
      </c>
      <c r="G11" s="13"/>
      <c r="H11" s="13"/>
      <c r="I11" s="13"/>
      <c r="J11" s="13"/>
    </row>
    <row r="12" spans="1:10">
      <c r="A12" s="6"/>
      <c r="B12" s="14" t="s">
        <v>777</v>
      </c>
      <c r="C12" s="15"/>
      <c r="D12" s="15"/>
      <c r="E12" s="16"/>
      <c r="F12" s="13" t="s">
        <v>778</v>
      </c>
      <c r="G12" s="13"/>
      <c r="H12" s="13"/>
      <c r="I12" s="13"/>
      <c r="J12" s="13"/>
    </row>
    <row r="13" spans="1:10">
      <c r="A13" s="17" t="s">
        <v>576</v>
      </c>
      <c r="B13" s="18"/>
      <c r="C13" s="19"/>
      <c r="D13" s="17" t="s">
        <v>577</v>
      </c>
      <c r="E13" s="18"/>
      <c r="F13" s="19"/>
      <c r="G13" s="20" t="s">
        <v>578</v>
      </c>
      <c r="H13" s="20" t="s">
        <v>579</v>
      </c>
      <c r="I13" s="20" t="s">
        <v>566</v>
      </c>
      <c r="J13" s="20" t="s">
        <v>580</v>
      </c>
    </row>
    <row r="14" spans="1:10">
      <c r="A14" s="21" t="s">
        <v>581</v>
      </c>
      <c r="B14" s="6" t="s">
        <v>582</v>
      </c>
      <c r="C14" s="6" t="s">
        <v>583</v>
      </c>
      <c r="D14" s="6" t="s">
        <v>584</v>
      </c>
      <c r="E14" s="6" t="s">
        <v>585</v>
      </c>
      <c r="F14" s="22" t="s">
        <v>586</v>
      </c>
      <c r="G14" s="23"/>
      <c r="H14" s="23"/>
      <c r="I14" s="23"/>
      <c r="J14" s="23"/>
    </row>
    <row r="15" s="53" customFormat="1" spans="1:10">
      <c r="A15" s="6" t="s">
        <v>587</v>
      </c>
      <c r="B15" s="24" t="s">
        <v>588</v>
      </c>
      <c r="C15" s="49" t="s">
        <v>779</v>
      </c>
      <c r="D15" s="6" t="s">
        <v>629</v>
      </c>
      <c r="E15" s="6">
        <v>5000</v>
      </c>
      <c r="F15" s="22" t="s">
        <v>671</v>
      </c>
      <c r="G15" s="23">
        <v>100</v>
      </c>
      <c r="H15" s="27">
        <v>20</v>
      </c>
      <c r="I15" s="27">
        <v>20</v>
      </c>
      <c r="J15" s="23"/>
    </row>
    <row r="16" s="53" customFormat="1" spans="1:10">
      <c r="A16" s="6"/>
      <c r="B16" s="24" t="s">
        <v>588</v>
      </c>
      <c r="C16" s="49" t="s">
        <v>780</v>
      </c>
      <c r="D16" s="6" t="s">
        <v>629</v>
      </c>
      <c r="E16" s="6">
        <v>1400</v>
      </c>
      <c r="F16" s="22" t="s">
        <v>671</v>
      </c>
      <c r="G16" s="23">
        <v>100</v>
      </c>
      <c r="H16" s="27">
        <v>20</v>
      </c>
      <c r="I16" s="27">
        <v>20</v>
      </c>
      <c r="J16" s="23"/>
    </row>
    <row r="17" ht="36" spans="1:10">
      <c r="A17" s="6"/>
      <c r="B17" s="24" t="s">
        <v>632</v>
      </c>
      <c r="C17" s="49" t="s">
        <v>781</v>
      </c>
      <c r="D17" s="26" t="s">
        <v>629</v>
      </c>
      <c r="E17" s="6">
        <v>100</v>
      </c>
      <c r="F17" s="22" t="s">
        <v>596</v>
      </c>
      <c r="G17" s="23">
        <v>100</v>
      </c>
      <c r="H17" s="27">
        <v>20</v>
      </c>
      <c r="I17" s="27">
        <v>20</v>
      </c>
      <c r="J17" s="23"/>
    </row>
    <row r="18" ht="24" spans="1:10">
      <c r="A18" s="6" t="s">
        <v>597</v>
      </c>
      <c r="B18" s="54" t="s">
        <v>601</v>
      </c>
      <c r="C18" s="55" t="s">
        <v>782</v>
      </c>
      <c r="D18" s="26" t="s">
        <v>783</v>
      </c>
      <c r="E18" s="6" t="s">
        <v>783</v>
      </c>
      <c r="F18" s="22"/>
      <c r="G18" s="23" t="s">
        <v>783</v>
      </c>
      <c r="H18" s="27">
        <v>10</v>
      </c>
      <c r="I18" s="27">
        <v>10</v>
      </c>
      <c r="J18" s="23"/>
    </row>
    <row r="19" ht="24" spans="1:10">
      <c r="A19" s="6"/>
      <c r="B19" s="56" t="s">
        <v>603</v>
      </c>
      <c r="C19" s="49" t="s">
        <v>673</v>
      </c>
      <c r="D19" s="26" t="s">
        <v>783</v>
      </c>
      <c r="E19" s="6" t="s">
        <v>783</v>
      </c>
      <c r="F19" s="22"/>
      <c r="G19" s="23" t="s">
        <v>783</v>
      </c>
      <c r="H19" s="27">
        <v>10</v>
      </c>
      <c r="I19" s="27">
        <v>10</v>
      </c>
      <c r="J19" s="23"/>
    </row>
    <row r="20" ht="24" spans="1:10">
      <c r="A20" s="21" t="s">
        <v>605</v>
      </c>
      <c r="B20" s="29" t="s">
        <v>606</v>
      </c>
      <c r="C20" s="49" t="s">
        <v>784</v>
      </c>
      <c r="D20" s="26" t="s">
        <v>600</v>
      </c>
      <c r="E20" s="31" t="s">
        <v>768</v>
      </c>
      <c r="F20" s="31" t="s">
        <v>596</v>
      </c>
      <c r="G20" s="31" t="s">
        <v>785</v>
      </c>
      <c r="H20" s="32">
        <v>10</v>
      </c>
      <c r="I20" s="32">
        <v>10</v>
      </c>
      <c r="J20" s="43" t="s">
        <v>482</v>
      </c>
    </row>
    <row r="21" spans="1:10">
      <c r="A21" s="3" t="s">
        <v>610</v>
      </c>
      <c r="B21" s="3"/>
      <c r="C21" s="3"/>
      <c r="D21" s="33" t="s">
        <v>484</v>
      </c>
      <c r="E21" s="34"/>
      <c r="F21" s="34"/>
      <c r="G21" s="34"/>
      <c r="H21" s="34"/>
      <c r="I21" s="44"/>
      <c r="J21" s="45" t="s">
        <v>611</v>
      </c>
    </row>
    <row r="22" spans="1:10">
      <c r="A22" s="35" t="s">
        <v>612</v>
      </c>
      <c r="B22" s="35"/>
      <c r="C22" s="35"/>
      <c r="D22" s="35"/>
      <c r="E22" s="35"/>
      <c r="F22" s="35"/>
      <c r="G22" s="35"/>
      <c r="H22" s="35">
        <v>100</v>
      </c>
      <c r="I22" s="46">
        <f>SUM(I7,I15:I20)</f>
        <v>100</v>
      </c>
      <c r="J22" s="47" t="s">
        <v>613</v>
      </c>
    </row>
    <row r="23" spans="1:10">
      <c r="A23" s="1"/>
      <c r="B23" s="1"/>
      <c r="C23" s="1"/>
      <c r="D23" s="1"/>
      <c r="E23" s="1"/>
      <c r="F23" s="1"/>
      <c r="G23" s="1"/>
      <c r="H23" s="1"/>
      <c r="I23" s="1"/>
      <c r="J23" s="1"/>
    </row>
    <row r="24" spans="1:10">
      <c r="A24" s="36" t="s">
        <v>614</v>
      </c>
      <c r="B24" s="37"/>
      <c r="C24" s="37"/>
      <c r="D24" s="37"/>
      <c r="E24" s="37"/>
      <c r="F24" s="37"/>
      <c r="G24" s="37"/>
      <c r="H24" s="37"/>
      <c r="I24" s="37"/>
      <c r="J24" s="48"/>
    </row>
    <row r="25" spans="1:10">
      <c r="A25" s="38" t="s">
        <v>615</v>
      </c>
      <c r="B25" s="38"/>
      <c r="C25" s="38"/>
      <c r="D25" s="38"/>
      <c r="E25" s="38"/>
      <c r="F25" s="38"/>
      <c r="G25" s="38"/>
      <c r="H25" s="38"/>
      <c r="I25" s="38"/>
      <c r="J25" s="38"/>
    </row>
    <row r="26" spans="1:10">
      <c r="A26" s="38" t="s">
        <v>616</v>
      </c>
      <c r="B26" s="38"/>
      <c r="C26" s="38"/>
      <c r="D26" s="38"/>
      <c r="E26" s="38"/>
      <c r="F26" s="38"/>
      <c r="G26" s="38"/>
      <c r="H26" s="38"/>
      <c r="I26" s="38"/>
      <c r="J26" s="38"/>
    </row>
    <row r="27" spans="1:10">
      <c r="A27" s="38" t="s">
        <v>617</v>
      </c>
      <c r="B27" s="38"/>
      <c r="C27" s="38"/>
      <c r="D27" s="38"/>
      <c r="E27" s="38"/>
      <c r="F27" s="38"/>
      <c r="G27" s="38"/>
      <c r="H27" s="38"/>
      <c r="I27" s="38"/>
      <c r="J27" s="38"/>
    </row>
    <row r="28" spans="1:10">
      <c r="A28" s="38" t="s">
        <v>618</v>
      </c>
      <c r="B28" s="38"/>
      <c r="C28" s="38"/>
      <c r="D28" s="38"/>
      <c r="E28" s="38"/>
      <c r="F28" s="38"/>
      <c r="G28" s="38"/>
      <c r="H28" s="38"/>
      <c r="I28" s="38"/>
      <c r="J28" s="38"/>
    </row>
    <row r="29" spans="1:10">
      <c r="A29" s="38" t="s">
        <v>619</v>
      </c>
      <c r="B29" s="38"/>
      <c r="C29" s="38"/>
      <c r="D29" s="38"/>
      <c r="E29" s="38"/>
      <c r="F29" s="38"/>
      <c r="G29" s="38"/>
      <c r="H29" s="38"/>
      <c r="I29" s="38"/>
      <c r="J29" s="38"/>
    </row>
    <row r="30" spans="1:10">
      <c r="A30" s="38" t="s">
        <v>620</v>
      </c>
      <c r="B30" s="38"/>
      <c r="C30" s="38"/>
      <c r="D30" s="38"/>
      <c r="E30" s="38"/>
      <c r="F30" s="38"/>
      <c r="G30" s="38"/>
      <c r="H30" s="38"/>
      <c r="I30" s="38"/>
      <c r="J30" s="38"/>
    </row>
    <row r="31" spans="1:10">
      <c r="A31" s="38" t="s">
        <v>621</v>
      </c>
      <c r="B31" s="38"/>
      <c r="C31" s="38"/>
      <c r="D31" s="38"/>
      <c r="E31" s="38"/>
      <c r="F31" s="38"/>
      <c r="G31" s="38"/>
      <c r="H31" s="38"/>
      <c r="I31" s="38"/>
      <c r="J31" s="38"/>
    </row>
    <row r="32" spans="1:10">
      <c r="A32" s="38" t="s">
        <v>622</v>
      </c>
      <c r="B32" s="38"/>
      <c r="C32" s="38"/>
      <c r="D32" s="38"/>
      <c r="E32" s="38"/>
      <c r="F32" s="38"/>
      <c r="G32" s="38"/>
      <c r="H32" s="38"/>
      <c r="I32" s="38"/>
      <c r="J32" s="38"/>
    </row>
    <row r="33" ht="14.25" spans="1:10">
      <c r="A33" s="39"/>
      <c r="B33" s="39"/>
      <c r="C33" s="39"/>
      <c r="D33" s="39"/>
      <c r="E33" s="39"/>
      <c r="F33" s="39"/>
      <c r="G33" s="39"/>
      <c r="H33" s="39"/>
      <c r="I33" s="39"/>
      <c r="J33" s="3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7"/>
    <mergeCell ref="A18: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17">
      <formula1>"＝,＞,＜,≥,≤"</formula1>
    </dataValidation>
  </dataValidations>
  <pageMargins left="0.75" right="0.75" top="1" bottom="1" header="0.511805555555556" footer="0.511805555555556"/>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2"/>
  <sheetViews>
    <sheetView topLeftCell="A4" workbookViewId="0">
      <selection activeCell="A1" sqref="A1:J31"/>
    </sheetView>
  </sheetViews>
  <sheetFormatPr defaultColWidth="9" defaultRowHeight="13.5"/>
  <cols>
    <col min="3" max="3" width="24.1083333333333" customWidth="1"/>
    <col min="4" max="4" width="8.88333333333333" customWidth="1"/>
    <col min="5" max="5" width="11.1083333333333" customWidth="1"/>
    <col min="6" max="9" width="8.88333333333333" customWidth="1"/>
    <col min="10" max="10" width="24" customWidth="1"/>
  </cols>
  <sheetData>
    <row r="1" spans="1:10">
      <c r="A1" s="1" t="s">
        <v>553</v>
      </c>
      <c r="B1" s="1"/>
      <c r="C1" s="1"/>
      <c r="D1" s="1"/>
      <c r="E1" s="1"/>
      <c r="F1" s="1"/>
      <c r="G1" s="1"/>
      <c r="H1" s="1"/>
      <c r="I1" s="1"/>
      <c r="J1" s="1"/>
    </row>
    <row r="2" ht="22.5" spans="1:10">
      <c r="A2" s="2" t="s">
        <v>554</v>
      </c>
      <c r="B2" s="2"/>
      <c r="C2" s="2"/>
      <c r="D2" s="2"/>
      <c r="E2" s="2"/>
      <c r="F2" s="2"/>
      <c r="G2" s="2"/>
      <c r="H2" s="2"/>
      <c r="I2" s="2"/>
      <c r="J2" s="2"/>
    </row>
    <row r="3" ht="22.5" spans="1:10">
      <c r="A3" s="2"/>
      <c r="B3" s="2"/>
      <c r="C3" s="2"/>
      <c r="D3" s="2"/>
      <c r="E3" s="2"/>
      <c r="F3" s="2"/>
      <c r="G3" s="2"/>
      <c r="H3" s="2"/>
      <c r="I3" s="2"/>
      <c r="J3" s="40" t="s">
        <v>481</v>
      </c>
    </row>
    <row r="4" ht="49.95" customHeight="1" spans="1:10">
      <c r="A4" s="3" t="s">
        <v>556</v>
      </c>
      <c r="B4" s="3"/>
      <c r="C4" s="4" t="s">
        <v>786</v>
      </c>
      <c r="D4" s="4"/>
      <c r="E4" s="4"/>
      <c r="F4" s="4"/>
      <c r="G4" s="4"/>
      <c r="H4" s="4"/>
      <c r="I4" s="4"/>
      <c r="J4" s="4"/>
    </row>
    <row r="5"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spans="1:10">
      <c r="A7" s="6"/>
      <c r="B7" s="6"/>
      <c r="C7" s="7" t="s">
        <v>567</v>
      </c>
      <c r="D7" s="8"/>
      <c r="E7" s="8">
        <f t="shared" ref="E7:F7" si="0">SUM(E8:E10)</f>
        <v>70000</v>
      </c>
      <c r="F7" s="8">
        <f t="shared" si="0"/>
        <v>70000</v>
      </c>
      <c r="G7" s="9">
        <v>10</v>
      </c>
      <c r="H7" s="10" t="str">
        <f t="shared" ref="H7:H10" si="1">IF(E7&gt;0,ROUND(F7/E7,3)*100&amp;"%","—")</f>
        <v>100%</v>
      </c>
      <c r="I7" s="13">
        <v>10</v>
      </c>
      <c r="J7" s="13"/>
    </row>
    <row r="8" ht="24" spans="1:10">
      <c r="A8" s="6"/>
      <c r="B8" s="6"/>
      <c r="C8" s="7" t="s">
        <v>568</v>
      </c>
      <c r="D8" s="11"/>
      <c r="E8" s="11">
        <v>70000</v>
      </c>
      <c r="F8" s="11">
        <v>70000</v>
      </c>
      <c r="G8" s="6" t="s">
        <v>501</v>
      </c>
      <c r="H8" s="12" t="str">
        <f t="shared" si="1"/>
        <v>100%</v>
      </c>
      <c r="I8" s="13" t="s">
        <v>501</v>
      </c>
      <c r="J8" s="13"/>
    </row>
    <row r="9" ht="24" spans="1:10">
      <c r="A9" s="6"/>
      <c r="B9" s="6"/>
      <c r="C9" s="7" t="s">
        <v>569</v>
      </c>
      <c r="D9" s="11"/>
      <c r="E9" s="11"/>
      <c r="F9" s="11"/>
      <c r="G9" s="6" t="s">
        <v>501</v>
      </c>
      <c r="H9" s="12" t="str">
        <f t="shared" si="1"/>
        <v>—</v>
      </c>
      <c r="I9" s="13" t="s">
        <v>501</v>
      </c>
      <c r="J9" s="13"/>
    </row>
    <row r="10" spans="1:10">
      <c r="A10" s="6"/>
      <c r="B10" s="6"/>
      <c r="C10" s="7" t="s">
        <v>570</v>
      </c>
      <c r="D10" s="11"/>
      <c r="E10" s="11"/>
      <c r="F10" s="11"/>
      <c r="G10" s="6" t="s">
        <v>501</v>
      </c>
      <c r="H10" s="12" t="str">
        <f t="shared" si="1"/>
        <v>—</v>
      </c>
      <c r="I10" s="13" t="s">
        <v>501</v>
      </c>
      <c r="J10" s="13"/>
    </row>
    <row r="11" spans="1:10">
      <c r="A11" s="6" t="s">
        <v>571</v>
      </c>
      <c r="B11" s="6" t="s">
        <v>572</v>
      </c>
      <c r="C11" s="6"/>
      <c r="D11" s="6"/>
      <c r="E11" s="6"/>
      <c r="F11" s="13" t="s">
        <v>573</v>
      </c>
      <c r="G11" s="13"/>
      <c r="H11" s="13"/>
      <c r="I11" s="13"/>
      <c r="J11" s="13"/>
    </row>
    <row r="12" ht="51" customHeight="1" spans="1:10">
      <c r="A12" s="6"/>
      <c r="B12" s="14" t="s">
        <v>787</v>
      </c>
      <c r="C12" s="15"/>
      <c r="D12" s="15"/>
      <c r="E12" s="16"/>
      <c r="F12" s="13" t="s">
        <v>788</v>
      </c>
      <c r="G12" s="13"/>
      <c r="H12" s="13"/>
      <c r="I12" s="13"/>
      <c r="J12" s="13"/>
    </row>
    <row r="13" spans="1:10">
      <c r="A13" s="17" t="s">
        <v>576</v>
      </c>
      <c r="B13" s="18"/>
      <c r="C13" s="19"/>
      <c r="D13" s="17" t="s">
        <v>577</v>
      </c>
      <c r="E13" s="18"/>
      <c r="F13" s="19"/>
      <c r="G13" s="20" t="s">
        <v>578</v>
      </c>
      <c r="H13" s="20" t="s">
        <v>579</v>
      </c>
      <c r="I13" s="20" t="s">
        <v>566</v>
      </c>
      <c r="J13" s="20" t="s">
        <v>580</v>
      </c>
    </row>
    <row r="14" ht="37.95" customHeight="1" spans="1:10">
      <c r="A14" s="21" t="s">
        <v>581</v>
      </c>
      <c r="B14" s="6" t="s">
        <v>582</v>
      </c>
      <c r="C14" s="6" t="s">
        <v>583</v>
      </c>
      <c r="D14" s="6" t="s">
        <v>584</v>
      </c>
      <c r="E14" s="6" t="s">
        <v>585</v>
      </c>
      <c r="F14" s="22" t="s">
        <v>586</v>
      </c>
      <c r="G14" s="23"/>
      <c r="H14" s="23"/>
      <c r="I14" s="23"/>
      <c r="J14" s="23"/>
    </row>
    <row r="15" spans="1:10">
      <c r="A15" s="6" t="s">
        <v>587</v>
      </c>
      <c r="B15" s="24" t="s">
        <v>588</v>
      </c>
      <c r="C15" s="49" t="s">
        <v>789</v>
      </c>
      <c r="D15" s="26" t="s">
        <v>600</v>
      </c>
      <c r="E15" s="6">
        <v>15</v>
      </c>
      <c r="F15" s="22" t="s">
        <v>739</v>
      </c>
      <c r="G15" s="23">
        <v>15</v>
      </c>
      <c r="H15" s="27">
        <v>30</v>
      </c>
      <c r="I15" s="27">
        <v>30</v>
      </c>
      <c r="J15" s="23"/>
    </row>
    <row r="16" ht="22.05" customHeight="1" spans="1:10">
      <c r="A16" s="6"/>
      <c r="B16" s="24" t="s">
        <v>588</v>
      </c>
      <c r="C16" s="49" t="s">
        <v>790</v>
      </c>
      <c r="D16" s="26" t="s">
        <v>600</v>
      </c>
      <c r="E16" s="6">
        <v>50</v>
      </c>
      <c r="F16" s="22" t="s">
        <v>739</v>
      </c>
      <c r="G16" s="23">
        <v>50</v>
      </c>
      <c r="H16" s="27">
        <v>20</v>
      </c>
      <c r="I16" s="27">
        <v>20</v>
      </c>
      <c r="J16" s="23"/>
    </row>
    <row r="17" spans="1:10">
      <c r="A17" s="6"/>
      <c r="B17" s="24" t="s">
        <v>588</v>
      </c>
      <c r="C17" s="49" t="s">
        <v>791</v>
      </c>
      <c r="D17" s="26" t="s">
        <v>600</v>
      </c>
      <c r="E17" s="6">
        <v>20</v>
      </c>
      <c r="F17" s="22" t="s">
        <v>739</v>
      </c>
      <c r="G17" s="23">
        <v>20</v>
      </c>
      <c r="H17" s="27">
        <v>20</v>
      </c>
      <c r="I17" s="27">
        <v>20</v>
      </c>
      <c r="J17" s="23"/>
    </row>
    <row r="18" ht="24" spans="1:10">
      <c r="A18" s="6" t="s">
        <v>597</v>
      </c>
      <c r="B18" s="6" t="s">
        <v>601</v>
      </c>
      <c r="C18" s="52" t="s">
        <v>792</v>
      </c>
      <c r="D18" s="26" t="s">
        <v>600</v>
      </c>
      <c r="E18" s="6">
        <v>95</v>
      </c>
      <c r="F18" s="22" t="s">
        <v>596</v>
      </c>
      <c r="G18" s="51">
        <v>0.95</v>
      </c>
      <c r="H18" s="27">
        <v>10</v>
      </c>
      <c r="I18" s="27">
        <v>10</v>
      </c>
      <c r="J18" s="23"/>
    </row>
    <row r="19" ht="31.05" customHeight="1" spans="1:10">
      <c r="A19" s="28" t="s">
        <v>605</v>
      </c>
      <c r="B19" s="29" t="s">
        <v>606</v>
      </c>
      <c r="C19" s="49" t="s">
        <v>793</v>
      </c>
      <c r="D19" s="26" t="s">
        <v>600</v>
      </c>
      <c r="E19" s="6">
        <v>80</v>
      </c>
      <c r="F19" s="22" t="s">
        <v>596</v>
      </c>
      <c r="G19" s="51">
        <v>1</v>
      </c>
      <c r="H19" s="27">
        <v>10</v>
      </c>
      <c r="I19" s="27">
        <v>10</v>
      </c>
      <c r="J19" s="43" t="s">
        <v>482</v>
      </c>
    </row>
    <row r="20" spans="1:10">
      <c r="A20" s="3" t="s">
        <v>610</v>
      </c>
      <c r="B20" s="3"/>
      <c r="C20" s="3"/>
      <c r="D20" s="33" t="s">
        <v>484</v>
      </c>
      <c r="E20" s="34"/>
      <c r="F20" s="34"/>
      <c r="G20" s="34"/>
      <c r="H20" s="34"/>
      <c r="I20" s="44"/>
      <c r="J20" s="45" t="s">
        <v>611</v>
      </c>
    </row>
    <row r="21" spans="1:10">
      <c r="A21" s="35" t="s">
        <v>612</v>
      </c>
      <c r="B21" s="35"/>
      <c r="C21" s="35"/>
      <c r="D21" s="35"/>
      <c r="E21" s="35"/>
      <c r="F21" s="35"/>
      <c r="G21" s="35"/>
      <c r="H21" s="35">
        <v>100</v>
      </c>
      <c r="I21" s="46">
        <f>SUM(I7,I15:I19)</f>
        <v>100</v>
      </c>
      <c r="J21" s="47" t="s">
        <v>613</v>
      </c>
    </row>
    <row r="22" spans="1:10">
      <c r="A22" s="1"/>
      <c r="B22" s="1"/>
      <c r="C22" s="1"/>
      <c r="D22" s="1"/>
      <c r="E22" s="1"/>
      <c r="F22" s="1"/>
      <c r="G22" s="1"/>
      <c r="H22" s="1"/>
      <c r="I22" s="1"/>
      <c r="J22" s="1"/>
    </row>
    <row r="23" spans="1:10">
      <c r="A23" s="36" t="s">
        <v>614</v>
      </c>
      <c r="B23" s="37"/>
      <c r="C23" s="37"/>
      <c r="D23" s="37"/>
      <c r="E23" s="37"/>
      <c r="F23" s="37"/>
      <c r="G23" s="37"/>
      <c r="H23" s="37"/>
      <c r="I23" s="37"/>
      <c r="J23" s="48"/>
    </row>
    <row r="24" spans="1:10">
      <c r="A24" s="38" t="s">
        <v>615</v>
      </c>
      <c r="B24" s="38"/>
      <c r="C24" s="38"/>
      <c r="D24" s="38"/>
      <c r="E24" s="38"/>
      <c r="F24" s="38"/>
      <c r="G24" s="38"/>
      <c r="H24" s="38"/>
      <c r="I24" s="38"/>
      <c r="J24" s="38"/>
    </row>
    <row r="25" spans="1:10">
      <c r="A25" s="38" t="s">
        <v>616</v>
      </c>
      <c r="B25" s="38"/>
      <c r="C25" s="38"/>
      <c r="D25" s="38"/>
      <c r="E25" s="38"/>
      <c r="F25" s="38"/>
      <c r="G25" s="38"/>
      <c r="H25" s="38"/>
      <c r="I25" s="38"/>
      <c r="J25" s="38"/>
    </row>
    <row r="26" spans="1:10">
      <c r="A26" s="38" t="s">
        <v>617</v>
      </c>
      <c r="B26" s="38"/>
      <c r="C26" s="38"/>
      <c r="D26" s="38"/>
      <c r="E26" s="38"/>
      <c r="F26" s="38"/>
      <c r="G26" s="38"/>
      <c r="H26" s="38"/>
      <c r="I26" s="38"/>
      <c r="J26" s="38"/>
    </row>
    <row r="27" spans="1:10">
      <c r="A27" s="38" t="s">
        <v>618</v>
      </c>
      <c r="B27" s="38"/>
      <c r="C27" s="38"/>
      <c r="D27" s="38"/>
      <c r="E27" s="38"/>
      <c r="F27" s="38"/>
      <c r="G27" s="38"/>
      <c r="H27" s="38"/>
      <c r="I27" s="38"/>
      <c r="J27" s="38"/>
    </row>
    <row r="28" spans="1:10">
      <c r="A28" s="38" t="s">
        <v>619</v>
      </c>
      <c r="B28" s="38"/>
      <c r="C28" s="38"/>
      <c r="D28" s="38"/>
      <c r="E28" s="38"/>
      <c r="F28" s="38"/>
      <c r="G28" s="38"/>
      <c r="H28" s="38"/>
      <c r="I28" s="38"/>
      <c r="J28" s="38"/>
    </row>
    <row r="29" spans="1:10">
      <c r="A29" s="38" t="s">
        <v>620</v>
      </c>
      <c r="B29" s="38"/>
      <c r="C29" s="38"/>
      <c r="D29" s="38"/>
      <c r="E29" s="38"/>
      <c r="F29" s="38"/>
      <c r="G29" s="38"/>
      <c r="H29" s="38"/>
      <c r="I29" s="38"/>
      <c r="J29" s="38"/>
    </row>
    <row r="30" spans="1:10">
      <c r="A30" s="38" t="s">
        <v>621</v>
      </c>
      <c r="B30" s="38"/>
      <c r="C30" s="38"/>
      <c r="D30" s="38"/>
      <c r="E30" s="38"/>
      <c r="F30" s="38"/>
      <c r="G30" s="38"/>
      <c r="H30" s="38"/>
      <c r="I30" s="38"/>
      <c r="J30" s="38"/>
    </row>
    <row r="31" spans="1:10">
      <c r="A31" s="38" t="s">
        <v>622</v>
      </c>
      <c r="B31" s="38"/>
      <c r="C31" s="38"/>
      <c r="D31" s="38"/>
      <c r="E31" s="38"/>
      <c r="F31" s="38"/>
      <c r="G31" s="38"/>
      <c r="H31" s="38"/>
      <c r="I31" s="38"/>
      <c r="J31" s="38"/>
    </row>
    <row r="32" ht="14.25" spans="1:10">
      <c r="A32" s="39"/>
      <c r="B32" s="39"/>
      <c r="C32" s="39"/>
      <c r="D32" s="39"/>
      <c r="E32" s="39"/>
      <c r="F32" s="39"/>
      <c r="G32" s="39"/>
      <c r="H32" s="39"/>
      <c r="I32" s="39"/>
      <c r="J32" s="39"/>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11805555555556" footer="0.511805555555556"/>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2"/>
  <sheetViews>
    <sheetView topLeftCell="A4" workbookViewId="0">
      <selection activeCell="G19" sqref="G19"/>
    </sheetView>
  </sheetViews>
  <sheetFormatPr defaultColWidth="9" defaultRowHeight="13.5"/>
  <cols>
    <col min="2" max="2" width="16" customWidth="1"/>
    <col min="3" max="3" width="21.3333333333333" customWidth="1"/>
    <col min="4" max="10" width="10.8833333333333" customWidth="1"/>
  </cols>
  <sheetData>
    <row r="1" spans="1:10">
      <c r="A1" s="1" t="s">
        <v>553</v>
      </c>
      <c r="B1" s="1"/>
      <c r="C1" s="1"/>
      <c r="D1" s="1"/>
      <c r="E1" s="1"/>
      <c r="F1" s="1"/>
      <c r="G1" s="1"/>
      <c r="H1" s="1"/>
      <c r="I1" s="1"/>
      <c r="J1" s="1"/>
    </row>
    <row r="2" ht="22.5" spans="1:10">
      <c r="A2" s="2" t="s">
        <v>554</v>
      </c>
      <c r="B2" s="2"/>
      <c r="C2" s="2"/>
      <c r="D2" s="2"/>
      <c r="E2" s="2"/>
      <c r="F2" s="2"/>
      <c r="G2" s="2"/>
      <c r="H2" s="2"/>
      <c r="I2" s="2"/>
      <c r="J2" s="2"/>
    </row>
    <row r="3" ht="22.5" spans="1:10">
      <c r="A3" s="2"/>
      <c r="B3" s="2"/>
      <c r="C3" s="2"/>
      <c r="D3" s="2"/>
      <c r="E3" s="2"/>
      <c r="F3" s="2"/>
      <c r="G3" s="2"/>
      <c r="H3" s="2"/>
      <c r="I3" s="2"/>
      <c r="J3" s="40" t="s">
        <v>481</v>
      </c>
    </row>
    <row r="4" ht="33" customHeight="1" spans="1:10">
      <c r="A4" s="3" t="s">
        <v>556</v>
      </c>
      <c r="B4" s="3"/>
      <c r="C4" s="4" t="s">
        <v>794</v>
      </c>
      <c r="D4" s="4"/>
      <c r="E4" s="4"/>
      <c r="F4" s="4"/>
      <c r="G4" s="4"/>
      <c r="H4" s="4"/>
      <c r="I4" s="4"/>
      <c r="J4" s="4"/>
    </row>
    <row r="5"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spans="1:10">
      <c r="A7" s="6"/>
      <c r="B7" s="6"/>
      <c r="C7" s="7" t="s">
        <v>567</v>
      </c>
      <c r="D7" s="8"/>
      <c r="E7" s="8">
        <f t="shared" ref="E7:F7" si="0">SUM(E8:E10)</f>
        <v>200000</v>
      </c>
      <c r="F7" s="8">
        <f t="shared" si="0"/>
        <v>200000</v>
      </c>
      <c r="G7" s="9">
        <v>10</v>
      </c>
      <c r="H7" s="10" t="str">
        <f t="shared" ref="H7:H10" si="1">IF(E7&gt;0,ROUND(F7/E7,3)*100&amp;"%","—")</f>
        <v>100%</v>
      </c>
      <c r="I7" s="13">
        <v>10</v>
      </c>
      <c r="J7" s="13"/>
    </row>
    <row r="8" ht="24" spans="1:10">
      <c r="A8" s="6"/>
      <c r="B8" s="6"/>
      <c r="C8" s="7" t="s">
        <v>568</v>
      </c>
      <c r="D8" s="11"/>
      <c r="E8" s="11">
        <v>200000</v>
      </c>
      <c r="F8" s="11">
        <v>200000</v>
      </c>
      <c r="G8" s="6" t="s">
        <v>501</v>
      </c>
      <c r="H8" s="12" t="str">
        <f t="shared" si="1"/>
        <v>100%</v>
      </c>
      <c r="I8" s="13" t="s">
        <v>501</v>
      </c>
      <c r="J8" s="13"/>
    </row>
    <row r="9" ht="24" spans="1:10">
      <c r="A9" s="6"/>
      <c r="B9" s="6"/>
      <c r="C9" s="7" t="s">
        <v>569</v>
      </c>
      <c r="D9" s="11"/>
      <c r="E9" s="11"/>
      <c r="F9" s="11"/>
      <c r="G9" s="6" t="s">
        <v>501</v>
      </c>
      <c r="H9" s="12" t="str">
        <f t="shared" si="1"/>
        <v>—</v>
      </c>
      <c r="I9" s="13" t="s">
        <v>501</v>
      </c>
      <c r="J9" s="13"/>
    </row>
    <row r="10" spans="1:10">
      <c r="A10" s="6"/>
      <c r="B10" s="6"/>
      <c r="C10" s="7" t="s">
        <v>570</v>
      </c>
      <c r="D10" s="11"/>
      <c r="E10" s="11"/>
      <c r="F10" s="11"/>
      <c r="G10" s="6" t="s">
        <v>501</v>
      </c>
      <c r="H10" s="12" t="str">
        <f t="shared" si="1"/>
        <v>—</v>
      </c>
      <c r="I10" s="13" t="s">
        <v>501</v>
      </c>
      <c r="J10" s="13"/>
    </row>
    <row r="11" ht="30" customHeight="1" spans="1:10">
      <c r="A11" s="6" t="s">
        <v>571</v>
      </c>
      <c r="B11" s="6" t="s">
        <v>572</v>
      </c>
      <c r="C11" s="6"/>
      <c r="D11" s="6"/>
      <c r="E11" s="6"/>
      <c r="F11" s="13" t="s">
        <v>573</v>
      </c>
      <c r="G11" s="13"/>
      <c r="H11" s="13"/>
      <c r="I11" s="13"/>
      <c r="J11" s="13"/>
    </row>
    <row r="12" ht="48" customHeight="1" spans="1:10">
      <c r="A12" s="6"/>
      <c r="B12" s="14" t="s">
        <v>795</v>
      </c>
      <c r="C12" s="15"/>
      <c r="D12" s="15"/>
      <c r="E12" s="16"/>
      <c r="F12" s="13" t="s">
        <v>667</v>
      </c>
      <c r="G12" s="13"/>
      <c r="H12" s="13"/>
      <c r="I12" s="13"/>
      <c r="J12" s="13"/>
    </row>
    <row r="13" ht="30" customHeight="1" spans="1:10">
      <c r="A13" s="17" t="s">
        <v>576</v>
      </c>
      <c r="B13" s="18"/>
      <c r="C13" s="19"/>
      <c r="D13" s="17" t="s">
        <v>577</v>
      </c>
      <c r="E13" s="18"/>
      <c r="F13" s="19"/>
      <c r="G13" s="20" t="s">
        <v>578</v>
      </c>
      <c r="H13" s="20" t="s">
        <v>579</v>
      </c>
      <c r="I13" s="20" t="s">
        <v>566</v>
      </c>
      <c r="J13" s="20" t="s">
        <v>580</v>
      </c>
    </row>
    <row r="14" spans="1:10">
      <c r="A14" s="21" t="s">
        <v>581</v>
      </c>
      <c r="B14" s="6" t="s">
        <v>582</v>
      </c>
      <c r="C14" s="6" t="s">
        <v>583</v>
      </c>
      <c r="D14" s="6" t="s">
        <v>584</v>
      </c>
      <c r="E14" s="6" t="s">
        <v>585</v>
      </c>
      <c r="F14" s="22" t="s">
        <v>586</v>
      </c>
      <c r="G14" s="23"/>
      <c r="H14" s="23"/>
      <c r="I14" s="23"/>
      <c r="J14" s="23"/>
    </row>
    <row r="15" ht="21" customHeight="1" spans="1:10">
      <c r="A15" s="6" t="s">
        <v>587</v>
      </c>
      <c r="B15" s="24" t="s">
        <v>588</v>
      </c>
      <c r="C15" s="49" t="s">
        <v>796</v>
      </c>
      <c r="D15" s="26" t="s">
        <v>629</v>
      </c>
      <c r="E15" s="6">
        <v>105</v>
      </c>
      <c r="F15" s="22" t="s">
        <v>717</v>
      </c>
      <c r="G15" s="23" t="s">
        <v>797</v>
      </c>
      <c r="H15" s="27">
        <v>20</v>
      </c>
      <c r="I15" s="41">
        <v>20</v>
      </c>
      <c r="J15" s="23"/>
    </row>
    <row r="16" ht="36" spans="1:10">
      <c r="A16" s="6"/>
      <c r="B16" s="6" t="s">
        <v>660</v>
      </c>
      <c r="C16" s="49" t="s">
        <v>798</v>
      </c>
      <c r="D16" s="26" t="s">
        <v>600</v>
      </c>
      <c r="E16" s="6">
        <v>90</v>
      </c>
      <c r="F16" s="50" t="s">
        <v>596</v>
      </c>
      <c r="G16" s="51">
        <v>0.9</v>
      </c>
      <c r="H16" s="27">
        <v>20</v>
      </c>
      <c r="I16" s="41">
        <v>20</v>
      </c>
      <c r="J16" s="23"/>
    </row>
    <row r="17" ht="36" spans="1:10">
      <c r="A17" s="6"/>
      <c r="B17" s="6" t="s">
        <v>601</v>
      </c>
      <c r="C17" s="49" t="s">
        <v>799</v>
      </c>
      <c r="D17" s="26" t="s">
        <v>600</v>
      </c>
      <c r="E17" s="6">
        <v>90</v>
      </c>
      <c r="F17" s="50" t="s">
        <v>596</v>
      </c>
      <c r="G17" s="51">
        <v>0.9</v>
      </c>
      <c r="H17" s="27">
        <v>20</v>
      </c>
      <c r="I17" s="41">
        <v>20</v>
      </c>
      <c r="J17" s="23"/>
    </row>
    <row r="18" ht="24" spans="1:10">
      <c r="A18" s="6"/>
      <c r="B18" s="31" t="s">
        <v>603</v>
      </c>
      <c r="C18" s="49" t="s">
        <v>800</v>
      </c>
      <c r="D18" s="26" t="s">
        <v>600</v>
      </c>
      <c r="E18" s="6">
        <v>90</v>
      </c>
      <c r="F18" s="50" t="s">
        <v>596</v>
      </c>
      <c r="G18" s="51">
        <v>0.9</v>
      </c>
      <c r="H18" s="27">
        <v>20</v>
      </c>
      <c r="I18" s="41">
        <v>20</v>
      </c>
      <c r="J18" s="23"/>
    </row>
    <row r="19" ht="24" spans="1:10">
      <c r="A19" s="28" t="s">
        <v>605</v>
      </c>
      <c r="B19" s="29" t="s">
        <v>606</v>
      </c>
      <c r="C19" s="49" t="s">
        <v>748</v>
      </c>
      <c r="D19" s="26" t="s">
        <v>600</v>
      </c>
      <c r="E19" s="31" t="s">
        <v>801</v>
      </c>
      <c r="F19" s="50" t="s">
        <v>596</v>
      </c>
      <c r="G19" s="31" t="s">
        <v>802</v>
      </c>
      <c r="H19" s="32">
        <v>10</v>
      </c>
      <c r="I19" s="42">
        <v>10</v>
      </c>
      <c r="J19" s="43" t="s">
        <v>482</v>
      </c>
    </row>
    <row r="20" spans="1:10">
      <c r="A20" s="3" t="s">
        <v>610</v>
      </c>
      <c r="B20" s="3"/>
      <c r="C20" s="3"/>
      <c r="D20" s="33" t="s">
        <v>484</v>
      </c>
      <c r="E20" s="34"/>
      <c r="F20" s="34"/>
      <c r="G20" s="34"/>
      <c r="H20" s="34"/>
      <c r="I20" s="44"/>
      <c r="J20" s="45" t="s">
        <v>611</v>
      </c>
    </row>
    <row r="21" spans="1:10">
      <c r="A21" s="35" t="s">
        <v>612</v>
      </c>
      <c r="B21" s="35"/>
      <c r="C21" s="35"/>
      <c r="D21" s="35"/>
      <c r="E21" s="35"/>
      <c r="F21" s="35"/>
      <c r="G21" s="35"/>
      <c r="H21" s="35">
        <v>100</v>
      </c>
      <c r="I21" s="46">
        <f>SUM(I7,I15:I19)</f>
        <v>100</v>
      </c>
      <c r="J21" s="47" t="s">
        <v>613</v>
      </c>
    </row>
    <row r="22" spans="1:10">
      <c r="A22" s="1"/>
      <c r="B22" s="1"/>
      <c r="C22" s="1"/>
      <c r="D22" s="1"/>
      <c r="E22" s="1"/>
      <c r="F22" s="1"/>
      <c r="G22" s="1"/>
      <c r="H22" s="1"/>
      <c r="I22" s="1"/>
      <c r="J22" s="1"/>
    </row>
    <row r="23" spans="1:10">
      <c r="A23" s="36" t="s">
        <v>614</v>
      </c>
      <c r="B23" s="37"/>
      <c r="C23" s="37"/>
      <c r="D23" s="37"/>
      <c r="E23" s="37"/>
      <c r="F23" s="37"/>
      <c r="G23" s="37"/>
      <c r="H23" s="37"/>
      <c r="I23" s="37"/>
      <c r="J23" s="48"/>
    </row>
    <row r="24" spans="1:10">
      <c r="A24" s="38" t="s">
        <v>615</v>
      </c>
      <c r="B24" s="38"/>
      <c r="C24" s="38"/>
      <c r="D24" s="38"/>
      <c r="E24" s="38"/>
      <c r="F24" s="38"/>
      <c r="G24" s="38"/>
      <c r="H24" s="38"/>
      <c r="I24" s="38"/>
      <c r="J24" s="38"/>
    </row>
    <row r="25" spans="1:10">
      <c r="A25" s="38" t="s">
        <v>616</v>
      </c>
      <c r="B25" s="38"/>
      <c r="C25" s="38"/>
      <c r="D25" s="38"/>
      <c r="E25" s="38"/>
      <c r="F25" s="38"/>
      <c r="G25" s="38"/>
      <c r="H25" s="38"/>
      <c r="I25" s="38"/>
      <c r="J25" s="38"/>
    </row>
    <row r="26" spans="1:10">
      <c r="A26" s="38" t="s">
        <v>617</v>
      </c>
      <c r="B26" s="38"/>
      <c r="C26" s="38"/>
      <c r="D26" s="38"/>
      <c r="E26" s="38"/>
      <c r="F26" s="38"/>
      <c r="G26" s="38"/>
      <c r="H26" s="38"/>
      <c r="I26" s="38"/>
      <c r="J26" s="38"/>
    </row>
    <row r="27" spans="1:10">
      <c r="A27" s="38" t="s">
        <v>618</v>
      </c>
      <c r="B27" s="38"/>
      <c r="C27" s="38"/>
      <c r="D27" s="38"/>
      <c r="E27" s="38"/>
      <c r="F27" s="38"/>
      <c r="G27" s="38"/>
      <c r="H27" s="38"/>
      <c r="I27" s="38"/>
      <c r="J27" s="38"/>
    </row>
    <row r="28" spans="1:10">
      <c r="A28" s="38" t="s">
        <v>619</v>
      </c>
      <c r="B28" s="38"/>
      <c r="C28" s="38"/>
      <c r="D28" s="38"/>
      <c r="E28" s="38"/>
      <c r="F28" s="38"/>
      <c r="G28" s="38"/>
      <c r="H28" s="38"/>
      <c r="I28" s="38"/>
      <c r="J28" s="38"/>
    </row>
    <row r="29" spans="1:10">
      <c r="A29" s="38" t="s">
        <v>620</v>
      </c>
      <c r="B29" s="38"/>
      <c r="C29" s="38"/>
      <c r="D29" s="38"/>
      <c r="E29" s="38"/>
      <c r="F29" s="38"/>
      <c r="G29" s="38"/>
      <c r="H29" s="38"/>
      <c r="I29" s="38"/>
      <c r="J29" s="38"/>
    </row>
    <row r="30" spans="1:10">
      <c r="A30" s="38" t="s">
        <v>621</v>
      </c>
      <c r="B30" s="38"/>
      <c r="C30" s="38"/>
      <c r="D30" s="38"/>
      <c r="E30" s="38"/>
      <c r="F30" s="38"/>
      <c r="G30" s="38"/>
      <c r="H30" s="38"/>
      <c r="I30" s="38"/>
      <c r="J30" s="38"/>
    </row>
    <row r="31" spans="1:10">
      <c r="A31" s="38" t="s">
        <v>622</v>
      </c>
      <c r="B31" s="38"/>
      <c r="C31" s="38"/>
      <c r="D31" s="38"/>
      <c r="E31" s="38"/>
      <c r="F31" s="38"/>
      <c r="G31" s="38"/>
      <c r="H31" s="38"/>
      <c r="I31" s="38"/>
      <c r="J31" s="38"/>
    </row>
    <row r="32" ht="14.25" spans="1:10">
      <c r="A32" s="39"/>
      <c r="B32" s="39"/>
      <c r="C32" s="39"/>
      <c r="D32" s="39"/>
      <c r="E32" s="39"/>
      <c r="F32" s="39"/>
      <c r="G32" s="39"/>
      <c r="H32" s="39"/>
      <c r="I32" s="39"/>
      <c r="J32" s="39"/>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6:A18"/>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47"/>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10" width="18.75" customWidth="1"/>
  </cols>
  <sheetData>
    <row r="1" customFormat="1" ht="27" spans="6:6">
      <c r="F1" s="178" t="s">
        <v>200</v>
      </c>
    </row>
    <row r="2" customFormat="1" ht="14.25" spans="10:10">
      <c r="J2" s="139" t="s">
        <v>201</v>
      </c>
    </row>
    <row r="3" customFormat="1" ht="14.25" spans="1:10">
      <c r="A3" s="139" t="s">
        <v>116</v>
      </c>
      <c r="J3" s="139" t="s">
        <v>3</v>
      </c>
    </row>
    <row r="4" customFormat="1" ht="19.5" customHeight="1" spans="1:10">
      <c r="A4" s="140" t="s">
        <v>6</v>
      </c>
      <c r="B4" s="140"/>
      <c r="C4" s="140"/>
      <c r="D4" s="140"/>
      <c r="E4" s="147" t="s">
        <v>99</v>
      </c>
      <c r="F4" s="147" t="s">
        <v>202</v>
      </c>
      <c r="G4" s="147" t="s">
        <v>203</v>
      </c>
      <c r="H4" s="147" t="s">
        <v>204</v>
      </c>
      <c r="I4" s="147" t="s">
        <v>205</v>
      </c>
      <c r="J4" s="147" t="s">
        <v>206</v>
      </c>
    </row>
    <row r="5" customFormat="1" ht="19.5" customHeight="1" spans="1:10">
      <c r="A5" s="147" t="s">
        <v>123</v>
      </c>
      <c r="B5" s="147"/>
      <c r="C5" s="147"/>
      <c r="D5" s="140" t="s">
        <v>124</v>
      </c>
      <c r="E5" s="147"/>
      <c r="F5" s="147"/>
      <c r="G5" s="147"/>
      <c r="H5" s="147"/>
      <c r="I5" s="147"/>
      <c r="J5" s="147"/>
    </row>
    <row r="6" customFormat="1" ht="19.5" customHeight="1" spans="1:10">
      <c r="A6" s="147"/>
      <c r="B6" s="147"/>
      <c r="C6" s="147"/>
      <c r="D6" s="140"/>
      <c r="E6" s="147"/>
      <c r="F6" s="147"/>
      <c r="G6" s="147"/>
      <c r="H6" s="147"/>
      <c r="I6" s="147"/>
      <c r="J6" s="147"/>
    </row>
    <row r="7" customFormat="1" ht="19.5" customHeight="1" spans="1:10">
      <c r="A7" s="147"/>
      <c r="B7" s="147"/>
      <c r="C7" s="147"/>
      <c r="D7" s="140"/>
      <c r="E7" s="147"/>
      <c r="F7" s="147"/>
      <c r="G7" s="147"/>
      <c r="H7" s="147"/>
      <c r="I7" s="147"/>
      <c r="J7" s="147"/>
    </row>
    <row r="8" customFormat="1" ht="19.5" customHeight="1" spans="1:10">
      <c r="A8" s="140" t="s">
        <v>127</v>
      </c>
      <c r="B8" s="140" t="s">
        <v>128</v>
      </c>
      <c r="C8" s="140" t="s">
        <v>129</v>
      </c>
      <c r="D8" s="140" t="s">
        <v>10</v>
      </c>
      <c r="E8" s="147" t="s">
        <v>11</v>
      </c>
      <c r="F8" s="147" t="s">
        <v>12</v>
      </c>
      <c r="G8" s="147" t="s">
        <v>20</v>
      </c>
      <c r="H8" s="147" t="s">
        <v>24</v>
      </c>
      <c r="I8" s="147" t="s">
        <v>28</v>
      </c>
      <c r="J8" s="147" t="s">
        <v>32</v>
      </c>
    </row>
    <row r="9" customFormat="1" ht="19.5" customHeight="1" spans="1:10">
      <c r="A9" s="140"/>
      <c r="B9" s="140"/>
      <c r="C9" s="140"/>
      <c r="D9" s="140" t="s">
        <v>130</v>
      </c>
      <c r="E9" s="144">
        <v>31191984.16</v>
      </c>
      <c r="F9" s="144">
        <v>8934921.49</v>
      </c>
      <c r="G9" s="144">
        <v>22257062.67</v>
      </c>
      <c r="H9" s="144"/>
      <c r="I9" s="144"/>
      <c r="J9" s="144"/>
    </row>
    <row r="10" customFormat="1" ht="19.5" customHeight="1" spans="1:10">
      <c r="A10" s="177" t="s">
        <v>131</v>
      </c>
      <c r="B10" s="177"/>
      <c r="C10" s="177"/>
      <c r="D10" s="177" t="s">
        <v>132</v>
      </c>
      <c r="E10" s="144">
        <v>551955.04</v>
      </c>
      <c r="F10" s="144">
        <v>551955.04</v>
      </c>
      <c r="G10" s="144"/>
      <c r="H10" s="144"/>
      <c r="I10" s="144"/>
      <c r="J10" s="144"/>
    </row>
    <row r="11" customFormat="1" ht="19.5" customHeight="1" spans="1:10">
      <c r="A11" s="177" t="s">
        <v>133</v>
      </c>
      <c r="B11" s="177"/>
      <c r="C11" s="177"/>
      <c r="D11" s="177" t="s">
        <v>134</v>
      </c>
      <c r="E11" s="144">
        <v>444923.04</v>
      </c>
      <c r="F11" s="144">
        <v>444923.04</v>
      </c>
      <c r="G11" s="144"/>
      <c r="H11" s="144"/>
      <c r="I11" s="144"/>
      <c r="J11" s="144"/>
    </row>
    <row r="12" customFormat="1" ht="19.5" customHeight="1" spans="1:10">
      <c r="A12" s="177" t="s">
        <v>135</v>
      </c>
      <c r="B12" s="177"/>
      <c r="C12" s="177"/>
      <c r="D12" s="177" t="s">
        <v>136</v>
      </c>
      <c r="E12" s="144">
        <v>444923.04</v>
      </c>
      <c r="F12" s="144">
        <v>444923.04</v>
      </c>
      <c r="G12" s="144"/>
      <c r="H12" s="144"/>
      <c r="I12" s="144"/>
      <c r="J12" s="144"/>
    </row>
    <row r="13" customFormat="1" ht="19.5" customHeight="1" spans="1:10">
      <c r="A13" s="177" t="s">
        <v>137</v>
      </c>
      <c r="B13" s="177"/>
      <c r="C13" s="177"/>
      <c r="D13" s="177" t="s">
        <v>138</v>
      </c>
      <c r="E13" s="144">
        <v>107032</v>
      </c>
      <c r="F13" s="144">
        <v>107032</v>
      </c>
      <c r="G13" s="144"/>
      <c r="H13" s="144"/>
      <c r="I13" s="144"/>
      <c r="J13" s="144"/>
    </row>
    <row r="14" customFormat="1" ht="19.5" customHeight="1" spans="1:10">
      <c r="A14" s="177" t="s">
        <v>139</v>
      </c>
      <c r="B14" s="177"/>
      <c r="C14" s="177"/>
      <c r="D14" s="177" t="s">
        <v>140</v>
      </c>
      <c r="E14" s="144">
        <v>107032</v>
      </c>
      <c r="F14" s="144">
        <v>107032</v>
      </c>
      <c r="G14" s="144"/>
      <c r="H14" s="144"/>
      <c r="I14" s="144"/>
      <c r="J14" s="144"/>
    </row>
    <row r="15" customFormat="1" ht="19.5" customHeight="1" spans="1:10">
      <c r="A15" s="177" t="s">
        <v>141</v>
      </c>
      <c r="B15" s="177"/>
      <c r="C15" s="177"/>
      <c r="D15" s="177" t="s">
        <v>142</v>
      </c>
      <c r="E15" s="144">
        <v>697918.12</v>
      </c>
      <c r="F15" s="144">
        <v>697918.12</v>
      </c>
      <c r="G15" s="144"/>
      <c r="H15" s="144"/>
      <c r="I15" s="144"/>
      <c r="J15" s="144"/>
    </row>
    <row r="16" customFormat="1" ht="19.5" customHeight="1" spans="1:10">
      <c r="A16" s="177" t="s">
        <v>143</v>
      </c>
      <c r="B16" s="177"/>
      <c r="C16" s="177"/>
      <c r="D16" s="177" t="s">
        <v>144</v>
      </c>
      <c r="E16" s="144">
        <v>697918.12</v>
      </c>
      <c r="F16" s="144">
        <v>697918.12</v>
      </c>
      <c r="G16" s="144"/>
      <c r="H16" s="144"/>
      <c r="I16" s="144"/>
      <c r="J16" s="144"/>
    </row>
    <row r="17" customFormat="1" ht="19.5" customHeight="1" spans="1:10">
      <c r="A17" s="177" t="s">
        <v>145</v>
      </c>
      <c r="B17" s="177"/>
      <c r="C17" s="177"/>
      <c r="D17" s="177" t="s">
        <v>146</v>
      </c>
      <c r="E17" s="144">
        <v>436218.53</v>
      </c>
      <c r="F17" s="144">
        <v>436218.53</v>
      </c>
      <c r="G17" s="144"/>
      <c r="H17" s="144"/>
      <c r="I17" s="144"/>
      <c r="J17" s="144"/>
    </row>
    <row r="18" customFormat="1" ht="19.5" customHeight="1" spans="1:10">
      <c r="A18" s="177" t="s">
        <v>147</v>
      </c>
      <c r="B18" s="177"/>
      <c r="C18" s="177"/>
      <c r="D18" s="177" t="s">
        <v>148</v>
      </c>
      <c r="E18" s="144">
        <v>244912.16</v>
      </c>
      <c r="F18" s="144">
        <v>244912.16</v>
      </c>
      <c r="G18" s="144"/>
      <c r="H18" s="144"/>
      <c r="I18" s="144"/>
      <c r="J18" s="144"/>
    </row>
    <row r="19" customFormat="1" ht="19.5" customHeight="1" spans="1:10">
      <c r="A19" s="177" t="s">
        <v>149</v>
      </c>
      <c r="B19" s="177"/>
      <c r="C19" s="177"/>
      <c r="D19" s="177" t="s">
        <v>150</v>
      </c>
      <c r="E19" s="144">
        <v>16787.43</v>
      </c>
      <c r="F19" s="144">
        <v>16787.43</v>
      </c>
      <c r="G19" s="144"/>
      <c r="H19" s="144"/>
      <c r="I19" s="144"/>
      <c r="J19" s="144"/>
    </row>
    <row r="20" customFormat="1" ht="19.5" customHeight="1" spans="1:10">
      <c r="A20" s="177" t="s">
        <v>151</v>
      </c>
      <c r="B20" s="177"/>
      <c r="C20" s="177"/>
      <c r="D20" s="177" t="s">
        <v>152</v>
      </c>
      <c r="E20" s="144">
        <v>8702786</v>
      </c>
      <c r="F20" s="144"/>
      <c r="G20" s="144">
        <v>8702786</v>
      </c>
      <c r="H20" s="144"/>
      <c r="I20" s="144"/>
      <c r="J20" s="144"/>
    </row>
    <row r="21" customFormat="1" ht="19.5" customHeight="1" spans="1:10">
      <c r="A21" s="177" t="s">
        <v>153</v>
      </c>
      <c r="B21" s="177"/>
      <c r="C21" s="177"/>
      <c r="D21" s="177" t="s">
        <v>154</v>
      </c>
      <c r="E21" s="144">
        <v>900000</v>
      </c>
      <c r="F21" s="144"/>
      <c r="G21" s="144">
        <v>900000</v>
      </c>
      <c r="H21" s="144"/>
      <c r="I21" s="144"/>
      <c r="J21" s="144"/>
    </row>
    <row r="22" customFormat="1" ht="19.5" customHeight="1" spans="1:10">
      <c r="A22" s="177" t="s">
        <v>155</v>
      </c>
      <c r="B22" s="177"/>
      <c r="C22" s="177"/>
      <c r="D22" s="177" t="s">
        <v>156</v>
      </c>
      <c r="E22" s="144">
        <v>900000</v>
      </c>
      <c r="F22" s="144"/>
      <c r="G22" s="144">
        <v>900000</v>
      </c>
      <c r="H22" s="144"/>
      <c r="I22" s="144"/>
      <c r="J22" s="144"/>
    </row>
    <row r="23" customFormat="1" ht="19.5" customHeight="1" spans="1:10">
      <c r="A23" s="177" t="s">
        <v>157</v>
      </c>
      <c r="B23" s="177"/>
      <c r="C23" s="177"/>
      <c r="D23" s="177" t="s">
        <v>158</v>
      </c>
      <c r="E23" s="144">
        <v>3579270</v>
      </c>
      <c r="F23" s="144"/>
      <c r="G23" s="144">
        <v>3579270</v>
      </c>
      <c r="H23" s="144"/>
      <c r="I23" s="144"/>
      <c r="J23" s="144"/>
    </row>
    <row r="24" customFormat="1" ht="19.5" customHeight="1" spans="1:10">
      <c r="A24" s="177" t="s">
        <v>159</v>
      </c>
      <c r="B24" s="177"/>
      <c r="C24" s="177"/>
      <c r="D24" s="177" t="s">
        <v>160</v>
      </c>
      <c r="E24" s="144">
        <v>3295870</v>
      </c>
      <c r="F24" s="144"/>
      <c r="G24" s="144">
        <v>3295870</v>
      </c>
      <c r="H24" s="144"/>
      <c r="I24" s="144"/>
      <c r="J24" s="144"/>
    </row>
    <row r="25" customFormat="1" ht="19.5" customHeight="1" spans="1:10">
      <c r="A25" s="177" t="s">
        <v>161</v>
      </c>
      <c r="B25" s="177"/>
      <c r="C25" s="177"/>
      <c r="D25" s="177" t="s">
        <v>162</v>
      </c>
      <c r="E25" s="144">
        <v>275400</v>
      </c>
      <c r="F25" s="144"/>
      <c r="G25" s="144">
        <v>275400</v>
      </c>
      <c r="H25" s="144"/>
      <c r="I25" s="144"/>
      <c r="J25" s="144"/>
    </row>
    <row r="26" customFormat="1" ht="19.5" customHeight="1" spans="1:10">
      <c r="A26" s="177" t="s">
        <v>163</v>
      </c>
      <c r="B26" s="177"/>
      <c r="C26" s="177"/>
      <c r="D26" s="177" t="s">
        <v>164</v>
      </c>
      <c r="E26" s="144">
        <v>8000</v>
      </c>
      <c r="F26" s="144"/>
      <c r="G26" s="144">
        <v>8000</v>
      </c>
      <c r="H26" s="144"/>
      <c r="I26" s="144"/>
      <c r="J26" s="144"/>
    </row>
    <row r="27" customFormat="1" ht="19.5" customHeight="1" spans="1:10">
      <c r="A27" s="177" t="s">
        <v>165</v>
      </c>
      <c r="B27" s="177"/>
      <c r="C27" s="177"/>
      <c r="D27" s="177" t="s">
        <v>166</v>
      </c>
      <c r="E27" s="144">
        <v>4223516</v>
      </c>
      <c r="F27" s="144"/>
      <c r="G27" s="144">
        <v>4223516</v>
      </c>
      <c r="H27" s="144"/>
      <c r="I27" s="144"/>
      <c r="J27" s="144"/>
    </row>
    <row r="28" customFormat="1" ht="19.5" customHeight="1" spans="1:10">
      <c r="A28" s="177" t="s">
        <v>167</v>
      </c>
      <c r="B28" s="177"/>
      <c r="C28" s="177"/>
      <c r="D28" s="177" t="s">
        <v>168</v>
      </c>
      <c r="E28" s="144">
        <v>3690985</v>
      </c>
      <c r="F28" s="144"/>
      <c r="G28" s="144">
        <v>3690985</v>
      </c>
      <c r="H28" s="144"/>
      <c r="I28" s="144"/>
      <c r="J28" s="144"/>
    </row>
    <row r="29" customFormat="1" ht="19.5" customHeight="1" spans="1:10">
      <c r="A29" s="177" t="s">
        <v>169</v>
      </c>
      <c r="B29" s="177"/>
      <c r="C29" s="177"/>
      <c r="D29" s="177" t="s">
        <v>170</v>
      </c>
      <c r="E29" s="144">
        <v>532531</v>
      </c>
      <c r="F29" s="144"/>
      <c r="G29" s="144">
        <v>532531</v>
      </c>
      <c r="H29" s="144"/>
      <c r="I29" s="144"/>
      <c r="J29" s="144"/>
    </row>
    <row r="30" customFormat="1" ht="19.5" customHeight="1" spans="1:10">
      <c r="A30" s="177" t="s">
        <v>171</v>
      </c>
      <c r="B30" s="177"/>
      <c r="C30" s="177"/>
      <c r="D30" s="177" t="s">
        <v>172</v>
      </c>
      <c r="E30" s="144">
        <v>20547424.61</v>
      </c>
      <c r="F30" s="144">
        <v>7021708.33</v>
      </c>
      <c r="G30" s="144">
        <v>13525716.28</v>
      </c>
      <c r="H30" s="144"/>
      <c r="I30" s="144"/>
      <c r="J30" s="144"/>
    </row>
    <row r="31" customFormat="1" ht="19.5" customHeight="1" spans="1:10">
      <c r="A31" s="177" t="s">
        <v>173</v>
      </c>
      <c r="B31" s="177"/>
      <c r="C31" s="177"/>
      <c r="D31" s="177" t="s">
        <v>174</v>
      </c>
      <c r="E31" s="144">
        <v>20190901.61</v>
      </c>
      <c r="F31" s="144">
        <v>7021708.33</v>
      </c>
      <c r="G31" s="144">
        <v>13169193.28</v>
      </c>
      <c r="H31" s="144"/>
      <c r="I31" s="144"/>
      <c r="J31" s="144"/>
    </row>
    <row r="32" customFormat="1" ht="19.5" customHeight="1" spans="1:10">
      <c r="A32" s="177" t="s">
        <v>175</v>
      </c>
      <c r="B32" s="177"/>
      <c r="C32" s="177"/>
      <c r="D32" s="177" t="s">
        <v>176</v>
      </c>
      <c r="E32" s="144">
        <v>2640736.52</v>
      </c>
      <c r="F32" s="144">
        <v>2640736.52</v>
      </c>
      <c r="G32" s="144"/>
      <c r="H32" s="144"/>
      <c r="I32" s="144"/>
      <c r="J32" s="144"/>
    </row>
    <row r="33" customFormat="1" ht="19.5" customHeight="1" spans="1:10">
      <c r="A33" s="177" t="s">
        <v>177</v>
      </c>
      <c r="B33" s="177"/>
      <c r="C33" s="177"/>
      <c r="D33" s="177" t="s">
        <v>178</v>
      </c>
      <c r="E33" s="144">
        <v>4206940.81</v>
      </c>
      <c r="F33" s="144">
        <v>4151771.81</v>
      </c>
      <c r="G33" s="144">
        <v>55169</v>
      </c>
      <c r="H33" s="144"/>
      <c r="I33" s="144"/>
      <c r="J33" s="144"/>
    </row>
    <row r="34" customFormat="1" ht="19.5" customHeight="1" spans="1:10">
      <c r="A34" s="177" t="s">
        <v>179</v>
      </c>
      <c r="B34" s="177"/>
      <c r="C34" s="177"/>
      <c r="D34" s="177" t="s">
        <v>180</v>
      </c>
      <c r="E34" s="144">
        <v>1000000</v>
      </c>
      <c r="F34" s="144"/>
      <c r="G34" s="144">
        <v>1000000</v>
      </c>
      <c r="H34" s="144"/>
      <c r="I34" s="144"/>
      <c r="J34" s="144"/>
    </row>
    <row r="35" customFormat="1" ht="19.5" customHeight="1" spans="1:10">
      <c r="A35" s="177" t="s">
        <v>181</v>
      </c>
      <c r="B35" s="177"/>
      <c r="C35" s="177"/>
      <c r="D35" s="177" t="s">
        <v>182</v>
      </c>
      <c r="E35" s="144">
        <v>3683530</v>
      </c>
      <c r="F35" s="144"/>
      <c r="G35" s="144">
        <v>3683530</v>
      </c>
      <c r="H35" s="144"/>
      <c r="I35" s="144"/>
      <c r="J35" s="144"/>
    </row>
    <row r="36" customFormat="1" ht="19.5" customHeight="1" spans="1:10">
      <c r="A36" s="177" t="s">
        <v>183</v>
      </c>
      <c r="B36" s="177"/>
      <c r="C36" s="177"/>
      <c r="D36" s="177" t="s">
        <v>184</v>
      </c>
      <c r="E36" s="144">
        <v>5035832.4</v>
      </c>
      <c r="F36" s="144"/>
      <c r="G36" s="144">
        <v>5035832.4</v>
      </c>
      <c r="H36" s="144"/>
      <c r="I36" s="144"/>
      <c r="J36" s="144"/>
    </row>
    <row r="37" customFormat="1" ht="19.5" customHeight="1" spans="1:10">
      <c r="A37" s="177" t="s">
        <v>185</v>
      </c>
      <c r="B37" s="177"/>
      <c r="C37" s="177"/>
      <c r="D37" s="177" t="s">
        <v>186</v>
      </c>
      <c r="E37" s="144">
        <v>2098319.22</v>
      </c>
      <c r="F37" s="144"/>
      <c r="G37" s="144">
        <v>2098319.22</v>
      </c>
      <c r="H37" s="144"/>
      <c r="I37" s="144"/>
      <c r="J37" s="144"/>
    </row>
    <row r="38" customFormat="1" ht="19.5" customHeight="1" spans="1:10">
      <c r="A38" s="177" t="s">
        <v>187</v>
      </c>
      <c r="B38" s="177"/>
      <c r="C38" s="177"/>
      <c r="D38" s="177" t="s">
        <v>188</v>
      </c>
      <c r="E38" s="144">
        <v>1525542.66</v>
      </c>
      <c r="F38" s="144">
        <v>229200</v>
      </c>
      <c r="G38" s="144">
        <v>1296342.66</v>
      </c>
      <c r="H38" s="144"/>
      <c r="I38" s="144"/>
      <c r="J38" s="144"/>
    </row>
    <row r="39" customFormat="1" ht="19.5" customHeight="1" spans="1:10">
      <c r="A39" s="177" t="s">
        <v>189</v>
      </c>
      <c r="B39" s="177"/>
      <c r="C39" s="177"/>
      <c r="D39" s="177" t="s">
        <v>190</v>
      </c>
      <c r="E39" s="144">
        <v>356523</v>
      </c>
      <c r="F39" s="144"/>
      <c r="G39" s="144">
        <v>356523</v>
      </c>
      <c r="H39" s="144"/>
      <c r="I39" s="144"/>
      <c r="J39" s="144"/>
    </row>
    <row r="40" customFormat="1" ht="19.5" customHeight="1" spans="1:10">
      <c r="A40" s="177" t="s">
        <v>191</v>
      </c>
      <c r="B40" s="177"/>
      <c r="C40" s="177"/>
      <c r="D40" s="177" t="s">
        <v>192</v>
      </c>
      <c r="E40" s="144">
        <v>356523</v>
      </c>
      <c r="F40" s="144"/>
      <c r="G40" s="144">
        <v>356523</v>
      </c>
      <c r="H40" s="144"/>
      <c r="I40" s="144"/>
      <c r="J40" s="144"/>
    </row>
    <row r="41" customFormat="1" ht="19.5" customHeight="1" spans="1:10">
      <c r="A41" s="177" t="s">
        <v>193</v>
      </c>
      <c r="B41" s="177"/>
      <c r="C41" s="177"/>
      <c r="D41" s="177" t="s">
        <v>194</v>
      </c>
      <c r="E41" s="144">
        <v>663340</v>
      </c>
      <c r="F41" s="144">
        <v>663340</v>
      </c>
      <c r="G41" s="144"/>
      <c r="H41" s="144"/>
      <c r="I41" s="144"/>
      <c r="J41" s="144"/>
    </row>
    <row r="42" customFormat="1" ht="19.5" customHeight="1" spans="1:10">
      <c r="A42" s="177" t="s">
        <v>195</v>
      </c>
      <c r="B42" s="177"/>
      <c r="C42" s="177"/>
      <c r="D42" s="177" t="s">
        <v>196</v>
      </c>
      <c r="E42" s="144">
        <v>663340</v>
      </c>
      <c r="F42" s="144">
        <v>663340</v>
      </c>
      <c r="G42" s="144"/>
      <c r="H42" s="144"/>
      <c r="I42" s="144"/>
      <c r="J42" s="144"/>
    </row>
    <row r="43" customFormat="1" ht="19.5" customHeight="1" spans="1:10">
      <c r="A43" s="177" t="s">
        <v>197</v>
      </c>
      <c r="B43" s="177"/>
      <c r="C43" s="177"/>
      <c r="D43" s="177" t="s">
        <v>198</v>
      </c>
      <c r="E43" s="144">
        <v>663340</v>
      </c>
      <c r="F43" s="144">
        <v>663340</v>
      </c>
      <c r="G43" s="144"/>
      <c r="H43" s="144"/>
      <c r="I43" s="144"/>
      <c r="J43" s="144"/>
    </row>
    <row r="44" customFormat="1" ht="19.5" customHeight="1" spans="1:10">
      <c r="A44" s="177" t="s">
        <v>207</v>
      </c>
      <c r="B44" s="177"/>
      <c r="C44" s="177"/>
      <c r="D44" s="177" t="s">
        <v>208</v>
      </c>
      <c r="E44" s="144">
        <v>28560.39</v>
      </c>
      <c r="F44" s="144"/>
      <c r="G44" s="144">
        <v>28560.39</v>
      </c>
      <c r="H44" s="144"/>
      <c r="I44" s="144"/>
      <c r="J44" s="144"/>
    </row>
    <row r="45" customFormat="1" ht="19.5" customHeight="1" spans="1:10">
      <c r="A45" s="177" t="s">
        <v>209</v>
      </c>
      <c r="B45" s="177"/>
      <c r="C45" s="177"/>
      <c r="D45" s="177" t="s">
        <v>210</v>
      </c>
      <c r="E45" s="144">
        <v>28560.39</v>
      </c>
      <c r="F45" s="144"/>
      <c r="G45" s="144">
        <v>28560.39</v>
      </c>
      <c r="H45" s="144"/>
      <c r="I45" s="144"/>
      <c r="J45" s="144"/>
    </row>
    <row r="46" customFormat="1" ht="19.5" customHeight="1" spans="1:10">
      <c r="A46" s="177" t="s">
        <v>211</v>
      </c>
      <c r="B46" s="177"/>
      <c r="C46" s="177"/>
      <c r="D46" s="177" t="s">
        <v>212</v>
      </c>
      <c r="E46" s="144">
        <v>28560.39</v>
      </c>
      <c r="F46" s="144"/>
      <c r="G46" s="144">
        <v>28560.39</v>
      </c>
      <c r="H46" s="144"/>
      <c r="I46" s="144"/>
      <c r="J46" s="144"/>
    </row>
    <row r="47" customFormat="1" ht="19.5" customHeight="1" spans="1:10">
      <c r="A47" s="177" t="s">
        <v>213</v>
      </c>
      <c r="B47" s="177"/>
      <c r="C47" s="177"/>
      <c r="D47" s="177"/>
      <c r="E47" s="177"/>
      <c r="F47" s="177"/>
      <c r="G47" s="177"/>
      <c r="H47" s="177"/>
      <c r="I47" s="177"/>
      <c r="J47" s="177"/>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workbookViewId="0">
      <selection activeCell="A27" sqref="A27:J27"/>
    </sheetView>
  </sheetViews>
  <sheetFormatPr defaultColWidth="9" defaultRowHeight="13.5"/>
  <cols>
    <col min="3" max="3" width="16.3333333333333" customWidth="1"/>
    <col min="4" max="9" width="11" customWidth="1"/>
    <col min="10" max="10" width="15.8833333333333" customWidth="1"/>
  </cols>
  <sheetData>
    <row r="1" spans="1:10">
      <c r="A1" s="1" t="s">
        <v>553</v>
      </c>
      <c r="B1" s="1"/>
      <c r="C1" s="1"/>
      <c r="D1" s="1"/>
      <c r="E1" s="1"/>
      <c r="F1" s="1"/>
      <c r="G1" s="1"/>
      <c r="H1" s="1"/>
      <c r="I1" s="1"/>
      <c r="J1" s="1"/>
    </row>
    <row r="2" ht="22.5" spans="1:10">
      <c r="A2" s="2" t="s">
        <v>554</v>
      </c>
      <c r="B2" s="2"/>
      <c r="C2" s="2"/>
      <c r="D2" s="2"/>
      <c r="E2" s="2"/>
      <c r="F2" s="2"/>
      <c r="G2" s="2"/>
      <c r="H2" s="2"/>
      <c r="I2" s="2"/>
      <c r="J2" s="2"/>
    </row>
    <row r="3" ht="22.5" spans="1:10">
      <c r="A3" s="2"/>
      <c r="B3" s="2"/>
      <c r="C3" s="2"/>
      <c r="D3" s="2"/>
      <c r="E3" s="2"/>
      <c r="F3" s="2"/>
      <c r="G3" s="2"/>
      <c r="H3" s="2"/>
      <c r="I3" s="2"/>
      <c r="J3" s="40" t="s">
        <v>481</v>
      </c>
    </row>
    <row r="4" ht="31.95" customHeight="1" spans="1:10">
      <c r="A4" s="3" t="s">
        <v>556</v>
      </c>
      <c r="B4" s="3"/>
      <c r="C4" s="4" t="s">
        <v>803</v>
      </c>
      <c r="D4" s="4"/>
      <c r="E4" s="4"/>
      <c r="F4" s="4"/>
      <c r="G4" s="4"/>
      <c r="H4" s="4"/>
      <c r="I4" s="4"/>
      <c r="J4" s="4"/>
    </row>
    <row r="5" spans="1:10">
      <c r="A5" s="3" t="s">
        <v>558</v>
      </c>
      <c r="B5" s="3"/>
      <c r="C5" s="5" t="s">
        <v>559</v>
      </c>
      <c r="D5" s="5"/>
      <c r="E5" s="5"/>
      <c r="F5" s="3" t="s">
        <v>560</v>
      </c>
      <c r="G5" s="4" t="s">
        <v>559</v>
      </c>
      <c r="H5" s="4"/>
      <c r="I5" s="4"/>
      <c r="J5" s="4"/>
    </row>
    <row r="6" spans="1:10">
      <c r="A6" s="6" t="s">
        <v>561</v>
      </c>
      <c r="B6" s="6"/>
      <c r="C6" s="6"/>
      <c r="D6" s="6" t="s">
        <v>562</v>
      </c>
      <c r="E6" s="6" t="s">
        <v>497</v>
      </c>
      <c r="F6" s="6" t="s">
        <v>563</v>
      </c>
      <c r="G6" s="6" t="s">
        <v>564</v>
      </c>
      <c r="H6" s="6" t="s">
        <v>565</v>
      </c>
      <c r="I6" s="6" t="s">
        <v>566</v>
      </c>
      <c r="J6" s="6"/>
    </row>
    <row r="7" spans="1:10">
      <c r="A7" s="6"/>
      <c r="B7" s="6"/>
      <c r="C7" s="7" t="s">
        <v>567</v>
      </c>
      <c r="D7" s="8"/>
      <c r="E7" s="8">
        <v>356523</v>
      </c>
      <c r="F7" s="8">
        <v>356523</v>
      </c>
      <c r="G7" s="9">
        <v>10</v>
      </c>
      <c r="H7" s="10" t="str">
        <f t="shared" ref="H7:H10" si="0">IF(E7&gt;0,ROUND(F7/E7,3)*100&amp;"%","—")</f>
        <v>100%</v>
      </c>
      <c r="I7" s="13">
        <v>10</v>
      </c>
      <c r="J7" s="13"/>
    </row>
    <row r="8" ht="24" spans="1:10">
      <c r="A8" s="6"/>
      <c r="B8" s="6"/>
      <c r="C8" s="7" t="s">
        <v>568</v>
      </c>
      <c r="D8" s="11"/>
      <c r="E8" s="11">
        <v>356523</v>
      </c>
      <c r="F8" s="11">
        <v>356523</v>
      </c>
      <c r="G8" s="6"/>
      <c r="H8" s="12" t="str">
        <f t="shared" si="0"/>
        <v>100%</v>
      </c>
      <c r="I8" s="13" t="s">
        <v>501</v>
      </c>
      <c r="J8" s="13"/>
    </row>
    <row r="9" ht="24" spans="1:10">
      <c r="A9" s="6"/>
      <c r="B9" s="6"/>
      <c r="C9" s="7" t="s">
        <v>569</v>
      </c>
      <c r="D9" s="11"/>
      <c r="E9" s="11"/>
      <c r="F9" s="11"/>
      <c r="G9" s="6" t="s">
        <v>501</v>
      </c>
      <c r="H9" s="12" t="str">
        <f t="shared" si="0"/>
        <v>—</v>
      </c>
      <c r="I9" s="13" t="s">
        <v>501</v>
      </c>
      <c r="J9" s="13"/>
    </row>
    <row r="10" spans="1:10">
      <c r="A10" s="6"/>
      <c r="B10" s="6"/>
      <c r="C10" s="7" t="s">
        <v>570</v>
      </c>
      <c r="D10" s="11"/>
      <c r="E10" s="11"/>
      <c r="F10" s="11"/>
      <c r="G10" s="6" t="s">
        <v>501</v>
      </c>
      <c r="H10" s="12" t="str">
        <f t="shared" si="0"/>
        <v>—</v>
      </c>
      <c r="I10" s="13" t="s">
        <v>501</v>
      </c>
      <c r="J10" s="13"/>
    </row>
    <row r="11" spans="1:10">
      <c r="A11" s="6" t="s">
        <v>571</v>
      </c>
      <c r="B11" s="6" t="s">
        <v>572</v>
      </c>
      <c r="C11" s="6"/>
      <c r="D11" s="6"/>
      <c r="E11" s="6"/>
      <c r="F11" s="13" t="s">
        <v>573</v>
      </c>
      <c r="G11" s="13"/>
      <c r="H11" s="13"/>
      <c r="I11" s="13"/>
      <c r="J11" s="13"/>
    </row>
    <row r="12" ht="72" customHeight="1" spans="1:10">
      <c r="A12" s="6"/>
      <c r="B12" s="14" t="s">
        <v>804</v>
      </c>
      <c r="C12" s="15"/>
      <c r="D12" s="15"/>
      <c r="E12" s="16"/>
      <c r="F12" s="13" t="s">
        <v>805</v>
      </c>
      <c r="G12" s="13"/>
      <c r="H12" s="13"/>
      <c r="I12" s="13"/>
      <c r="J12" s="13"/>
    </row>
    <row r="13" spans="1:10">
      <c r="A13" s="17" t="s">
        <v>576</v>
      </c>
      <c r="B13" s="18"/>
      <c r="C13" s="19"/>
      <c r="D13" s="17" t="s">
        <v>577</v>
      </c>
      <c r="E13" s="18"/>
      <c r="F13" s="19"/>
      <c r="G13" s="20" t="s">
        <v>578</v>
      </c>
      <c r="H13" s="20" t="s">
        <v>579</v>
      </c>
      <c r="I13" s="20" t="s">
        <v>566</v>
      </c>
      <c r="J13" s="20" t="s">
        <v>580</v>
      </c>
    </row>
    <row r="14" ht="22.95" customHeight="1" spans="1:10">
      <c r="A14" s="21" t="s">
        <v>581</v>
      </c>
      <c r="B14" s="6" t="s">
        <v>582</v>
      </c>
      <c r="C14" s="6" t="s">
        <v>583</v>
      </c>
      <c r="D14" s="6" t="s">
        <v>584</v>
      </c>
      <c r="E14" s="6" t="s">
        <v>585</v>
      </c>
      <c r="F14" s="22" t="s">
        <v>586</v>
      </c>
      <c r="G14" s="23"/>
      <c r="H14" s="23"/>
      <c r="I14" s="23"/>
      <c r="J14" s="23"/>
    </row>
    <row r="15" ht="33" customHeight="1" spans="1:10">
      <c r="A15" s="6" t="s">
        <v>587</v>
      </c>
      <c r="B15" s="24" t="s">
        <v>588</v>
      </c>
      <c r="C15" s="25" t="s">
        <v>589</v>
      </c>
      <c r="D15" s="26" t="s">
        <v>590</v>
      </c>
      <c r="E15" s="6">
        <v>0.9</v>
      </c>
      <c r="F15" s="22" t="s">
        <v>591</v>
      </c>
      <c r="G15" s="23" t="s">
        <v>772</v>
      </c>
      <c r="H15" s="27">
        <v>50</v>
      </c>
      <c r="I15" s="41">
        <v>50</v>
      </c>
      <c r="J15" s="23"/>
    </row>
    <row r="16" ht="42" customHeight="1" spans="1:10">
      <c r="A16" s="6" t="s">
        <v>597</v>
      </c>
      <c r="B16" s="6" t="s">
        <v>601</v>
      </c>
      <c r="C16" s="25" t="s">
        <v>806</v>
      </c>
      <c r="D16" s="26" t="s">
        <v>600</v>
      </c>
      <c r="E16" s="6">
        <v>80</v>
      </c>
      <c r="F16" s="22" t="s">
        <v>596</v>
      </c>
      <c r="G16" s="23" t="s">
        <v>774</v>
      </c>
      <c r="H16" s="27">
        <v>30</v>
      </c>
      <c r="I16" s="41">
        <v>25</v>
      </c>
      <c r="J16" s="23"/>
    </row>
    <row r="17" ht="33" customHeight="1" spans="1:10">
      <c r="A17" s="28" t="s">
        <v>605</v>
      </c>
      <c r="B17" s="29" t="s">
        <v>606</v>
      </c>
      <c r="C17" s="30" t="s">
        <v>607</v>
      </c>
      <c r="D17" s="26" t="s">
        <v>600</v>
      </c>
      <c r="E17" s="6">
        <v>90</v>
      </c>
      <c r="F17" s="31" t="s">
        <v>596</v>
      </c>
      <c r="G17" s="31" t="s">
        <v>775</v>
      </c>
      <c r="H17" s="32">
        <v>10</v>
      </c>
      <c r="I17" s="42">
        <v>9</v>
      </c>
      <c r="J17" s="43" t="s">
        <v>482</v>
      </c>
    </row>
    <row r="18" spans="1:10">
      <c r="A18" s="3" t="s">
        <v>610</v>
      </c>
      <c r="B18" s="3"/>
      <c r="C18" s="3"/>
      <c r="D18" s="33" t="s">
        <v>484</v>
      </c>
      <c r="E18" s="34"/>
      <c r="F18" s="34"/>
      <c r="G18" s="34"/>
      <c r="H18" s="34"/>
      <c r="I18" s="44"/>
      <c r="J18" s="45" t="s">
        <v>611</v>
      </c>
    </row>
    <row r="19" spans="1:10">
      <c r="A19" s="35" t="s">
        <v>612</v>
      </c>
      <c r="B19" s="35"/>
      <c r="C19" s="35"/>
      <c r="D19" s="35"/>
      <c r="E19" s="35"/>
      <c r="F19" s="35"/>
      <c r="G19" s="35"/>
      <c r="H19" s="35">
        <v>100</v>
      </c>
      <c r="I19" s="46">
        <f>SUM(I7,I15:I17)</f>
        <v>94</v>
      </c>
      <c r="J19" s="47" t="s">
        <v>613</v>
      </c>
    </row>
    <row r="20" spans="1:10">
      <c r="A20" s="1"/>
      <c r="B20" s="1"/>
      <c r="C20" s="1"/>
      <c r="D20" s="1"/>
      <c r="E20" s="1"/>
      <c r="F20" s="1"/>
      <c r="G20" s="1"/>
      <c r="H20" s="1"/>
      <c r="I20" s="1"/>
      <c r="J20" s="1"/>
    </row>
    <row r="21" spans="1:10">
      <c r="A21" s="36" t="s">
        <v>614</v>
      </c>
      <c r="B21" s="37"/>
      <c r="C21" s="37"/>
      <c r="D21" s="37"/>
      <c r="E21" s="37"/>
      <c r="F21" s="37"/>
      <c r="G21" s="37"/>
      <c r="H21" s="37"/>
      <c r="I21" s="37"/>
      <c r="J21" s="48"/>
    </row>
    <row r="22" spans="1:10">
      <c r="A22" s="38" t="s">
        <v>615</v>
      </c>
      <c r="B22" s="38"/>
      <c r="C22" s="38"/>
      <c r="D22" s="38"/>
      <c r="E22" s="38"/>
      <c r="F22" s="38"/>
      <c r="G22" s="38"/>
      <c r="H22" s="38"/>
      <c r="I22" s="38"/>
      <c r="J22" s="38"/>
    </row>
    <row r="23" spans="1:10">
      <c r="A23" s="38" t="s">
        <v>616</v>
      </c>
      <c r="B23" s="38"/>
      <c r="C23" s="38"/>
      <c r="D23" s="38"/>
      <c r="E23" s="38"/>
      <c r="F23" s="38"/>
      <c r="G23" s="38"/>
      <c r="H23" s="38"/>
      <c r="I23" s="38"/>
      <c r="J23" s="38"/>
    </row>
    <row r="24" spans="1:10">
      <c r="A24" s="38" t="s">
        <v>617</v>
      </c>
      <c r="B24" s="38"/>
      <c r="C24" s="38"/>
      <c r="D24" s="38"/>
      <c r="E24" s="38"/>
      <c r="F24" s="38"/>
      <c r="G24" s="38"/>
      <c r="H24" s="38"/>
      <c r="I24" s="38"/>
      <c r="J24" s="38"/>
    </row>
    <row r="25" spans="1:10">
      <c r="A25" s="38" t="s">
        <v>618</v>
      </c>
      <c r="B25" s="38"/>
      <c r="C25" s="38"/>
      <c r="D25" s="38"/>
      <c r="E25" s="38"/>
      <c r="F25" s="38"/>
      <c r="G25" s="38"/>
      <c r="H25" s="38"/>
      <c r="I25" s="38"/>
      <c r="J25" s="38"/>
    </row>
    <row r="26" spans="1:10">
      <c r="A26" s="38" t="s">
        <v>619</v>
      </c>
      <c r="B26" s="38"/>
      <c r="C26" s="38"/>
      <c r="D26" s="38"/>
      <c r="E26" s="38"/>
      <c r="F26" s="38"/>
      <c r="G26" s="38"/>
      <c r="H26" s="38"/>
      <c r="I26" s="38"/>
      <c r="J26" s="38"/>
    </row>
    <row r="27" spans="1:10">
      <c r="A27" s="38" t="s">
        <v>620</v>
      </c>
      <c r="B27" s="38"/>
      <c r="C27" s="38"/>
      <c r="D27" s="38"/>
      <c r="E27" s="38"/>
      <c r="F27" s="38"/>
      <c r="G27" s="38"/>
      <c r="H27" s="38"/>
      <c r="I27" s="38"/>
      <c r="J27" s="38"/>
    </row>
    <row r="28" spans="1:10">
      <c r="A28" s="38" t="s">
        <v>621</v>
      </c>
      <c r="B28" s="38"/>
      <c r="C28" s="38"/>
      <c r="D28" s="38"/>
      <c r="E28" s="38"/>
      <c r="F28" s="38"/>
      <c r="G28" s="38"/>
      <c r="H28" s="38"/>
      <c r="I28" s="38"/>
      <c r="J28" s="38"/>
    </row>
    <row r="29" spans="1:10">
      <c r="A29" s="38" t="s">
        <v>622</v>
      </c>
      <c r="B29" s="38"/>
      <c r="C29" s="38"/>
      <c r="D29" s="38"/>
      <c r="E29" s="38"/>
      <c r="F29" s="38"/>
      <c r="G29" s="38"/>
      <c r="H29" s="38"/>
      <c r="I29" s="38"/>
      <c r="J29" s="38"/>
    </row>
    <row r="30" ht="14.25" spans="1:10">
      <c r="A30" s="39"/>
      <c r="B30" s="39"/>
      <c r="C30" s="39"/>
      <c r="D30" s="39"/>
      <c r="E30" s="39"/>
      <c r="F30" s="39"/>
      <c r="G30" s="39"/>
      <c r="H30" s="39"/>
      <c r="I30" s="39"/>
      <c r="J30"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178" t="s">
        <v>214</v>
      </c>
    </row>
    <row r="2" ht="14.25" spans="9:9">
      <c r="I2" s="139" t="s">
        <v>215</v>
      </c>
    </row>
    <row r="3" ht="14.25" spans="1:9">
      <c r="A3" s="139" t="s">
        <v>2</v>
      </c>
      <c r="I3" s="139" t="s">
        <v>3</v>
      </c>
    </row>
    <row r="4" ht="19.5" customHeight="1" spans="1:9">
      <c r="A4" s="140" t="s">
        <v>216</v>
      </c>
      <c r="B4" s="140"/>
      <c r="C4" s="140"/>
      <c r="D4" s="140" t="s">
        <v>217</v>
      </c>
      <c r="E4" s="140"/>
      <c r="F4" s="140"/>
      <c r="G4" s="140"/>
      <c r="H4" s="140"/>
      <c r="I4" s="140"/>
    </row>
    <row r="5" ht="19.5" customHeight="1" spans="1:9">
      <c r="A5" s="147" t="s">
        <v>218</v>
      </c>
      <c r="B5" s="147" t="s">
        <v>7</v>
      </c>
      <c r="C5" s="147" t="s">
        <v>219</v>
      </c>
      <c r="D5" s="147" t="s">
        <v>220</v>
      </c>
      <c r="E5" s="147" t="s">
        <v>7</v>
      </c>
      <c r="F5" s="140" t="s">
        <v>130</v>
      </c>
      <c r="G5" s="147" t="s">
        <v>221</v>
      </c>
      <c r="H5" s="147" t="s">
        <v>222</v>
      </c>
      <c r="I5" s="147" t="s">
        <v>223</v>
      </c>
    </row>
    <row r="6" ht="19.5" customHeight="1" spans="1:9">
      <c r="A6" s="147"/>
      <c r="B6" s="147"/>
      <c r="C6" s="147"/>
      <c r="D6" s="147"/>
      <c r="E6" s="147"/>
      <c r="F6" s="140" t="s">
        <v>125</v>
      </c>
      <c r="G6" s="147" t="s">
        <v>221</v>
      </c>
      <c r="H6" s="147"/>
      <c r="I6" s="147"/>
    </row>
    <row r="7" ht="19.5" customHeight="1" spans="1:9">
      <c r="A7" s="140" t="s">
        <v>224</v>
      </c>
      <c r="B7" s="140"/>
      <c r="C7" s="140" t="s">
        <v>11</v>
      </c>
      <c r="D7" s="140" t="s">
        <v>224</v>
      </c>
      <c r="E7" s="140"/>
      <c r="F7" s="140" t="s">
        <v>12</v>
      </c>
      <c r="G7" s="140" t="s">
        <v>20</v>
      </c>
      <c r="H7" s="140" t="s">
        <v>24</v>
      </c>
      <c r="I7" s="140" t="s">
        <v>28</v>
      </c>
    </row>
    <row r="8" ht="19.5" customHeight="1" spans="1:9">
      <c r="A8" s="141" t="s">
        <v>225</v>
      </c>
      <c r="B8" s="140" t="s">
        <v>11</v>
      </c>
      <c r="C8" s="144">
        <v>30442317.54</v>
      </c>
      <c r="D8" s="141" t="s">
        <v>14</v>
      </c>
      <c r="E8" s="140" t="s">
        <v>22</v>
      </c>
      <c r="F8" s="144"/>
      <c r="G8" s="144"/>
      <c r="H8" s="144"/>
      <c r="I8" s="144"/>
    </row>
    <row r="9" ht="19.5" customHeight="1" spans="1:9">
      <c r="A9" s="141" t="s">
        <v>226</v>
      </c>
      <c r="B9" s="140" t="s">
        <v>12</v>
      </c>
      <c r="C9" s="144"/>
      <c r="D9" s="141" t="s">
        <v>17</v>
      </c>
      <c r="E9" s="140" t="s">
        <v>26</v>
      </c>
      <c r="F9" s="144"/>
      <c r="G9" s="144"/>
      <c r="H9" s="144"/>
      <c r="I9" s="144"/>
    </row>
    <row r="10" ht="19.5" customHeight="1" spans="1:9">
      <c r="A10" s="141" t="s">
        <v>227</v>
      </c>
      <c r="B10" s="140" t="s">
        <v>20</v>
      </c>
      <c r="C10" s="144"/>
      <c r="D10" s="141" t="s">
        <v>21</v>
      </c>
      <c r="E10" s="140" t="s">
        <v>30</v>
      </c>
      <c r="F10" s="144"/>
      <c r="G10" s="144"/>
      <c r="H10" s="144"/>
      <c r="I10" s="144"/>
    </row>
    <row r="11" ht="19.5" customHeight="1" spans="1:9">
      <c r="A11" s="141"/>
      <c r="B11" s="140" t="s">
        <v>24</v>
      </c>
      <c r="C11" s="179"/>
      <c r="D11" s="141" t="s">
        <v>25</v>
      </c>
      <c r="E11" s="140" t="s">
        <v>34</v>
      </c>
      <c r="F11" s="144"/>
      <c r="G11" s="144"/>
      <c r="H11" s="144"/>
      <c r="I11" s="144"/>
    </row>
    <row r="12" ht="19.5" customHeight="1" spans="1:9">
      <c r="A12" s="141"/>
      <c r="B12" s="140" t="s">
        <v>28</v>
      </c>
      <c r="C12" s="179"/>
      <c r="D12" s="141" t="s">
        <v>29</v>
      </c>
      <c r="E12" s="140" t="s">
        <v>38</v>
      </c>
      <c r="F12" s="144"/>
      <c r="G12" s="144"/>
      <c r="H12" s="144"/>
      <c r="I12" s="144"/>
    </row>
    <row r="13" ht="19.5" customHeight="1" spans="1:9">
      <c r="A13" s="141"/>
      <c r="B13" s="140" t="s">
        <v>32</v>
      </c>
      <c r="C13" s="179"/>
      <c r="D13" s="141" t="s">
        <v>33</v>
      </c>
      <c r="E13" s="140" t="s">
        <v>42</v>
      </c>
      <c r="F13" s="144"/>
      <c r="G13" s="144"/>
      <c r="H13" s="144"/>
      <c r="I13" s="144"/>
    </row>
    <row r="14" ht="19.5" customHeight="1" spans="1:9">
      <c r="A14" s="141"/>
      <c r="B14" s="140" t="s">
        <v>36</v>
      </c>
      <c r="C14" s="179"/>
      <c r="D14" s="141" t="s">
        <v>37</v>
      </c>
      <c r="E14" s="140" t="s">
        <v>45</v>
      </c>
      <c r="F14" s="144"/>
      <c r="G14" s="144"/>
      <c r="H14" s="144"/>
      <c r="I14" s="144"/>
    </row>
    <row r="15" ht="19.5" customHeight="1" spans="1:9">
      <c r="A15" s="141"/>
      <c r="B15" s="140" t="s">
        <v>40</v>
      </c>
      <c r="C15" s="179"/>
      <c r="D15" s="141" t="s">
        <v>41</v>
      </c>
      <c r="E15" s="140" t="s">
        <v>48</v>
      </c>
      <c r="F15" s="144">
        <v>551955.04</v>
      </c>
      <c r="G15" s="144">
        <v>551955.04</v>
      </c>
      <c r="H15" s="144"/>
      <c r="I15" s="144"/>
    </row>
    <row r="16" ht="19.5" customHeight="1" spans="1:9">
      <c r="A16" s="141"/>
      <c r="B16" s="140" t="s">
        <v>43</v>
      </c>
      <c r="C16" s="179"/>
      <c r="D16" s="141" t="s">
        <v>44</v>
      </c>
      <c r="E16" s="140" t="s">
        <v>51</v>
      </c>
      <c r="F16" s="144">
        <v>697918.12</v>
      </c>
      <c r="G16" s="144">
        <v>697918.12</v>
      </c>
      <c r="H16" s="144"/>
      <c r="I16" s="144"/>
    </row>
    <row r="17" ht="19.5" customHeight="1" spans="1:9">
      <c r="A17" s="141"/>
      <c r="B17" s="140" t="s">
        <v>46</v>
      </c>
      <c r="C17" s="179"/>
      <c r="D17" s="141" t="s">
        <v>47</v>
      </c>
      <c r="E17" s="140" t="s">
        <v>54</v>
      </c>
      <c r="F17" s="144">
        <v>8402786</v>
      </c>
      <c r="G17" s="144">
        <v>8402786</v>
      </c>
      <c r="H17" s="144"/>
      <c r="I17" s="144"/>
    </row>
    <row r="18" ht="19.5" customHeight="1" spans="1:9">
      <c r="A18" s="141"/>
      <c r="B18" s="140" t="s">
        <v>49</v>
      </c>
      <c r="C18" s="179"/>
      <c r="D18" s="141" t="s">
        <v>50</v>
      </c>
      <c r="E18" s="140" t="s">
        <v>57</v>
      </c>
      <c r="F18" s="144"/>
      <c r="G18" s="144"/>
      <c r="H18" s="144"/>
      <c r="I18" s="144"/>
    </row>
    <row r="19" ht="19.5" customHeight="1" spans="1:9">
      <c r="A19" s="141"/>
      <c r="B19" s="140" t="s">
        <v>52</v>
      </c>
      <c r="C19" s="179"/>
      <c r="D19" s="141" t="s">
        <v>53</v>
      </c>
      <c r="E19" s="140" t="s">
        <v>60</v>
      </c>
      <c r="F19" s="144">
        <v>20547424.61</v>
      </c>
      <c r="G19" s="144">
        <v>20547424.61</v>
      </c>
      <c r="H19" s="144"/>
      <c r="I19" s="144"/>
    </row>
    <row r="20" ht="19.5" customHeight="1" spans="1:9">
      <c r="A20" s="141"/>
      <c r="B20" s="140" t="s">
        <v>55</v>
      </c>
      <c r="C20" s="179"/>
      <c r="D20" s="141" t="s">
        <v>56</v>
      </c>
      <c r="E20" s="140" t="s">
        <v>63</v>
      </c>
      <c r="F20" s="144"/>
      <c r="G20" s="144"/>
      <c r="H20" s="144"/>
      <c r="I20" s="144"/>
    </row>
    <row r="21" ht="19.5" customHeight="1" spans="1:9">
      <c r="A21" s="141"/>
      <c r="B21" s="140" t="s">
        <v>58</v>
      </c>
      <c r="C21" s="179"/>
      <c r="D21" s="141" t="s">
        <v>59</v>
      </c>
      <c r="E21" s="140" t="s">
        <v>66</v>
      </c>
      <c r="F21" s="144"/>
      <c r="G21" s="144"/>
      <c r="H21" s="144"/>
      <c r="I21" s="144"/>
    </row>
    <row r="22" ht="19.5" customHeight="1" spans="1:9">
      <c r="A22" s="141"/>
      <c r="B22" s="140" t="s">
        <v>61</v>
      </c>
      <c r="C22" s="179"/>
      <c r="D22" s="141" t="s">
        <v>62</v>
      </c>
      <c r="E22" s="140" t="s">
        <v>69</v>
      </c>
      <c r="F22" s="144"/>
      <c r="G22" s="144"/>
      <c r="H22" s="144"/>
      <c r="I22" s="144"/>
    </row>
    <row r="23" ht="19.5" customHeight="1" spans="1:9">
      <c r="A23" s="141"/>
      <c r="B23" s="140" t="s">
        <v>64</v>
      </c>
      <c r="C23" s="179"/>
      <c r="D23" s="141" t="s">
        <v>65</v>
      </c>
      <c r="E23" s="140" t="s">
        <v>72</v>
      </c>
      <c r="F23" s="144"/>
      <c r="G23" s="144"/>
      <c r="H23" s="144"/>
      <c r="I23" s="144"/>
    </row>
    <row r="24" ht="19.5" customHeight="1" spans="1:9">
      <c r="A24" s="141"/>
      <c r="B24" s="140" t="s">
        <v>67</v>
      </c>
      <c r="C24" s="179"/>
      <c r="D24" s="141" t="s">
        <v>68</v>
      </c>
      <c r="E24" s="140" t="s">
        <v>75</v>
      </c>
      <c r="F24" s="144"/>
      <c r="G24" s="144"/>
      <c r="H24" s="144"/>
      <c r="I24" s="144"/>
    </row>
    <row r="25" ht="19.5" customHeight="1" spans="1:9">
      <c r="A25" s="141"/>
      <c r="B25" s="140" t="s">
        <v>70</v>
      </c>
      <c r="C25" s="179"/>
      <c r="D25" s="141" t="s">
        <v>71</v>
      </c>
      <c r="E25" s="140" t="s">
        <v>78</v>
      </c>
      <c r="F25" s="144"/>
      <c r="G25" s="144"/>
      <c r="H25" s="144"/>
      <c r="I25" s="144"/>
    </row>
    <row r="26" ht="19.5" customHeight="1" spans="1:9">
      <c r="A26" s="141"/>
      <c r="B26" s="140" t="s">
        <v>73</v>
      </c>
      <c r="C26" s="179"/>
      <c r="D26" s="141" t="s">
        <v>74</v>
      </c>
      <c r="E26" s="140" t="s">
        <v>81</v>
      </c>
      <c r="F26" s="144">
        <v>663340</v>
      </c>
      <c r="G26" s="144">
        <v>663340</v>
      </c>
      <c r="H26" s="144"/>
      <c r="I26" s="144"/>
    </row>
    <row r="27" ht="19.5" customHeight="1" spans="1:9">
      <c r="A27" s="141"/>
      <c r="B27" s="140" t="s">
        <v>76</v>
      </c>
      <c r="C27" s="179"/>
      <c r="D27" s="141" t="s">
        <v>77</v>
      </c>
      <c r="E27" s="140" t="s">
        <v>84</v>
      </c>
      <c r="F27" s="144"/>
      <c r="G27" s="144"/>
      <c r="H27" s="144"/>
      <c r="I27" s="144"/>
    </row>
    <row r="28" ht="19.5" customHeight="1" spans="1:9">
      <c r="A28" s="141"/>
      <c r="B28" s="140" t="s">
        <v>79</v>
      </c>
      <c r="C28" s="179"/>
      <c r="D28" s="141" t="s">
        <v>80</v>
      </c>
      <c r="E28" s="140" t="s">
        <v>87</v>
      </c>
      <c r="F28" s="144"/>
      <c r="G28" s="144"/>
      <c r="H28" s="144"/>
      <c r="I28" s="144"/>
    </row>
    <row r="29" ht="19.5" customHeight="1" spans="1:9">
      <c r="A29" s="141"/>
      <c r="B29" s="140" t="s">
        <v>82</v>
      </c>
      <c r="C29" s="179"/>
      <c r="D29" s="141" t="s">
        <v>83</v>
      </c>
      <c r="E29" s="140" t="s">
        <v>90</v>
      </c>
      <c r="F29" s="144">
        <v>28560.39</v>
      </c>
      <c r="G29" s="144">
        <v>28560.39</v>
      </c>
      <c r="H29" s="144"/>
      <c r="I29" s="144"/>
    </row>
    <row r="30" ht="19.5" customHeight="1" spans="1:9">
      <c r="A30" s="141"/>
      <c r="B30" s="140" t="s">
        <v>85</v>
      </c>
      <c r="C30" s="179"/>
      <c r="D30" s="141" t="s">
        <v>86</v>
      </c>
      <c r="E30" s="140" t="s">
        <v>93</v>
      </c>
      <c r="F30" s="144"/>
      <c r="G30" s="144"/>
      <c r="H30" s="144"/>
      <c r="I30" s="144"/>
    </row>
    <row r="31" ht="19.5" customHeight="1" spans="1:9">
      <c r="A31" s="141"/>
      <c r="B31" s="140" t="s">
        <v>88</v>
      </c>
      <c r="C31" s="179"/>
      <c r="D31" s="141" t="s">
        <v>89</v>
      </c>
      <c r="E31" s="140" t="s">
        <v>96</v>
      </c>
      <c r="F31" s="144"/>
      <c r="G31" s="144"/>
      <c r="H31" s="144"/>
      <c r="I31" s="144"/>
    </row>
    <row r="32" ht="19.5" customHeight="1" spans="1:9">
      <c r="A32" s="141"/>
      <c r="B32" s="140" t="s">
        <v>91</v>
      </c>
      <c r="C32" s="179"/>
      <c r="D32" s="141" t="s">
        <v>92</v>
      </c>
      <c r="E32" s="140" t="s">
        <v>100</v>
      </c>
      <c r="F32" s="144"/>
      <c r="G32" s="144"/>
      <c r="H32" s="144"/>
      <c r="I32" s="144"/>
    </row>
    <row r="33" ht="19.5" customHeight="1" spans="1:9">
      <c r="A33" s="141"/>
      <c r="B33" s="140" t="s">
        <v>94</v>
      </c>
      <c r="C33" s="179"/>
      <c r="D33" s="141" t="s">
        <v>95</v>
      </c>
      <c r="E33" s="140" t="s">
        <v>104</v>
      </c>
      <c r="F33" s="144"/>
      <c r="G33" s="144"/>
      <c r="H33" s="144"/>
      <c r="I33" s="144"/>
    </row>
    <row r="34" ht="19.5" customHeight="1" spans="1:9">
      <c r="A34" s="140" t="s">
        <v>97</v>
      </c>
      <c r="B34" s="140" t="s">
        <v>98</v>
      </c>
      <c r="C34" s="144">
        <v>30442317.54</v>
      </c>
      <c r="D34" s="140" t="s">
        <v>99</v>
      </c>
      <c r="E34" s="140" t="s">
        <v>108</v>
      </c>
      <c r="F34" s="144">
        <v>30891984.16</v>
      </c>
      <c r="G34" s="144">
        <v>30891984.16</v>
      </c>
      <c r="H34" s="144"/>
      <c r="I34" s="144"/>
    </row>
    <row r="35" ht="19.5" customHeight="1" spans="1:9">
      <c r="A35" s="141" t="s">
        <v>228</v>
      </c>
      <c r="B35" s="140" t="s">
        <v>102</v>
      </c>
      <c r="C35" s="144">
        <v>449666.62</v>
      </c>
      <c r="D35" s="141" t="s">
        <v>229</v>
      </c>
      <c r="E35" s="140" t="s">
        <v>111</v>
      </c>
      <c r="F35" s="144">
        <v>0</v>
      </c>
      <c r="G35" s="144">
        <v>0</v>
      </c>
      <c r="H35" s="144"/>
      <c r="I35" s="144"/>
    </row>
    <row r="36" ht="19.5" customHeight="1" spans="1:9">
      <c r="A36" s="141" t="s">
        <v>225</v>
      </c>
      <c r="B36" s="140" t="s">
        <v>106</v>
      </c>
      <c r="C36" s="144">
        <v>449666.62</v>
      </c>
      <c r="D36" s="141"/>
      <c r="E36" s="140" t="s">
        <v>230</v>
      </c>
      <c r="F36" s="179"/>
      <c r="G36" s="179"/>
      <c r="H36" s="179"/>
      <c r="I36" s="179"/>
    </row>
    <row r="37" ht="19.5" customHeight="1" spans="1:9">
      <c r="A37" s="141" t="s">
        <v>226</v>
      </c>
      <c r="B37" s="140" t="s">
        <v>110</v>
      </c>
      <c r="C37" s="144"/>
      <c r="D37" s="140"/>
      <c r="E37" s="140" t="s">
        <v>231</v>
      </c>
      <c r="F37" s="179"/>
      <c r="G37" s="179"/>
      <c r="H37" s="179"/>
      <c r="I37" s="179"/>
    </row>
    <row r="38" ht="19.5" customHeight="1" spans="1:9">
      <c r="A38" s="141" t="s">
        <v>227</v>
      </c>
      <c r="B38" s="140" t="s">
        <v>15</v>
      </c>
      <c r="C38" s="144"/>
      <c r="D38" s="141"/>
      <c r="E38" s="140" t="s">
        <v>232</v>
      </c>
      <c r="F38" s="179"/>
      <c r="G38" s="179"/>
      <c r="H38" s="179"/>
      <c r="I38" s="179"/>
    </row>
    <row r="39" ht="19.5" customHeight="1" spans="1:9">
      <c r="A39" s="140" t="s">
        <v>109</v>
      </c>
      <c r="B39" s="140" t="s">
        <v>18</v>
      </c>
      <c r="C39" s="144">
        <v>30891984.16</v>
      </c>
      <c r="D39" s="140" t="s">
        <v>109</v>
      </c>
      <c r="E39" s="140" t="s">
        <v>233</v>
      </c>
      <c r="F39" s="144">
        <v>30891984.16</v>
      </c>
      <c r="G39" s="144">
        <v>30891984.16</v>
      </c>
      <c r="H39" s="144"/>
      <c r="I39" s="144"/>
    </row>
    <row r="40" ht="19.5" customHeight="1" spans="1:9">
      <c r="A40" s="177" t="s">
        <v>234</v>
      </c>
      <c r="B40" s="177"/>
      <c r="C40" s="177"/>
      <c r="D40" s="177"/>
      <c r="E40" s="177"/>
      <c r="F40" s="177"/>
      <c r="G40" s="177"/>
      <c r="H40" s="177"/>
      <c r="I40" s="17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55"/>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customFormat="1" ht="27" spans="11:11">
      <c r="K1" s="178" t="s">
        <v>235</v>
      </c>
    </row>
    <row r="2" customFormat="1" ht="14.25" spans="20:20">
      <c r="T2" s="139" t="s">
        <v>236</v>
      </c>
    </row>
    <row r="3" customFormat="1" ht="14.25" spans="1:20">
      <c r="A3" s="139" t="s">
        <v>116</v>
      </c>
      <c r="T3" s="139" t="s">
        <v>3</v>
      </c>
    </row>
    <row r="4" customFormat="1" ht="19.5" customHeight="1" spans="1:20">
      <c r="A4" s="147" t="s">
        <v>6</v>
      </c>
      <c r="B4" s="147"/>
      <c r="C4" s="147"/>
      <c r="D4" s="147"/>
      <c r="E4" s="147" t="s">
        <v>237</v>
      </c>
      <c r="F4" s="147"/>
      <c r="G4" s="147"/>
      <c r="H4" s="147" t="s">
        <v>238</v>
      </c>
      <c r="I4" s="147"/>
      <c r="J4" s="147"/>
      <c r="K4" s="147" t="s">
        <v>239</v>
      </c>
      <c r="L4" s="147"/>
      <c r="M4" s="147"/>
      <c r="N4" s="147"/>
      <c r="O4" s="147"/>
      <c r="P4" s="147" t="s">
        <v>107</v>
      </c>
      <c r="Q4" s="147"/>
      <c r="R4" s="147"/>
      <c r="S4" s="147"/>
      <c r="T4" s="147"/>
    </row>
    <row r="5" customFormat="1" ht="19.5" customHeight="1" spans="1:20">
      <c r="A5" s="147" t="s">
        <v>123</v>
      </c>
      <c r="B5" s="147"/>
      <c r="C5" s="147"/>
      <c r="D5" s="147" t="s">
        <v>124</v>
      </c>
      <c r="E5" s="147" t="s">
        <v>130</v>
      </c>
      <c r="F5" s="147" t="s">
        <v>240</v>
      </c>
      <c r="G5" s="147" t="s">
        <v>241</v>
      </c>
      <c r="H5" s="147" t="s">
        <v>130</v>
      </c>
      <c r="I5" s="147" t="s">
        <v>202</v>
      </c>
      <c r="J5" s="147" t="s">
        <v>203</v>
      </c>
      <c r="K5" s="147" t="s">
        <v>130</v>
      </c>
      <c r="L5" s="147" t="s">
        <v>202</v>
      </c>
      <c r="M5" s="147"/>
      <c r="N5" s="147"/>
      <c r="O5" s="147" t="s">
        <v>203</v>
      </c>
      <c r="P5" s="147" t="s">
        <v>130</v>
      </c>
      <c r="Q5" s="147" t="s">
        <v>240</v>
      </c>
      <c r="R5" s="147" t="s">
        <v>241</v>
      </c>
      <c r="S5" s="147"/>
      <c r="T5" s="147"/>
    </row>
    <row r="6" customFormat="1" ht="19.5" customHeight="1" spans="1:20">
      <c r="A6" s="147"/>
      <c r="B6" s="147"/>
      <c r="C6" s="147"/>
      <c r="D6" s="147"/>
      <c r="E6" s="147"/>
      <c r="F6" s="147"/>
      <c r="G6" s="147" t="s">
        <v>125</v>
      </c>
      <c r="H6" s="147"/>
      <c r="I6" s="147" t="s">
        <v>242</v>
      </c>
      <c r="J6" s="147" t="s">
        <v>125</v>
      </c>
      <c r="K6" s="147"/>
      <c r="L6" s="147" t="s">
        <v>125</v>
      </c>
      <c r="M6" s="147" t="s">
        <v>243</v>
      </c>
      <c r="N6" s="147" t="s">
        <v>242</v>
      </c>
      <c r="O6" s="147"/>
      <c r="P6" s="147"/>
      <c r="Q6" s="147"/>
      <c r="R6" s="147" t="s">
        <v>125</v>
      </c>
      <c r="S6" s="147" t="s">
        <v>244</v>
      </c>
      <c r="T6" s="147" t="s">
        <v>245</v>
      </c>
    </row>
    <row r="7" customFormat="1" ht="19.5" customHeight="1" spans="1:20">
      <c r="A7" s="147"/>
      <c r="B7" s="147"/>
      <c r="C7" s="147"/>
      <c r="D7" s="147"/>
      <c r="E7" s="147"/>
      <c r="F7" s="147"/>
      <c r="G7" s="147"/>
      <c r="H7" s="147"/>
      <c r="I7" s="147"/>
      <c r="J7" s="147"/>
      <c r="K7" s="147"/>
      <c r="L7" s="147"/>
      <c r="M7" s="147"/>
      <c r="N7" s="147"/>
      <c r="O7" s="147"/>
      <c r="P7" s="147"/>
      <c r="Q7" s="147"/>
      <c r="R7" s="147"/>
      <c r="S7" s="147"/>
      <c r="T7" s="147"/>
    </row>
    <row r="8" customFormat="1" ht="19.5" customHeight="1" spans="1:20">
      <c r="A8" s="147" t="s">
        <v>127</v>
      </c>
      <c r="B8" s="147" t="s">
        <v>128</v>
      </c>
      <c r="C8" s="147" t="s">
        <v>129</v>
      </c>
      <c r="D8" s="147" t="s">
        <v>10</v>
      </c>
      <c r="E8" s="140" t="s">
        <v>11</v>
      </c>
      <c r="F8" s="140" t="s">
        <v>12</v>
      </c>
      <c r="G8" s="140" t="s">
        <v>20</v>
      </c>
      <c r="H8" s="140" t="s">
        <v>24</v>
      </c>
      <c r="I8" s="140" t="s">
        <v>28</v>
      </c>
      <c r="J8" s="140" t="s">
        <v>32</v>
      </c>
      <c r="K8" s="140" t="s">
        <v>36</v>
      </c>
      <c r="L8" s="140" t="s">
        <v>40</v>
      </c>
      <c r="M8" s="140" t="s">
        <v>43</v>
      </c>
      <c r="N8" s="140" t="s">
        <v>46</v>
      </c>
      <c r="O8" s="140" t="s">
        <v>49</v>
      </c>
      <c r="P8" s="140" t="s">
        <v>52</v>
      </c>
      <c r="Q8" s="140" t="s">
        <v>55</v>
      </c>
      <c r="R8" s="140" t="s">
        <v>58</v>
      </c>
      <c r="S8" s="140" t="s">
        <v>61</v>
      </c>
      <c r="T8" s="140" t="s">
        <v>64</v>
      </c>
    </row>
    <row r="9" customFormat="1" ht="19.5" customHeight="1" spans="1:20">
      <c r="A9" s="147"/>
      <c r="B9" s="147"/>
      <c r="C9" s="147"/>
      <c r="D9" s="147" t="s">
        <v>130</v>
      </c>
      <c r="E9" s="144">
        <v>449666.62</v>
      </c>
      <c r="F9" s="144">
        <v>0</v>
      </c>
      <c r="G9" s="144">
        <v>449666.62</v>
      </c>
      <c r="H9" s="144">
        <v>30442317.54</v>
      </c>
      <c r="I9" s="144">
        <v>8934921.49</v>
      </c>
      <c r="J9" s="144">
        <v>21507396.05</v>
      </c>
      <c r="K9" s="144">
        <v>30891984.16</v>
      </c>
      <c r="L9" s="144">
        <v>8934921.49</v>
      </c>
      <c r="M9" s="144">
        <v>8482239.41</v>
      </c>
      <c r="N9" s="144">
        <v>452682.08</v>
      </c>
      <c r="O9" s="144">
        <v>21957062.67</v>
      </c>
      <c r="P9" s="144">
        <v>0</v>
      </c>
      <c r="Q9" s="144">
        <v>0</v>
      </c>
      <c r="R9" s="144">
        <v>0</v>
      </c>
      <c r="S9" s="144">
        <v>0</v>
      </c>
      <c r="T9" s="144">
        <v>0</v>
      </c>
    </row>
    <row r="10" customFormat="1" ht="19.5" customHeight="1" spans="1:20">
      <c r="A10" s="177" t="s">
        <v>131</v>
      </c>
      <c r="B10" s="177"/>
      <c r="C10" s="177"/>
      <c r="D10" s="177" t="s">
        <v>132</v>
      </c>
      <c r="E10" s="144">
        <v>0</v>
      </c>
      <c r="F10" s="144">
        <v>0</v>
      </c>
      <c r="G10" s="144">
        <v>0</v>
      </c>
      <c r="H10" s="144">
        <v>551955.04</v>
      </c>
      <c r="I10" s="144">
        <v>551955.04</v>
      </c>
      <c r="J10" s="144"/>
      <c r="K10" s="144">
        <v>551955.04</v>
      </c>
      <c r="L10" s="144">
        <v>551955.04</v>
      </c>
      <c r="M10" s="144">
        <v>551955.04</v>
      </c>
      <c r="N10" s="144">
        <v>0</v>
      </c>
      <c r="O10" s="144"/>
      <c r="P10" s="144">
        <v>0</v>
      </c>
      <c r="Q10" s="144">
        <v>0</v>
      </c>
      <c r="R10" s="144">
        <v>0</v>
      </c>
      <c r="S10" s="144">
        <v>0</v>
      </c>
      <c r="T10" s="144">
        <v>0</v>
      </c>
    </row>
    <row r="11" customFormat="1" ht="19.5" customHeight="1" spans="1:20">
      <c r="A11" s="177" t="s">
        <v>133</v>
      </c>
      <c r="B11" s="177"/>
      <c r="C11" s="177"/>
      <c r="D11" s="177" t="s">
        <v>134</v>
      </c>
      <c r="E11" s="144">
        <v>0</v>
      </c>
      <c r="F11" s="144">
        <v>0</v>
      </c>
      <c r="G11" s="144">
        <v>0</v>
      </c>
      <c r="H11" s="144">
        <v>444923.04</v>
      </c>
      <c r="I11" s="144">
        <v>444923.04</v>
      </c>
      <c r="J11" s="144"/>
      <c r="K11" s="144">
        <v>444923.04</v>
      </c>
      <c r="L11" s="144">
        <v>444923.04</v>
      </c>
      <c r="M11" s="144">
        <v>444923.04</v>
      </c>
      <c r="N11" s="144">
        <v>0</v>
      </c>
      <c r="O11" s="144"/>
      <c r="P11" s="144">
        <v>0</v>
      </c>
      <c r="Q11" s="144">
        <v>0</v>
      </c>
      <c r="R11" s="144">
        <v>0</v>
      </c>
      <c r="S11" s="144">
        <v>0</v>
      </c>
      <c r="T11" s="144">
        <v>0</v>
      </c>
    </row>
    <row r="12" customFormat="1" ht="19.5" customHeight="1" spans="1:20">
      <c r="A12" s="177" t="s">
        <v>246</v>
      </c>
      <c r="B12" s="177"/>
      <c r="C12" s="177"/>
      <c r="D12" s="177" t="s">
        <v>247</v>
      </c>
      <c r="E12" s="144">
        <v>0</v>
      </c>
      <c r="F12" s="144">
        <v>0</v>
      </c>
      <c r="G12" s="144">
        <v>0</v>
      </c>
      <c r="H12" s="144"/>
      <c r="I12" s="144"/>
      <c r="J12" s="144"/>
      <c r="K12" s="144"/>
      <c r="L12" s="144"/>
      <c r="M12" s="144"/>
      <c r="N12" s="144"/>
      <c r="O12" s="144"/>
      <c r="P12" s="144">
        <v>0</v>
      </c>
      <c r="Q12" s="144">
        <v>0</v>
      </c>
      <c r="R12" s="144"/>
      <c r="S12" s="144"/>
      <c r="T12" s="144"/>
    </row>
    <row r="13" customFormat="1" ht="19.5" customHeight="1" spans="1:20">
      <c r="A13" s="177" t="s">
        <v>248</v>
      </c>
      <c r="B13" s="177"/>
      <c r="C13" s="177"/>
      <c r="D13" s="177" t="s">
        <v>249</v>
      </c>
      <c r="E13" s="144">
        <v>0</v>
      </c>
      <c r="F13" s="144">
        <v>0</v>
      </c>
      <c r="G13" s="144">
        <v>0</v>
      </c>
      <c r="H13" s="144"/>
      <c r="I13" s="144"/>
      <c r="J13" s="144"/>
      <c r="K13" s="144"/>
      <c r="L13" s="144"/>
      <c r="M13" s="144"/>
      <c r="N13" s="144"/>
      <c r="O13" s="144"/>
      <c r="P13" s="144">
        <v>0</v>
      </c>
      <c r="Q13" s="144">
        <v>0</v>
      </c>
      <c r="R13" s="144"/>
      <c r="S13" s="144"/>
      <c r="T13" s="144"/>
    </row>
    <row r="14" customFormat="1" ht="19.5" customHeight="1" spans="1:20">
      <c r="A14" s="177" t="s">
        <v>135</v>
      </c>
      <c r="B14" s="177"/>
      <c r="C14" s="177"/>
      <c r="D14" s="177" t="s">
        <v>136</v>
      </c>
      <c r="E14" s="144">
        <v>0</v>
      </c>
      <c r="F14" s="144">
        <v>0</v>
      </c>
      <c r="G14" s="144">
        <v>0</v>
      </c>
      <c r="H14" s="144">
        <v>444923.04</v>
      </c>
      <c r="I14" s="144">
        <v>444923.04</v>
      </c>
      <c r="J14" s="144"/>
      <c r="K14" s="144">
        <v>444923.04</v>
      </c>
      <c r="L14" s="144">
        <v>444923.04</v>
      </c>
      <c r="M14" s="144">
        <v>444923.04</v>
      </c>
      <c r="N14" s="144">
        <v>0</v>
      </c>
      <c r="O14" s="144"/>
      <c r="P14" s="144">
        <v>0</v>
      </c>
      <c r="Q14" s="144">
        <v>0</v>
      </c>
      <c r="R14" s="144">
        <v>0</v>
      </c>
      <c r="S14" s="144">
        <v>0</v>
      </c>
      <c r="T14" s="144">
        <v>0</v>
      </c>
    </row>
    <row r="15" customFormat="1" ht="19.5" customHeight="1" spans="1:20">
      <c r="A15" s="177" t="s">
        <v>137</v>
      </c>
      <c r="B15" s="177"/>
      <c r="C15" s="177"/>
      <c r="D15" s="177" t="s">
        <v>138</v>
      </c>
      <c r="E15" s="144">
        <v>0</v>
      </c>
      <c r="F15" s="144">
        <v>0</v>
      </c>
      <c r="G15" s="144">
        <v>0</v>
      </c>
      <c r="H15" s="144">
        <v>107032</v>
      </c>
      <c r="I15" s="144">
        <v>107032</v>
      </c>
      <c r="J15" s="144"/>
      <c r="K15" s="144">
        <v>107032</v>
      </c>
      <c r="L15" s="144">
        <v>107032</v>
      </c>
      <c r="M15" s="144">
        <v>107032</v>
      </c>
      <c r="N15" s="144">
        <v>0</v>
      </c>
      <c r="O15" s="144"/>
      <c r="P15" s="144">
        <v>0</v>
      </c>
      <c r="Q15" s="144">
        <v>0</v>
      </c>
      <c r="R15" s="144">
        <v>0</v>
      </c>
      <c r="S15" s="144">
        <v>0</v>
      </c>
      <c r="T15" s="144">
        <v>0</v>
      </c>
    </row>
    <row r="16" customFormat="1" ht="19.5" customHeight="1" spans="1:20">
      <c r="A16" s="177" t="s">
        <v>139</v>
      </c>
      <c r="B16" s="177"/>
      <c r="C16" s="177"/>
      <c r="D16" s="177" t="s">
        <v>140</v>
      </c>
      <c r="E16" s="144">
        <v>0</v>
      </c>
      <c r="F16" s="144">
        <v>0</v>
      </c>
      <c r="G16" s="144">
        <v>0</v>
      </c>
      <c r="H16" s="144">
        <v>107032</v>
      </c>
      <c r="I16" s="144">
        <v>107032</v>
      </c>
      <c r="J16" s="144"/>
      <c r="K16" s="144">
        <v>107032</v>
      </c>
      <c r="L16" s="144">
        <v>107032</v>
      </c>
      <c r="M16" s="144">
        <v>107032</v>
      </c>
      <c r="N16" s="144">
        <v>0</v>
      </c>
      <c r="O16" s="144"/>
      <c r="P16" s="144">
        <v>0</v>
      </c>
      <c r="Q16" s="144">
        <v>0</v>
      </c>
      <c r="R16" s="144">
        <v>0</v>
      </c>
      <c r="S16" s="144">
        <v>0</v>
      </c>
      <c r="T16" s="144">
        <v>0</v>
      </c>
    </row>
    <row r="17" customFormat="1" ht="19.5" customHeight="1" spans="1:20">
      <c r="A17" s="177" t="s">
        <v>141</v>
      </c>
      <c r="B17" s="177"/>
      <c r="C17" s="177"/>
      <c r="D17" s="177" t="s">
        <v>142</v>
      </c>
      <c r="E17" s="144">
        <v>0</v>
      </c>
      <c r="F17" s="144">
        <v>0</v>
      </c>
      <c r="G17" s="144">
        <v>0</v>
      </c>
      <c r="H17" s="144">
        <v>697918.12</v>
      </c>
      <c r="I17" s="144">
        <v>697918.12</v>
      </c>
      <c r="J17" s="144"/>
      <c r="K17" s="144">
        <v>697918.12</v>
      </c>
      <c r="L17" s="144">
        <v>697918.12</v>
      </c>
      <c r="M17" s="144">
        <v>697918.12</v>
      </c>
      <c r="N17" s="144">
        <v>0</v>
      </c>
      <c r="O17" s="144"/>
      <c r="P17" s="144">
        <v>0</v>
      </c>
      <c r="Q17" s="144">
        <v>0</v>
      </c>
      <c r="R17" s="144">
        <v>0</v>
      </c>
      <c r="S17" s="144">
        <v>0</v>
      </c>
      <c r="T17" s="144">
        <v>0</v>
      </c>
    </row>
    <row r="18" customFormat="1" ht="19.5" customHeight="1" spans="1:20">
      <c r="A18" s="177" t="s">
        <v>143</v>
      </c>
      <c r="B18" s="177"/>
      <c r="C18" s="177"/>
      <c r="D18" s="177" t="s">
        <v>144</v>
      </c>
      <c r="E18" s="144">
        <v>0</v>
      </c>
      <c r="F18" s="144">
        <v>0</v>
      </c>
      <c r="G18" s="144">
        <v>0</v>
      </c>
      <c r="H18" s="144">
        <v>697918.12</v>
      </c>
      <c r="I18" s="144">
        <v>697918.12</v>
      </c>
      <c r="J18" s="144"/>
      <c r="K18" s="144">
        <v>697918.12</v>
      </c>
      <c r="L18" s="144">
        <v>697918.12</v>
      </c>
      <c r="M18" s="144">
        <v>697918.12</v>
      </c>
      <c r="N18" s="144">
        <v>0</v>
      </c>
      <c r="O18" s="144"/>
      <c r="P18" s="144">
        <v>0</v>
      </c>
      <c r="Q18" s="144">
        <v>0</v>
      </c>
      <c r="R18" s="144">
        <v>0</v>
      </c>
      <c r="S18" s="144">
        <v>0</v>
      </c>
      <c r="T18" s="144">
        <v>0</v>
      </c>
    </row>
    <row r="19" customFormat="1" ht="19.5" customHeight="1" spans="1:20">
      <c r="A19" s="177" t="s">
        <v>145</v>
      </c>
      <c r="B19" s="177"/>
      <c r="C19" s="177"/>
      <c r="D19" s="177" t="s">
        <v>146</v>
      </c>
      <c r="E19" s="144">
        <v>0</v>
      </c>
      <c r="F19" s="144">
        <v>0</v>
      </c>
      <c r="G19" s="144">
        <v>0</v>
      </c>
      <c r="H19" s="144">
        <v>436218.53</v>
      </c>
      <c r="I19" s="144">
        <v>436218.53</v>
      </c>
      <c r="J19" s="144"/>
      <c r="K19" s="144">
        <v>436218.53</v>
      </c>
      <c r="L19" s="144">
        <v>436218.53</v>
      </c>
      <c r="M19" s="144">
        <v>436218.53</v>
      </c>
      <c r="N19" s="144">
        <v>0</v>
      </c>
      <c r="O19" s="144"/>
      <c r="P19" s="144">
        <v>0</v>
      </c>
      <c r="Q19" s="144">
        <v>0</v>
      </c>
      <c r="R19" s="144">
        <v>0</v>
      </c>
      <c r="S19" s="144">
        <v>0</v>
      </c>
      <c r="T19" s="144">
        <v>0</v>
      </c>
    </row>
    <row r="20" customFormat="1" ht="19.5" customHeight="1" spans="1:20">
      <c r="A20" s="177" t="s">
        <v>147</v>
      </c>
      <c r="B20" s="177"/>
      <c r="C20" s="177"/>
      <c r="D20" s="177" t="s">
        <v>148</v>
      </c>
      <c r="E20" s="144">
        <v>0</v>
      </c>
      <c r="F20" s="144">
        <v>0</v>
      </c>
      <c r="G20" s="144">
        <v>0</v>
      </c>
      <c r="H20" s="144">
        <v>244912.16</v>
      </c>
      <c r="I20" s="144">
        <v>244912.16</v>
      </c>
      <c r="J20" s="144"/>
      <c r="K20" s="144">
        <v>244912.16</v>
      </c>
      <c r="L20" s="144">
        <v>244912.16</v>
      </c>
      <c r="M20" s="144">
        <v>244912.16</v>
      </c>
      <c r="N20" s="144">
        <v>0</v>
      </c>
      <c r="O20" s="144"/>
      <c r="P20" s="144">
        <v>0</v>
      </c>
      <c r="Q20" s="144">
        <v>0</v>
      </c>
      <c r="R20" s="144">
        <v>0</v>
      </c>
      <c r="S20" s="144">
        <v>0</v>
      </c>
      <c r="T20" s="144">
        <v>0</v>
      </c>
    </row>
    <row r="21" customFormat="1" ht="19.5" customHeight="1" spans="1:20">
      <c r="A21" s="177" t="s">
        <v>149</v>
      </c>
      <c r="B21" s="177"/>
      <c r="C21" s="177"/>
      <c r="D21" s="177" t="s">
        <v>150</v>
      </c>
      <c r="E21" s="144">
        <v>0</v>
      </c>
      <c r="F21" s="144">
        <v>0</v>
      </c>
      <c r="G21" s="144">
        <v>0</v>
      </c>
      <c r="H21" s="144">
        <v>16787.43</v>
      </c>
      <c r="I21" s="144">
        <v>16787.43</v>
      </c>
      <c r="J21" s="144"/>
      <c r="K21" s="144">
        <v>16787.43</v>
      </c>
      <c r="L21" s="144">
        <v>16787.43</v>
      </c>
      <c r="M21" s="144">
        <v>16787.43</v>
      </c>
      <c r="N21" s="144">
        <v>0</v>
      </c>
      <c r="O21" s="144"/>
      <c r="P21" s="144">
        <v>0</v>
      </c>
      <c r="Q21" s="144">
        <v>0</v>
      </c>
      <c r="R21" s="144">
        <v>0</v>
      </c>
      <c r="S21" s="144">
        <v>0</v>
      </c>
      <c r="T21" s="144">
        <v>0</v>
      </c>
    </row>
    <row r="22" customFormat="1" ht="19.5" customHeight="1" spans="1:20">
      <c r="A22" s="177" t="s">
        <v>151</v>
      </c>
      <c r="B22" s="177"/>
      <c r="C22" s="177"/>
      <c r="D22" s="177" t="s">
        <v>152</v>
      </c>
      <c r="E22" s="144">
        <v>0</v>
      </c>
      <c r="F22" s="144">
        <v>0</v>
      </c>
      <c r="G22" s="144">
        <v>0</v>
      </c>
      <c r="H22" s="144">
        <v>8402786</v>
      </c>
      <c r="I22" s="144"/>
      <c r="J22" s="144">
        <v>8402786</v>
      </c>
      <c r="K22" s="144">
        <v>8402786</v>
      </c>
      <c r="L22" s="144"/>
      <c r="M22" s="144"/>
      <c r="N22" s="144"/>
      <c r="O22" s="144">
        <v>8402786</v>
      </c>
      <c r="P22" s="144">
        <v>0</v>
      </c>
      <c r="Q22" s="144">
        <v>0</v>
      </c>
      <c r="R22" s="144">
        <v>0</v>
      </c>
      <c r="S22" s="144">
        <v>0</v>
      </c>
      <c r="T22" s="144">
        <v>0</v>
      </c>
    </row>
    <row r="23" customFormat="1" ht="19.5" customHeight="1" spans="1:20">
      <c r="A23" s="177" t="s">
        <v>153</v>
      </c>
      <c r="B23" s="177"/>
      <c r="C23" s="177"/>
      <c r="D23" s="177" t="s">
        <v>154</v>
      </c>
      <c r="E23" s="144">
        <v>0</v>
      </c>
      <c r="F23" s="144">
        <v>0</v>
      </c>
      <c r="G23" s="144">
        <v>0</v>
      </c>
      <c r="H23" s="144">
        <v>600000</v>
      </c>
      <c r="I23" s="144"/>
      <c r="J23" s="144">
        <v>600000</v>
      </c>
      <c r="K23" s="144">
        <v>600000</v>
      </c>
      <c r="L23" s="144"/>
      <c r="M23" s="144"/>
      <c r="N23" s="144"/>
      <c r="O23" s="144">
        <v>600000</v>
      </c>
      <c r="P23" s="144">
        <v>0</v>
      </c>
      <c r="Q23" s="144">
        <v>0</v>
      </c>
      <c r="R23" s="144">
        <v>0</v>
      </c>
      <c r="S23" s="144">
        <v>0</v>
      </c>
      <c r="T23" s="144">
        <v>0</v>
      </c>
    </row>
    <row r="24" customFormat="1" ht="19.5" customHeight="1" spans="1:20">
      <c r="A24" s="177" t="s">
        <v>155</v>
      </c>
      <c r="B24" s="177"/>
      <c r="C24" s="177"/>
      <c r="D24" s="177" t="s">
        <v>156</v>
      </c>
      <c r="E24" s="144">
        <v>0</v>
      </c>
      <c r="F24" s="144">
        <v>0</v>
      </c>
      <c r="G24" s="144">
        <v>0</v>
      </c>
      <c r="H24" s="144">
        <v>600000</v>
      </c>
      <c r="I24" s="144"/>
      <c r="J24" s="144">
        <v>600000</v>
      </c>
      <c r="K24" s="144">
        <v>600000</v>
      </c>
      <c r="L24" s="144"/>
      <c r="M24" s="144"/>
      <c r="N24" s="144"/>
      <c r="O24" s="144">
        <v>600000</v>
      </c>
      <c r="P24" s="144">
        <v>0</v>
      </c>
      <c r="Q24" s="144">
        <v>0</v>
      </c>
      <c r="R24" s="144">
        <v>0</v>
      </c>
      <c r="S24" s="144">
        <v>0</v>
      </c>
      <c r="T24" s="144">
        <v>0</v>
      </c>
    </row>
    <row r="25" customFormat="1" ht="19.5" customHeight="1" spans="1:20">
      <c r="A25" s="177" t="s">
        <v>157</v>
      </c>
      <c r="B25" s="177"/>
      <c r="C25" s="177"/>
      <c r="D25" s="177" t="s">
        <v>158</v>
      </c>
      <c r="E25" s="144">
        <v>0</v>
      </c>
      <c r="F25" s="144">
        <v>0</v>
      </c>
      <c r="G25" s="144">
        <v>0</v>
      </c>
      <c r="H25" s="144">
        <v>3579270</v>
      </c>
      <c r="I25" s="144"/>
      <c r="J25" s="144">
        <v>3579270</v>
      </c>
      <c r="K25" s="144">
        <v>3579270</v>
      </c>
      <c r="L25" s="144"/>
      <c r="M25" s="144"/>
      <c r="N25" s="144"/>
      <c r="O25" s="144">
        <v>3579270</v>
      </c>
      <c r="P25" s="144">
        <v>0</v>
      </c>
      <c r="Q25" s="144">
        <v>0</v>
      </c>
      <c r="R25" s="144">
        <v>0</v>
      </c>
      <c r="S25" s="144">
        <v>0</v>
      </c>
      <c r="T25" s="144">
        <v>0</v>
      </c>
    </row>
    <row r="26" customFormat="1" ht="19.5" customHeight="1" spans="1:20">
      <c r="A26" s="177" t="s">
        <v>159</v>
      </c>
      <c r="B26" s="177"/>
      <c r="C26" s="177"/>
      <c r="D26" s="177" t="s">
        <v>160</v>
      </c>
      <c r="E26" s="144">
        <v>0</v>
      </c>
      <c r="F26" s="144">
        <v>0</v>
      </c>
      <c r="G26" s="144">
        <v>0</v>
      </c>
      <c r="H26" s="144">
        <v>3295870</v>
      </c>
      <c r="I26" s="144"/>
      <c r="J26" s="144">
        <v>3295870</v>
      </c>
      <c r="K26" s="144">
        <v>3295870</v>
      </c>
      <c r="L26" s="144"/>
      <c r="M26" s="144"/>
      <c r="N26" s="144"/>
      <c r="O26" s="144">
        <v>3295870</v>
      </c>
      <c r="P26" s="144">
        <v>0</v>
      </c>
      <c r="Q26" s="144">
        <v>0</v>
      </c>
      <c r="R26" s="144">
        <v>0</v>
      </c>
      <c r="S26" s="144">
        <v>0</v>
      </c>
      <c r="T26" s="144">
        <v>0</v>
      </c>
    </row>
    <row r="27" customFormat="1" ht="19.5" customHeight="1" spans="1:20">
      <c r="A27" s="177" t="s">
        <v>161</v>
      </c>
      <c r="B27" s="177"/>
      <c r="C27" s="177"/>
      <c r="D27" s="177" t="s">
        <v>162</v>
      </c>
      <c r="E27" s="144">
        <v>0</v>
      </c>
      <c r="F27" s="144">
        <v>0</v>
      </c>
      <c r="G27" s="144">
        <v>0</v>
      </c>
      <c r="H27" s="144">
        <v>275400</v>
      </c>
      <c r="I27" s="144"/>
      <c r="J27" s="144">
        <v>275400</v>
      </c>
      <c r="K27" s="144">
        <v>275400</v>
      </c>
      <c r="L27" s="144"/>
      <c r="M27" s="144"/>
      <c r="N27" s="144"/>
      <c r="O27" s="144">
        <v>275400</v>
      </c>
      <c r="P27" s="144">
        <v>0</v>
      </c>
      <c r="Q27" s="144">
        <v>0</v>
      </c>
      <c r="R27" s="144">
        <v>0</v>
      </c>
      <c r="S27" s="144">
        <v>0</v>
      </c>
      <c r="T27" s="144">
        <v>0</v>
      </c>
    </row>
    <row r="28" customFormat="1" ht="19.5" customHeight="1" spans="1:20">
      <c r="A28" s="177" t="s">
        <v>250</v>
      </c>
      <c r="B28" s="177"/>
      <c r="C28" s="177"/>
      <c r="D28" s="177" t="s">
        <v>251</v>
      </c>
      <c r="E28" s="144">
        <v>0</v>
      </c>
      <c r="F28" s="144">
        <v>0</v>
      </c>
      <c r="G28" s="144">
        <v>0</v>
      </c>
      <c r="H28" s="144"/>
      <c r="I28" s="144"/>
      <c r="J28" s="144"/>
      <c r="K28" s="144"/>
      <c r="L28" s="144"/>
      <c r="M28" s="144"/>
      <c r="N28" s="144"/>
      <c r="O28" s="144"/>
      <c r="P28" s="144">
        <v>0</v>
      </c>
      <c r="Q28" s="144">
        <v>0</v>
      </c>
      <c r="R28" s="144"/>
      <c r="S28" s="144"/>
      <c r="T28" s="144"/>
    </row>
    <row r="29" customFormat="1" ht="19.5" customHeight="1" spans="1:20">
      <c r="A29" s="177" t="s">
        <v>163</v>
      </c>
      <c r="B29" s="177"/>
      <c r="C29" s="177"/>
      <c r="D29" s="177" t="s">
        <v>164</v>
      </c>
      <c r="E29" s="144">
        <v>0</v>
      </c>
      <c r="F29" s="144">
        <v>0</v>
      </c>
      <c r="G29" s="144">
        <v>0</v>
      </c>
      <c r="H29" s="144">
        <v>8000</v>
      </c>
      <c r="I29" s="144"/>
      <c r="J29" s="144">
        <v>8000</v>
      </c>
      <c r="K29" s="144">
        <v>8000</v>
      </c>
      <c r="L29" s="144"/>
      <c r="M29" s="144"/>
      <c r="N29" s="144"/>
      <c r="O29" s="144">
        <v>8000</v>
      </c>
      <c r="P29" s="144">
        <v>0</v>
      </c>
      <c r="Q29" s="144">
        <v>0</v>
      </c>
      <c r="R29" s="144">
        <v>0</v>
      </c>
      <c r="S29" s="144">
        <v>0</v>
      </c>
      <c r="T29" s="144">
        <v>0</v>
      </c>
    </row>
    <row r="30" customFormat="1" ht="19.5" customHeight="1" spans="1:20">
      <c r="A30" s="177" t="s">
        <v>165</v>
      </c>
      <c r="B30" s="177"/>
      <c r="C30" s="177"/>
      <c r="D30" s="177" t="s">
        <v>166</v>
      </c>
      <c r="E30" s="144">
        <v>0</v>
      </c>
      <c r="F30" s="144">
        <v>0</v>
      </c>
      <c r="G30" s="144">
        <v>0</v>
      </c>
      <c r="H30" s="144">
        <v>4223516</v>
      </c>
      <c r="I30" s="144"/>
      <c r="J30" s="144">
        <v>4223516</v>
      </c>
      <c r="K30" s="144">
        <v>4223516</v>
      </c>
      <c r="L30" s="144"/>
      <c r="M30" s="144"/>
      <c r="N30" s="144"/>
      <c r="O30" s="144">
        <v>4223516</v>
      </c>
      <c r="P30" s="144">
        <v>0</v>
      </c>
      <c r="Q30" s="144">
        <v>0</v>
      </c>
      <c r="R30" s="144">
        <v>0</v>
      </c>
      <c r="S30" s="144">
        <v>0</v>
      </c>
      <c r="T30" s="144">
        <v>0</v>
      </c>
    </row>
    <row r="31" customFormat="1" ht="19.5" customHeight="1" spans="1:20">
      <c r="A31" s="177" t="s">
        <v>167</v>
      </c>
      <c r="B31" s="177"/>
      <c r="C31" s="177"/>
      <c r="D31" s="177" t="s">
        <v>168</v>
      </c>
      <c r="E31" s="144">
        <v>0</v>
      </c>
      <c r="F31" s="144">
        <v>0</v>
      </c>
      <c r="G31" s="144">
        <v>0</v>
      </c>
      <c r="H31" s="144">
        <v>3690985</v>
      </c>
      <c r="I31" s="144"/>
      <c r="J31" s="144">
        <v>3690985</v>
      </c>
      <c r="K31" s="144">
        <v>3690985</v>
      </c>
      <c r="L31" s="144"/>
      <c r="M31" s="144"/>
      <c r="N31" s="144"/>
      <c r="O31" s="144">
        <v>3690985</v>
      </c>
      <c r="P31" s="144">
        <v>0</v>
      </c>
      <c r="Q31" s="144">
        <v>0</v>
      </c>
      <c r="R31" s="144">
        <v>0</v>
      </c>
      <c r="S31" s="144">
        <v>0</v>
      </c>
      <c r="T31" s="144">
        <v>0</v>
      </c>
    </row>
    <row r="32" customFormat="1" ht="19.5" customHeight="1" spans="1:20">
      <c r="A32" s="177" t="s">
        <v>169</v>
      </c>
      <c r="B32" s="177"/>
      <c r="C32" s="177"/>
      <c r="D32" s="177" t="s">
        <v>170</v>
      </c>
      <c r="E32" s="144">
        <v>0</v>
      </c>
      <c r="F32" s="144">
        <v>0</v>
      </c>
      <c r="G32" s="144">
        <v>0</v>
      </c>
      <c r="H32" s="144">
        <v>532531</v>
      </c>
      <c r="I32" s="144"/>
      <c r="J32" s="144">
        <v>532531</v>
      </c>
      <c r="K32" s="144">
        <v>532531</v>
      </c>
      <c r="L32" s="144"/>
      <c r="M32" s="144"/>
      <c r="N32" s="144"/>
      <c r="O32" s="144">
        <v>532531</v>
      </c>
      <c r="P32" s="144">
        <v>0</v>
      </c>
      <c r="Q32" s="144">
        <v>0</v>
      </c>
      <c r="R32" s="144">
        <v>0</v>
      </c>
      <c r="S32" s="144">
        <v>0</v>
      </c>
      <c r="T32" s="144">
        <v>0</v>
      </c>
    </row>
    <row r="33" customFormat="1" ht="19.5" customHeight="1" spans="1:20">
      <c r="A33" s="177" t="s">
        <v>252</v>
      </c>
      <c r="B33" s="177"/>
      <c r="C33" s="177"/>
      <c r="D33" s="177" t="s">
        <v>253</v>
      </c>
      <c r="E33" s="144">
        <v>0</v>
      </c>
      <c r="F33" s="144">
        <v>0</v>
      </c>
      <c r="G33" s="144">
        <v>0</v>
      </c>
      <c r="H33" s="144"/>
      <c r="I33" s="144"/>
      <c r="J33" s="144"/>
      <c r="K33" s="144"/>
      <c r="L33" s="144"/>
      <c r="M33" s="144"/>
      <c r="N33" s="144"/>
      <c r="O33" s="144"/>
      <c r="P33" s="144">
        <v>0</v>
      </c>
      <c r="Q33" s="144">
        <v>0</v>
      </c>
      <c r="R33" s="144"/>
      <c r="S33" s="144"/>
      <c r="T33" s="144"/>
    </row>
    <row r="34" customFormat="1" ht="19.5" customHeight="1" spans="1:20">
      <c r="A34" s="177" t="s">
        <v>254</v>
      </c>
      <c r="B34" s="177"/>
      <c r="C34" s="177"/>
      <c r="D34" s="177" t="s">
        <v>255</v>
      </c>
      <c r="E34" s="144">
        <v>0</v>
      </c>
      <c r="F34" s="144">
        <v>0</v>
      </c>
      <c r="G34" s="144">
        <v>0</v>
      </c>
      <c r="H34" s="144"/>
      <c r="I34" s="144"/>
      <c r="J34" s="144"/>
      <c r="K34" s="144"/>
      <c r="L34" s="144"/>
      <c r="M34" s="144"/>
      <c r="N34" s="144"/>
      <c r="O34" s="144"/>
      <c r="P34" s="144">
        <v>0</v>
      </c>
      <c r="Q34" s="144">
        <v>0</v>
      </c>
      <c r="R34" s="144"/>
      <c r="S34" s="144"/>
      <c r="T34" s="144"/>
    </row>
    <row r="35" customFormat="1" ht="19.5" customHeight="1" spans="1:20">
      <c r="A35" s="177" t="s">
        <v>256</v>
      </c>
      <c r="B35" s="177"/>
      <c r="C35" s="177"/>
      <c r="D35" s="177" t="s">
        <v>257</v>
      </c>
      <c r="E35" s="144">
        <v>0</v>
      </c>
      <c r="F35" s="144">
        <v>0</v>
      </c>
      <c r="G35" s="144">
        <v>0</v>
      </c>
      <c r="H35" s="144"/>
      <c r="I35" s="144"/>
      <c r="J35" s="144"/>
      <c r="K35" s="144"/>
      <c r="L35" s="144"/>
      <c r="M35" s="144"/>
      <c r="N35" s="144"/>
      <c r="O35" s="144"/>
      <c r="P35" s="144">
        <v>0</v>
      </c>
      <c r="Q35" s="144">
        <v>0</v>
      </c>
      <c r="R35" s="144"/>
      <c r="S35" s="144"/>
      <c r="T35" s="144"/>
    </row>
    <row r="36" customFormat="1" ht="19.5" customHeight="1" spans="1:20">
      <c r="A36" s="177" t="s">
        <v>171</v>
      </c>
      <c r="B36" s="177"/>
      <c r="C36" s="177"/>
      <c r="D36" s="177" t="s">
        <v>172</v>
      </c>
      <c r="E36" s="144">
        <v>421106.23</v>
      </c>
      <c r="F36" s="144">
        <v>0</v>
      </c>
      <c r="G36" s="144">
        <v>421106.23</v>
      </c>
      <c r="H36" s="144">
        <v>20126318.38</v>
      </c>
      <c r="I36" s="144">
        <v>7021708.33</v>
      </c>
      <c r="J36" s="144">
        <v>13104610.05</v>
      </c>
      <c r="K36" s="144">
        <v>20547424.61</v>
      </c>
      <c r="L36" s="144">
        <v>7021708.33</v>
      </c>
      <c r="M36" s="144">
        <v>6569026.25</v>
      </c>
      <c r="N36" s="144">
        <v>452682.08</v>
      </c>
      <c r="O36" s="144">
        <v>13525716.28</v>
      </c>
      <c r="P36" s="144">
        <v>0</v>
      </c>
      <c r="Q36" s="144">
        <v>0</v>
      </c>
      <c r="R36" s="144">
        <v>0</v>
      </c>
      <c r="S36" s="144">
        <v>0</v>
      </c>
      <c r="T36" s="144">
        <v>0</v>
      </c>
    </row>
    <row r="37" customFormat="1" ht="19.5" customHeight="1" spans="1:20">
      <c r="A37" s="177" t="s">
        <v>173</v>
      </c>
      <c r="B37" s="177"/>
      <c r="C37" s="177"/>
      <c r="D37" s="177" t="s">
        <v>174</v>
      </c>
      <c r="E37" s="144">
        <v>421106.23</v>
      </c>
      <c r="F37" s="144">
        <v>0</v>
      </c>
      <c r="G37" s="144">
        <v>421106.23</v>
      </c>
      <c r="H37" s="144">
        <v>19769795.38</v>
      </c>
      <c r="I37" s="144">
        <v>7021708.33</v>
      </c>
      <c r="J37" s="144">
        <v>12748087.05</v>
      </c>
      <c r="K37" s="144">
        <v>20190901.61</v>
      </c>
      <c r="L37" s="144">
        <v>7021708.33</v>
      </c>
      <c r="M37" s="144">
        <v>6569026.25</v>
      </c>
      <c r="N37" s="144">
        <v>452682.08</v>
      </c>
      <c r="O37" s="144">
        <v>13169193.28</v>
      </c>
      <c r="P37" s="144">
        <v>0</v>
      </c>
      <c r="Q37" s="144">
        <v>0</v>
      </c>
      <c r="R37" s="144">
        <v>0</v>
      </c>
      <c r="S37" s="144">
        <v>0</v>
      </c>
      <c r="T37" s="144">
        <v>0</v>
      </c>
    </row>
    <row r="38" customFormat="1" ht="19.5" customHeight="1" spans="1:20">
      <c r="A38" s="177" t="s">
        <v>175</v>
      </c>
      <c r="B38" s="177"/>
      <c r="C38" s="177"/>
      <c r="D38" s="177" t="s">
        <v>176</v>
      </c>
      <c r="E38" s="144">
        <v>0</v>
      </c>
      <c r="F38" s="144">
        <v>0</v>
      </c>
      <c r="G38" s="144">
        <v>0</v>
      </c>
      <c r="H38" s="144">
        <v>2640736.52</v>
      </c>
      <c r="I38" s="144">
        <v>2640736.52</v>
      </c>
      <c r="J38" s="144"/>
      <c r="K38" s="144">
        <v>2640736.52</v>
      </c>
      <c r="L38" s="144">
        <v>2640736.52</v>
      </c>
      <c r="M38" s="144">
        <v>2263983</v>
      </c>
      <c r="N38" s="144">
        <v>376753.52</v>
      </c>
      <c r="O38" s="144"/>
      <c r="P38" s="144">
        <v>0</v>
      </c>
      <c r="Q38" s="144">
        <v>0</v>
      </c>
      <c r="R38" s="144">
        <v>0</v>
      </c>
      <c r="S38" s="144">
        <v>0</v>
      </c>
      <c r="T38" s="144">
        <v>0</v>
      </c>
    </row>
    <row r="39" customFormat="1" ht="19.5" customHeight="1" spans="1:20">
      <c r="A39" s="177" t="s">
        <v>177</v>
      </c>
      <c r="B39" s="177"/>
      <c r="C39" s="177"/>
      <c r="D39" s="177" t="s">
        <v>178</v>
      </c>
      <c r="E39" s="144">
        <v>0</v>
      </c>
      <c r="F39" s="144">
        <v>0</v>
      </c>
      <c r="G39" s="144">
        <v>0</v>
      </c>
      <c r="H39" s="144">
        <v>4206940.81</v>
      </c>
      <c r="I39" s="144">
        <v>4151771.81</v>
      </c>
      <c r="J39" s="144">
        <v>55169</v>
      </c>
      <c r="K39" s="144">
        <v>4206940.81</v>
      </c>
      <c r="L39" s="144">
        <v>4151771.81</v>
      </c>
      <c r="M39" s="144">
        <v>4075843.25</v>
      </c>
      <c r="N39" s="144">
        <v>75928.56</v>
      </c>
      <c r="O39" s="144">
        <v>55169</v>
      </c>
      <c r="P39" s="144">
        <v>0</v>
      </c>
      <c r="Q39" s="144">
        <v>0</v>
      </c>
      <c r="R39" s="144">
        <v>0</v>
      </c>
      <c r="S39" s="144">
        <v>0</v>
      </c>
      <c r="T39" s="144">
        <v>0</v>
      </c>
    </row>
    <row r="40" customFormat="1" ht="19.5" customHeight="1" spans="1:20">
      <c r="A40" s="177" t="s">
        <v>179</v>
      </c>
      <c r="B40" s="177"/>
      <c r="C40" s="177"/>
      <c r="D40" s="177" t="s">
        <v>180</v>
      </c>
      <c r="E40" s="144">
        <v>0</v>
      </c>
      <c r="F40" s="144">
        <v>0</v>
      </c>
      <c r="G40" s="144">
        <v>0</v>
      </c>
      <c r="H40" s="144">
        <v>1000000</v>
      </c>
      <c r="I40" s="144"/>
      <c r="J40" s="144">
        <v>1000000</v>
      </c>
      <c r="K40" s="144">
        <v>1000000</v>
      </c>
      <c r="L40" s="144"/>
      <c r="M40" s="144"/>
      <c r="N40" s="144"/>
      <c r="O40" s="144">
        <v>1000000</v>
      </c>
      <c r="P40" s="144">
        <v>0</v>
      </c>
      <c r="Q40" s="144">
        <v>0</v>
      </c>
      <c r="R40" s="144">
        <v>0</v>
      </c>
      <c r="S40" s="144">
        <v>0</v>
      </c>
      <c r="T40" s="144">
        <v>0</v>
      </c>
    </row>
    <row r="41" customFormat="1" ht="19.5" customHeight="1" spans="1:20">
      <c r="A41" s="177" t="s">
        <v>258</v>
      </c>
      <c r="B41" s="177"/>
      <c r="C41" s="177"/>
      <c r="D41" s="177" t="s">
        <v>259</v>
      </c>
      <c r="E41" s="144">
        <v>0</v>
      </c>
      <c r="F41" s="144">
        <v>0</v>
      </c>
      <c r="G41" s="144">
        <v>0</v>
      </c>
      <c r="H41" s="144"/>
      <c r="I41" s="144"/>
      <c r="J41" s="144"/>
      <c r="K41" s="144"/>
      <c r="L41" s="144"/>
      <c r="M41" s="144"/>
      <c r="N41" s="144"/>
      <c r="O41" s="144"/>
      <c r="P41" s="144">
        <v>0</v>
      </c>
      <c r="Q41" s="144">
        <v>0</v>
      </c>
      <c r="R41" s="144"/>
      <c r="S41" s="144"/>
      <c r="T41" s="144"/>
    </row>
    <row r="42" customFormat="1" ht="19.5" customHeight="1" spans="1:20">
      <c r="A42" s="177" t="s">
        <v>181</v>
      </c>
      <c r="B42" s="177"/>
      <c r="C42" s="177"/>
      <c r="D42" s="177" t="s">
        <v>182</v>
      </c>
      <c r="E42" s="144">
        <v>0</v>
      </c>
      <c r="F42" s="144">
        <v>0</v>
      </c>
      <c r="G42" s="144">
        <v>0</v>
      </c>
      <c r="H42" s="144">
        <v>3683530</v>
      </c>
      <c r="I42" s="144"/>
      <c r="J42" s="144">
        <v>3683530</v>
      </c>
      <c r="K42" s="144">
        <v>3683530</v>
      </c>
      <c r="L42" s="144"/>
      <c r="M42" s="144"/>
      <c r="N42" s="144"/>
      <c r="O42" s="144">
        <v>3683530</v>
      </c>
      <c r="P42" s="144">
        <v>0</v>
      </c>
      <c r="Q42" s="144">
        <v>0</v>
      </c>
      <c r="R42" s="144">
        <v>0</v>
      </c>
      <c r="S42" s="144">
        <v>0</v>
      </c>
      <c r="T42" s="144">
        <v>0</v>
      </c>
    </row>
    <row r="43" customFormat="1" ht="19.5" customHeight="1" spans="1:20">
      <c r="A43" s="177" t="s">
        <v>183</v>
      </c>
      <c r="B43" s="177"/>
      <c r="C43" s="177"/>
      <c r="D43" s="177" t="s">
        <v>184</v>
      </c>
      <c r="E43" s="144">
        <v>0</v>
      </c>
      <c r="F43" s="144">
        <v>0</v>
      </c>
      <c r="G43" s="144">
        <v>0</v>
      </c>
      <c r="H43" s="144">
        <v>5035832.4</v>
      </c>
      <c r="I43" s="144"/>
      <c r="J43" s="144">
        <v>5035832.4</v>
      </c>
      <c r="K43" s="144">
        <v>5035832.4</v>
      </c>
      <c r="L43" s="144"/>
      <c r="M43" s="144"/>
      <c r="N43" s="144"/>
      <c r="O43" s="144">
        <v>5035832.4</v>
      </c>
      <c r="P43" s="144">
        <v>0</v>
      </c>
      <c r="Q43" s="144">
        <v>0</v>
      </c>
      <c r="R43" s="144">
        <v>0</v>
      </c>
      <c r="S43" s="144">
        <v>0</v>
      </c>
      <c r="T43" s="144">
        <v>0</v>
      </c>
    </row>
    <row r="44" customFormat="1" ht="19.5" customHeight="1" spans="1:20">
      <c r="A44" s="177" t="s">
        <v>185</v>
      </c>
      <c r="B44" s="177"/>
      <c r="C44" s="177"/>
      <c r="D44" s="177" t="s">
        <v>186</v>
      </c>
      <c r="E44" s="144">
        <v>188363.57</v>
      </c>
      <c r="F44" s="144">
        <v>0</v>
      </c>
      <c r="G44" s="144">
        <v>188363.57</v>
      </c>
      <c r="H44" s="144">
        <v>1909955.65</v>
      </c>
      <c r="I44" s="144"/>
      <c r="J44" s="144">
        <v>1909955.65</v>
      </c>
      <c r="K44" s="144">
        <v>2098319.22</v>
      </c>
      <c r="L44" s="144"/>
      <c r="M44" s="144"/>
      <c r="N44" s="144"/>
      <c r="O44" s="144">
        <v>2098319.22</v>
      </c>
      <c r="P44" s="144">
        <v>0</v>
      </c>
      <c r="Q44" s="144">
        <v>0</v>
      </c>
      <c r="R44" s="144">
        <v>0</v>
      </c>
      <c r="S44" s="144">
        <v>0</v>
      </c>
      <c r="T44" s="144">
        <v>0</v>
      </c>
    </row>
    <row r="45" customFormat="1" ht="19.5" customHeight="1" spans="1:20">
      <c r="A45" s="177" t="s">
        <v>187</v>
      </c>
      <c r="B45" s="177"/>
      <c r="C45" s="177"/>
      <c r="D45" s="177" t="s">
        <v>188</v>
      </c>
      <c r="E45" s="144">
        <v>232742.66</v>
      </c>
      <c r="F45" s="144">
        <v>0</v>
      </c>
      <c r="G45" s="144">
        <v>232742.66</v>
      </c>
      <c r="H45" s="144">
        <v>1292800</v>
      </c>
      <c r="I45" s="144">
        <v>229200</v>
      </c>
      <c r="J45" s="144">
        <v>1063600</v>
      </c>
      <c r="K45" s="144">
        <v>1525542.66</v>
      </c>
      <c r="L45" s="144">
        <v>229200</v>
      </c>
      <c r="M45" s="144">
        <v>229200</v>
      </c>
      <c r="N45" s="144">
        <v>0</v>
      </c>
      <c r="O45" s="144">
        <v>1296342.66</v>
      </c>
      <c r="P45" s="144">
        <v>0</v>
      </c>
      <c r="Q45" s="144">
        <v>0</v>
      </c>
      <c r="R45" s="144">
        <v>0</v>
      </c>
      <c r="S45" s="144">
        <v>0</v>
      </c>
      <c r="T45" s="144">
        <v>0</v>
      </c>
    </row>
    <row r="46" customFormat="1" ht="19.5" customHeight="1" spans="1:20">
      <c r="A46" s="177" t="s">
        <v>189</v>
      </c>
      <c r="B46" s="177"/>
      <c r="C46" s="177"/>
      <c r="D46" s="177" t="s">
        <v>190</v>
      </c>
      <c r="E46" s="144">
        <v>0</v>
      </c>
      <c r="F46" s="144">
        <v>0</v>
      </c>
      <c r="G46" s="144">
        <v>0</v>
      </c>
      <c r="H46" s="144">
        <v>356523</v>
      </c>
      <c r="I46" s="144"/>
      <c r="J46" s="144">
        <v>356523</v>
      </c>
      <c r="K46" s="144">
        <v>356523</v>
      </c>
      <c r="L46" s="144"/>
      <c r="M46" s="144"/>
      <c r="N46" s="144"/>
      <c r="O46" s="144">
        <v>356523</v>
      </c>
      <c r="P46" s="144">
        <v>0</v>
      </c>
      <c r="Q46" s="144">
        <v>0</v>
      </c>
      <c r="R46" s="144">
        <v>0</v>
      </c>
      <c r="S46" s="144">
        <v>0</v>
      </c>
      <c r="T46" s="144">
        <v>0</v>
      </c>
    </row>
    <row r="47" customFormat="1" ht="19.5" customHeight="1" spans="1:20">
      <c r="A47" s="177" t="s">
        <v>191</v>
      </c>
      <c r="B47" s="177"/>
      <c r="C47" s="177"/>
      <c r="D47" s="177" t="s">
        <v>192</v>
      </c>
      <c r="E47" s="144">
        <v>0</v>
      </c>
      <c r="F47" s="144">
        <v>0</v>
      </c>
      <c r="G47" s="144">
        <v>0</v>
      </c>
      <c r="H47" s="144">
        <v>356523</v>
      </c>
      <c r="I47" s="144"/>
      <c r="J47" s="144">
        <v>356523</v>
      </c>
      <c r="K47" s="144">
        <v>356523</v>
      </c>
      <c r="L47" s="144"/>
      <c r="M47" s="144"/>
      <c r="N47" s="144"/>
      <c r="O47" s="144">
        <v>356523</v>
      </c>
      <c r="P47" s="144">
        <v>0</v>
      </c>
      <c r="Q47" s="144">
        <v>0</v>
      </c>
      <c r="R47" s="144">
        <v>0</v>
      </c>
      <c r="S47" s="144">
        <v>0</v>
      </c>
      <c r="T47" s="144">
        <v>0</v>
      </c>
    </row>
    <row r="48" customFormat="1" ht="19.5" customHeight="1" spans="1:20">
      <c r="A48" s="177" t="s">
        <v>193</v>
      </c>
      <c r="B48" s="177"/>
      <c r="C48" s="177"/>
      <c r="D48" s="177" t="s">
        <v>194</v>
      </c>
      <c r="E48" s="144">
        <v>0</v>
      </c>
      <c r="F48" s="144">
        <v>0</v>
      </c>
      <c r="G48" s="144">
        <v>0</v>
      </c>
      <c r="H48" s="144">
        <v>663340</v>
      </c>
      <c r="I48" s="144">
        <v>663340</v>
      </c>
      <c r="J48" s="144"/>
      <c r="K48" s="144">
        <v>663340</v>
      </c>
      <c r="L48" s="144">
        <v>663340</v>
      </c>
      <c r="M48" s="144">
        <v>663340</v>
      </c>
      <c r="N48" s="144">
        <v>0</v>
      </c>
      <c r="O48" s="144"/>
      <c r="P48" s="144">
        <v>0</v>
      </c>
      <c r="Q48" s="144">
        <v>0</v>
      </c>
      <c r="R48" s="144">
        <v>0</v>
      </c>
      <c r="S48" s="144">
        <v>0</v>
      </c>
      <c r="T48" s="144">
        <v>0</v>
      </c>
    </row>
    <row r="49" customFormat="1" ht="19.5" customHeight="1" spans="1:20">
      <c r="A49" s="177" t="s">
        <v>195</v>
      </c>
      <c r="B49" s="177"/>
      <c r="C49" s="177"/>
      <c r="D49" s="177" t="s">
        <v>196</v>
      </c>
      <c r="E49" s="144">
        <v>0</v>
      </c>
      <c r="F49" s="144">
        <v>0</v>
      </c>
      <c r="G49" s="144">
        <v>0</v>
      </c>
      <c r="H49" s="144">
        <v>663340</v>
      </c>
      <c r="I49" s="144">
        <v>663340</v>
      </c>
      <c r="J49" s="144"/>
      <c r="K49" s="144">
        <v>663340</v>
      </c>
      <c r="L49" s="144">
        <v>663340</v>
      </c>
      <c r="M49" s="144">
        <v>663340</v>
      </c>
      <c r="N49" s="144">
        <v>0</v>
      </c>
      <c r="O49" s="144"/>
      <c r="P49" s="144">
        <v>0</v>
      </c>
      <c r="Q49" s="144">
        <v>0</v>
      </c>
      <c r="R49" s="144">
        <v>0</v>
      </c>
      <c r="S49" s="144">
        <v>0</v>
      </c>
      <c r="T49" s="144">
        <v>0</v>
      </c>
    </row>
    <row r="50" customFormat="1" ht="19.5" customHeight="1" spans="1:20">
      <c r="A50" s="177" t="s">
        <v>197</v>
      </c>
      <c r="B50" s="177"/>
      <c r="C50" s="177"/>
      <c r="D50" s="177" t="s">
        <v>198</v>
      </c>
      <c r="E50" s="144">
        <v>0</v>
      </c>
      <c r="F50" s="144">
        <v>0</v>
      </c>
      <c r="G50" s="144">
        <v>0</v>
      </c>
      <c r="H50" s="144">
        <v>663340</v>
      </c>
      <c r="I50" s="144">
        <v>663340</v>
      </c>
      <c r="J50" s="144"/>
      <c r="K50" s="144">
        <v>663340</v>
      </c>
      <c r="L50" s="144">
        <v>663340</v>
      </c>
      <c r="M50" s="144">
        <v>663340</v>
      </c>
      <c r="N50" s="144">
        <v>0</v>
      </c>
      <c r="O50" s="144"/>
      <c r="P50" s="144">
        <v>0</v>
      </c>
      <c r="Q50" s="144">
        <v>0</v>
      </c>
      <c r="R50" s="144">
        <v>0</v>
      </c>
      <c r="S50" s="144">
        <v>0</v>
      </c>
      <c r="T50" s="144">
        <v>0</v>
      </c>
    </row>
    <row r="51" customFormat="1" ht="19.5" customHeight="1" spans="1:20">
      <c r="A51" s="177" t="s">
        <v>207</v>
      </c>
      <c r="B51" s="177"/>
      <c r="C51" s="177"/>
      <c r="D51" s="177" t="s">
        <v>208</v>
      </c>
      <c r="E51" s="144">
        <v>28560.39</v>
      </c>
      <c r="F51" s="144">
        <v>0</v>
      </c>
      <c r="G51" s="144">
        <v>28560.39</v>
      </c>
      <c r="H51" s="144"/>
      <c r="I51" s="144"/>
      <c r="J51" s="144"/>
      <c r="K51" s="144">
        <v>28560.39</v>
      </c>
      <c r="L51" s="144"/>
      <c r="M51" s="144"/>
      <c r="N51" s="144"/>
      <c r="O51" s="144">
        <v>28560.39</v>
      </c>
      <c r="P51" s="144">
        <v>0</v>
      </c>
      <c r="Q51" s="144">
        <v>0</v>
      </c>
      <c r="R51" s="144">
        <v>0</v>
      </c>
      <c r="S51" s="144">
        <v>0</v>
      </c>
      <c r="T51" s="144">
        <v>0</v>
      </c>
    </row>
    <row r="52" customFormat="1" ht="19.5" customHeight="1" spans="1:20">
      <c r="A52" s="177" t="s">
        <v>209</v>
      </c>
      <c r="B52" s="177"/>
      <c r="C52" s="177"/>
      <c r="D52" s="177" t="s">
        <v>210</v>
      </c>
      <c r="E52" s="144">
        <v>28560.39</v>
      </c>
      <c r="F52" s="144">
        <v>0</v>
      </c>
      <c r="G52" s="144">
        <v>28560.39</v>
      </c>
      <c r="H52" s="144"/>
      <c r="I52" s="144"/>
      <c r="J52" s="144"/>
      <c r="K52" s="144">
        <v>28560.39</v>
      </c>
      <c r="L52" s="144"/>
      <c r="M52" s="144"/>
      <c r="N52" s="144"/>
      <c r="O52" s="144">
        <v>28560.39</v>
      </c>
      <c r="P52" s="144">
        <v>0</v>
      </c>
      <c r="Q52" s="144">
        <v>0</v>
      </c>
      <c r="R52" s="144">
        <v>0</v>
      </c>
      <c r="S52" s="144">
        <v>0</v>
      </c>
      <c r="T52" s="144">
        <v>0</v>
      </c>
    </row>
    <row r="53" customFormat="1" ht="19.5" customHeight="1" spans="1:20">
      <c r="A53" s="177" t="s">
        <v>211</v>
      </c>
      <c r="B53" s="177"/>
      <c r="C53" s="177"/>
      <c r="D53" s="177" t="s">
        <v>212</v>
      </c>
      <c r="E53" s="144">
        <v>28560.39</v>
      </c>
      <c r="F53" s="144">
        <v>0</v>
      </c>
      <c r="G53" s="144">
        <v>28560.39</v>
      </c>
      <c r="H53" s="144"/>
      <c r="I53" s="144"/>
      <c r="J53" s="144"/>
      <c r="K53" s="144">
        <v>28560.39</v>
      </c>
      <c r="L53" s="144"/>
      <c r="M53" s="144"/>
      <c r="N53" s="144"/>
      <c r="O53" s="144">
        <v>28560.39</v>
      </c>
      <c r="P53" s="144">
        <v>0</v>
      </c>
      <c r="Q53" s="144">
        <v>0</v>
      </c>
      <c r="R53" s="144">
        <v>0</v>
      </c>
      <c r="S53" s="144">
        <v>0</v>
      </c>
      <c r="T53" s="144">
        <v>0</v>
      </c>
    </row>
    <row r="54" customFormat="1" ht="19.5" customHeight="1" spans="1:20">
      <c r="A54" s="177" t="s">
        <v>260</v>
      </c>
      <c r="B54" s="177"/>
      <c r="C54" s="177"/>
      <c r="D54" s="177" t="s">
        <v>261</v>
      </c>
      <c r="E54" s="144">
        <v>0</v>
      </c>
      <c r="F54" s="144">
        <v>0</v>
      </c>
      <c r="G54" s="144">
        <v>0</v>
      </c>
      <c r="H54" s="144"/>
      <c r="I54" s="144"/>
      <c r="J54" s="144"/>
      <c r="K54" s="144"/>
      <c r="L54" s="144"/>
      <c r="M54" s="144"/>
      <c r="N54" s="144"/>
      <c r="O54" s="144"/>
      <c r="P54" s="144">
        <v>0</v>
      </c>
      <c r="Q54" s="144">
        <v>0</v>
      </c>
      <c r="R54" s="144"/>
      <c r="S54" s="144"/>
      <c r="T54" s="144"/>
    </row>
    <row r="55" customFormat="1" ht="19.5" customHeight="1" spans="1:20">
      <c r="A55" s="177" t="s">
        <v>262</v>
      </c>
      <c r="B55" s="177"/>
      <c r="C55" s="177"/>
      <c r="D55" s="177"/>
      <c r="E55" s="177"/>
      <c r="F55" s="177"/>
      <c r="G55" s="177"/>
      <c r="H55" s="177"/>
      <c r="I55" s="177"/>
      <c r="J55" s="177"/>
      <c r="K55" s="177"/>
      <c r="L55" s="177"/>
      <c r="M55" s="177"/>
      <c r="N55" s="177"/>
      <c r="O55" s="177"/>
      <c r="P55" s="177"/>
      <c r="Q55" s="177"/>
      <c r="R55" s="177"/>
      <c r="S55" s="177"/>
      <c r="T55" s="177"/>
    </row>
  </sheetData>
  <mergeCells count="7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T5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22" workbookViewId="0">
      <selection activeCell="A3" sqref="A3"/>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178" t="s">
        <v>263</v>
      </c>
    </row>
    <row r="2" spans="9:9">
      <c r="I2" s="176" t="s">
        <v>264</v>
      </c>
    </row>
    <row r="3" spans="1:9">
      <c r="A3" s="176" t="s">
        <v>2</v>
      </c>
      <c r="I3" s="176" t="s">
        <v>3</v>
      </c>
    </row>
    <row r="4" ht="19.5" customHeight="1" spans="1:9">
      <c r="A4" s="147" t="s">
        <v>243</v>
      </c>
      <c r="B4" s="147"/>
      <c r="C4" s="147"/>
      <c r="D4" s="147" t="s">
        <v>242</v>
      </c>
      <c r="E4" s="147"/>
      <c r="F4" s="147"/>
      <c r="G4" s="147"/>
      <c r="H4" s="147"/>
      <c r="I4" s="147"/>
    </row>
    <row r="5" ht="19.5" customHeight="1" spans="1:9">
      <c r="A5" s="147" t="s">
        <v>265</v>
      </c>
      <c r="B5" s="147" t="s">
        <v>124</v>
      </c>
      <c r="C5" s="147" t="s">
        <v>8</v>
      </c>
      <c r="D5" s="147" t="s">
        <v>265</v>
      </c>
      <c r="E5" s="147" t="s">
        <v>124</v>
      </c>
      <c r="F5" s="147" t="s">
        <v>8</v>
      </c>
      <c r="G5" s="147" t="s">
        <v>265</v>
      </c>
      <c r="H5" s="147" t="s">
        <v>124</v>
      </c>
      <c r="I5" s="147" t="s">
        <v>8</v>
      </c>
    </row>
    <row r="6" ht="19.5" customHeight="1" spans="1:9">
      <c r="A6" s="147"/>
      <c r="B6" s="147"/>
      <c r="C6" s="147"/>
      <c r="D6" s="147"/>
      <c r="E6" s="147"/>
      <c r="F6" s="147"/>
      <c r="G6" s="147"/>
      <c r="H6" s="147"/>
      <c r="I6" s="147"/>
    </row>
    <row r="7" ht="19.5" customHeight="1" spans="1:9">
      <c r="A7" s="141" t="s">
        <v>266</v>
      </c>
      <c r="B7" s="141" t="s">
        <v>267</v>
      </c>
      <c r="C7" s="144">
        <v>8375207.41</v>
      </c>
      <c r="D7" s="141" t="s">
        <v>268</v>
      </c>
      <c r="E7" s="141" t="s">
        <v>269</v>
      </c>
      <c r="F7" s="144">
        <v>452682.08</v>
      </c>
      <c r="G7" s="141" t="s">
        <v>270</v>
      </c>
      <c r="H7" s="141" t="s">
        <v>271</v>
      </c>
      <c r="I7" s="144">
        <v>0</v>
      </c>
    </row>
    <row r="8" ht="19.5" customHeight="1" spans="1:9">
      <c r="A8" s="141" t="s">
        <v>272</v>
      </c>
      <c r="B8" s="141" t="s">
        <v>273</v>
      </c>
      <c r="C8" s="144">
        <v>2585965</v>
      </c>
      <c r="D8" s="141" t="s">
        <v>274</v>
      </c>
      <c r="E8" s="141" t="s">
        <v>275</v>
      </c>
      <c r="F8" s="144">
        <v>55755.81</v>
      </c>
      <c r="G8" s="141" t="s">
        <v>276</v>
      </c>
      <c r="H8" s="141" t="s">
        <v>277</v>
      </c>
      <c r="I8" s="144">
        <v>0</v>
      </c>
    </row>
    <row r="9" ht="19.5" customHeight="1" spans="1:9">
      <c r="A9" s="141" t="s">
        <v>278</v>
      </c>
      <c r="B9" s="141" t="s">
        <v>279</v>
      </c>
      <c r="C9" s="144">
        <v>1352231</v>
      </c>
      <c r="D9" s="141" t="s">
        <v>280</v>
      </c>
      <c r="E9" s="141" t="s">
        <v>281</v>
      </c>
      <c r="F9" s="144">
        <v>0</v>
      </c>
      <c r="G9" s="141" t="s">
        <v>282</v>
      </c>
      <c r="H9" s="141" t="s">
        <v>283</v>
      </c>
      <c r="I9" s="144">
        <v>0</v>
      </c>
    </row>
    <row r="10" ht="19.5" customHeight="1" spans="1:9">
      <c r="A10" s="141" t="s">
        <v>284</v>
      </c>
      <c r="B10" s="141" t="s">
        <v>285</v>
      </c>
      <c r="C10" s="144">
        <v>558758</v>
      </c>
      <c r="D10" s="141" t="s">
        <v>286</v>
      </c>
      <c r="E10" s="141" t="s">
        <v>287</v>
      </c>
      <c r="F10" s="144">
        <v>0</v>
      </c>
      <c r="G10" s="141" t="s">
        <v>288</v>
      </c>
      <c r="H10" s="141" t="s">
        <v>289</v>
      </c>
      <c r="I10" s="144">
        <v>0</v>
      </c>
    </row>
    <row r="11" ht="19.5" customHeight="1" spans="1:9">
      <c r="A11" s="141" t="s">
        <v>290</v>
      </c>
      <c r="B11" s="141" t="s">
        <v>291</v>
      </c>
      <c r="C11" s="144">
        <v>0</v>
      </c>
      <c r="D11" s="141" t="s">
        <v>292</v>
      </c>
      <c r="E11" s="141" t="s">
        <v>293</v>
      </c>
      <c r="F11" s="144">
        <v>0</v>
      </c>
      <c r="G11" s="141" t="s">
        <v>294</v>
      </c>
      <c r="H11" s="141" t="s">
        <v>295</v>
      </c>
      <c r="I11" s="144">
        <v>0</v>
      </c>
    </row>
    <row r="12" ht="19.5" customHeight="1" spans="1:9">
      <c r="A12" s="141" t="s">
        <v>296</v>
      </c>
      <c r="B12" s="141" t="s">
        <v>297</v>
      </c>
      <c r="C12" s="144">
        <v>1830762</v>
      </c>
      <c r="D12" s="141" t="s">
        <v>298</v>
      </c>
      <c r="E12" s="141" t="s">
        <v>299</v>
      </c>
      <c r="F12" s="144">
        <v>11919.35</v>
      </c>
      <c r="G12" s="141" t="s">
        <v>300</v>
      </c>
      <c r="H12" s="141" t="s">
        <v>301</v>
      </c>
      <c r="I12" s="144">
        <v>0</v>
      </c>
    </row>
    <row r="13" ht="19.5" customHeight="1" spans="1:9">
      <c r="A13" s="141" t="s">
        <v>302</v>
      </c>
      <c r="B13" s="141" t="s">
        <v>303</v>
      </c>
      <c r="C13" s="144">
        <v>444923.04</v>
      </c>
      <c r="D13" s="141" t="s">
        <v>304</v>
      </c>
      <c r="E13" s="141" t="s">
        <v>305</v>
      </c>
      <c r="F13" s="144">
        <v>8421.73</v>
      </c>
      <c r="G13" s="141" t="s">
        <v>306</v>
      </c>
      <c r="H13" s="141" t="s">
        <v>307</v>
      </c>
      <c r="I13" s="144">
        <v>0</v>
      </c>
    </row>
    <row r="14" ht="19.5" customHeight="1" spans="1:9">
      <c r="A14" s="141" t="s">
        <v>308</v>
      </c>
      <c r="B14" s="141" t="s">
        <v>309</v>
      </c>
      <c r="C14" s="144">
        <v>0</v>
      </c>
      <c r="D14" s="141" t="s">
        <v>310</v>
      </c>
      <c r="E14" s="141" t="s">
        <v>311</v>
      </c>
      <c r="F14" s="144">
        <v>15466.65</v>
      </c>
      <c r="G14" s="141" t="s">
        <v>312</v>
      </c>
      <c r="H14" s="141" t="s">
        <v>313</v>
      </c>
      <c r="I14" s="144">
        <v>0</v>
      </c>
    </row>
    <row r="15" ht="19.5" customHeight="1" spans="1:9">
      <c r="A15" s="141" t="s">
        <v>314</v>
      </c>
      <c r="B15" s="141" t="s">
        <v>315</v>
      </c>
      <c r="C15" s="144">
        <v>436218.53</v>
      </c>
      <c r="D15" s="141" t="s">
        <v>316</v>
      </c>
      <c r="E15" s="141" t="s">
        <v>317</v>
      </c>
      <c r="F15" s="144">
        <v>0</v>
      </c>
      <c r="G15" s="141" t="s">
        <v>318</v>
      </c>
      <c r="H15" s="141" t="s">
        <v>319</v>
      </c>
      <c r="I15" s="144">
        <v>0</v>
      </c>
    </row>
    <row r="16" ht="19.5" customHeight="1" spans="1:9">
      <c r="A16" s="141" t="s">
        <v>320</v>
      </c>
      <c r="B16" s="141" t="s">
        <v>321</v>
      </c>
      <c r="C16" s="144">
        <v>244912.16</v>
      </c>
      <c r="D16" s="141" t="s">
        <v>322</v>
      </c>
      <c r="E16" s="141" t="s">
        <v>323</v>
      </c>
      <c r="F16" s="144">
        <v>0</v>
      </c>
      <c r="G16" s="141" t="s">
        <v>324</v>
      </c>
      <c r="H16" s="141" t="s">
        <v>325</v>
      </c>
      <c r="I16" s="144">
        <v>0</v>
      </c>
    </row>
    <row r="17" ht="19.5" customHeight="1" spans="1:9">
      <c r="A17" s="141" t="s">
        <v>326</v>
      </c>
      <c r="B17" s="141" t="s">
        <v>327</v>
      </c>
      <c r="C17" s="144">
        <v>28897.68</v>
      </c>
      <c r="D17" s="141" t="s">
        <v>328</v>
      </c>
      <c r="E17" s="141" t="s">
        <v>329</v>
      </c>
      <c r="F17" s="144">
        <v>19410</v>
      </c>
      <c r="G17" s="141" t="s">
        <v>330</v>
      </c>
      <c r="H17" s="141" t="s">
        <v>331</v>
      </c>
      <c r="I17" s="144">
        <v>0</v>
      </c>
    </row>
    <row r="18" ht="19.5" customHeight="1" spans="1:9">
      <c r="A18" s="141" t="s">
        <v>332</v>
      </c>
      <c r="B18" s="141" t="s">
        <v>333</v>
      </c>
      <c r="C18" s="144">
        <v>663340</v>
      </c>
      <c r="D18" s="141" t="s">
        <v>334</v>
      </c>
      <c r="E18" s="141" t="s">
        <v>335</v>
      </c>
      <c r="F18" s="144">
        <v>0</v>
      </c>
      <c r="G18" s="141" t="s">
        <v>336</v>
      </c>
      <c r="H18" s="141" t="s">
        <v>337</v>
      </c>
      <c r="I18" s="144">
        <v>0</v>
      </c>
    </row>
    <row r="19" ht="19.5" customHeight="1" spans="1:9">
      <c r="A19" s="141" t="s">
        <v>338</v>
      </c>
      <c r="B19" s="141" t="s">
        <v>339</v>
      </c>
      <c r="C19" s="144">
        <v>0</v>
      </c>
      <c r="D19" s="141" t="s">
        <v>340</v>
      </c>
      <c r="E19" s="141" t="s">
        <v>341</v>
      </c>
      <c r="F19" s="144">
        <v>0</v>
      </c>
      <c r="G19" s="141" t="s">
        <v>342</v>
      </c>
      <c r="H19" s="141" t="s">
        <v>343</v>
      </c>
      <c r="I19" s="144">
        <v>0</v>
      </c>
    </row>
    <row r="20" ht="19.5" customHeight="1" spans="1:9">
      <c r="A20" s="141" t="s">
        <v>344</v>
      </c>
      <c r="B20" s="141" t="s">
        <v>345</v>
      </c>
      <c r="C20" s="144">
        <v>229200</v>
      </c>
      <c r="D20" s="141" t="s">
        <v>346</v>
      </c>
      <c r="E20" s="141" t="s">
        <v>347</v>
      </c>
      <c r="F20" s="144">
        <v>0</v>
      </c>
      <c r="G20" s="141" t="s">
        <v>348</v>
      </c>
      <c r="H20" s="141" t="s">
        <v>349</v>
      </c>
      <c r="I20" s="144">
        <v>0</v>
      </c>
    </row>
    <row r="21" ht="19.5" customHeight="1" spans="1:9">
      <c r="A21" s="141" t="s">
        <v>350</v>
      </c>
      <c r="B21" s="141" t="s">
        <v>351</v>
      </c>
      <c r="C21" s="144">
        <v>107032</v>
      </c>
      <c r="D21" s="141" t="s">
        <v>352</v>
      </c>
      <c r="E21" s="141" t="s">
        <v>353</v>
      </c>
      <c r="F21" s="144">
        <v>0</v>
      </c>
      <c r="G21" s="141" t="s">
        <v>354</v>
      </c>
      <c r="H21" s="141" t="s">
        <v>355</v>
      </c>
      <c r="I21" s="144">
        <v>0</v>
      </c>
    </row>
    <row r="22" ht="19.5" customHeight="1" spans="1:9">
      <c r="A22" s="141" t="s">
        <v>356</v>
      </c>
      <c r="B22" s="141" t="s">
        <v>357</v>
      </c>
      <c r="C22" s="144">
        <v>0</v>
      </c>
      <c r="D22" s="141" t="s">
        <v>358</v>
      </c>
      <c r="E22" s="141" t="s">
        <v>359</v>
      </c>
      <c r="F22" s="144">
        <v>0</v>
      </c>
      <c r="G22" s="141" t="s">
        <v>360</v>
      </c>
      <c r="H22" s="141" t="s">
        <v>361</v>
      </c>
      <c r="I22" s="144">
        <v>0</v>
      </c>
    </row>
    <row r="23" ht="19.5" customHeight="1" spans="1:9">
      <c r="A23" s="141" t="s">
        <v>362</v>
      </c>
      <c r="B23" s="141" t="s">
        <v>363</v>
      </c>
      <c r="C23" s="144">
        <v>0</v>
      </c>
      <c r="D23" s="141" t="s">
        <v>364</v>
      </c>
      <c r="E23" s="141" t="s">
        <v>365</v>
      </c>
      <c r="F23" s="144">
        <v>0</v>
      </c>
      <c r="G23" s="141" t="s">
        <v>366</v>
      </c>
      <c r="H23" s="141" t="s">
        <v>367</v>
      </c>
      <c r="I23" s="144">
        <v>0</v>
      </c>
    </row>
    <row r="24" ht="19.5" customHeight="1" spans="1:9">
      <c r="A24" s="141" t="s">
        <v>368</v>
      </c>
      <c r="B24" s="141" t="s">
        <v>369</v>
      </c>
      <c r="C24" s="144">
        <v>0</v>
      </c>
      <c r="D24" s="141" t="s">
        <v>370</v>
      </c>
      <c r="E24" s="141" t="s">
        <v>371</v>
      </c>
      <c r="F24" s="144">
        <v>0</v>
      </c>
      <c r="G24" s="141" t="s">
        <v>372</v>
      </c>
      <c r="H24" s="141" t="s">
        <v>373</v>
      </c>
      <c r="I24" s="144">
        <v>0</v>
      </c>
    </row>
    <row r="25" ht="19.5" customHeight="1" spans="1:9">
      <c r="A25" s="141" t="s">
        <v>374</v>
      </c>
      <c r="B25" s="141" t="s">
        <v>375</v>
      </c>
      <c r="C25" s="144">
        <v>0</v>
      </c>
      <c r="D25" s="141" t="s">
        <v>376</v>
      </c>
      <c r="E25" s="141" t="s">
        <v>377</v>
      </c>
      <c r="F25" s="144">
        <v>0</v>
      </c>
      <c r="G25" s="141" t="s">
        <v>378</v>
      </c>
      <c r="H25" s="141" t="s">
        <v>379</v>
      </c>
      <c r="I25" s="144">
        <v>0</v>
      </c>
    </row>
    <row r="26" ht="19.5" customHeight="1" spans="1:9">
      <c r="A26" s="141" t="s">
        <v>380</v>
      </c>
      <c r="B26" s="141" t="s">
        <v>381</v>
      </c>
      <c r="C26" s="144">
        <v>107032</v>
      </c>
      <c r="D26" s="141" t="s">
        <v>382</v>
      </c>
      <c r="E26" s="141" t="s">
        <v>383</v>
      </c>
      <c r="F26" s="144">
        <v>0</v>
      </c>
      <c r="G26" s="141" t="s">
        <v>384</v>
      </c>
      <c r="H26" s="141" t="s">
        <v>385</v>
      </c>
      <c r="I26" s="144">
        <v>0</v>
      </c>
    </row>
    <row r="27" ht="19.5" customHeight="1" spans="1:9">
      <c r="A27" s="141" t="s">
        <v>386</v>
      </c>
      <c r="B27" s="141" t="s">
        <v>387</v>
      </c>
      <c r="C27" s="144">
        <v>0</v>
      </c>
      <c r="D27" s="141" t="s">
        <v>388</v>
      </c>
      <c r="E27" s="141" t="s">
        <v>389</v>
      </c>
      <c r="F27" s="144">
        <v>12000</v>
      </c>
      <c r="G27" s="141" t="s">
        <v>390</v>
      </c>
      <c r="H27" s="141" t="s">
        <v>391</v>
      </c>
      <c r="I27" s="144">
        <v>0</v>
      </c>
    </row>
    <row r="28" ht="19.5" customHeight="1" spans="1:9">
      <c r="A28" s="141" t="s">
        <v>392</v>
      </c>
      <c r="B28" s="141" t="s">
        <v>393</v>
      </c>
      <c r="C28" s="144">
        <v>0</v>
      </c>
      <c r="D28" s="141" t="s">
        <v>394</v>
      </c>
      <c r="E28" s="141" t="s">
        <v>395</v>
      </c>
      <c r="F28" s="144">
        <v>0</v>
      </c>
      <c r="G28" s="141" t="s">
        <v>396</v>
      </c>
      <c r="H28" s="141" t="s">
        <v>397</v>
      </c>
      <c r="I28" s="144">
        <v>0</v>
      </c>
    </row>
    <row r="29" ht="19.5" customHeight="1" spans="1:9">
      <c r="A29" s="141" t="s">
        <v>398</v>
      </c>
      <c r="B29" s="141" t="s">
        <v>399</v>
      </c>
      <c r="C29" s="144">
        <v>0</v>
      </c>
      <c r="D29" s="141" t="s">
        <v>400</v>
      </c>
      <c r="E29" s="141" t="s">
        <v>401</v>
      </c>
      <c r="F29" s="144">
        <v>111838.56</v>
      </c>
      <c r="G29" s="141" t="s">
        <v>402</v>
      </c>
      <c r="H29" s="141" t="s">
        <v>403</v>
      </c>
      <c r="I29" s="144">
        <v>0</v>
      </c>
    </row>
    <row r="30" ht="19.5" customHeight="1" spans="1:9">
      <c r="A30" s="141" t="s">
        <v>404</v>
      </c>
      <c r="B30" s="141" t="s">
        <v>405</v>
      </c>
      <c r="C30" s="144">
        <v>0</v>
      </c>
      <c r="D30" s="141" t="s">
        <v>406</v>
      </c>
      <c r="E30" s="141" t="s">
        <v>407</v>
      </c>
      <c r="F30" s="144">
        <v>0</v>
      </c>
      <c r="G30" s="141" t="s">
        <v>408</v>
      </c>
      <c r="H30" s="141" t="s">
        <v>409</v>
      </c>
      <c r="I30" s="144">
        <v>0</v>
      </c>
    </row>
    <row r="31" ht="19.5" customHeight="1" spans="1:9">
      <c r="A31" s="141" t="s">
        <v>410</v>
      </c>
      <c r="B31" s="141" t="s">
        <v>411</v>
      </c>
      <c r="C31" s="144">
        <v>0</v>
      </c>
      <c r="D31" s="141" t="s">
        <v>412</v>
      </c>
      <c r="E31" s="141" t="s">
        <v>413</v>
      </c>
      <c r="F31" s="144">
        <v>43669.98</v>
      </c>
      <c r="G31" s="141" t="s">
        <v>414</v>
      </c>
      <c r="H31" s="141" t="s">
        <v>415</v>
      </c>
      <c r="I31" s="144">
        <v>0</v>
      </c>
    </row>
    <row r="32" ht="19.5" customHeight="1" spans="1:9">
      <c r="A32" s="141" t="s">
        <v>416</v>
      </c>
      <c r="B32" s="141" t="s">
        <v>417</v>
      </c>
      <c r="C32" s="144">
        <v>0</v>
      </c>
      <c r="D32" s="141" t="s">
        <v>418</v>
      </c>
      <c r="E32" s="141" t="s">
        <v>419</v>
      </c>
      <c r="F32" s="144">
        <v>174200</v>
      </c>
      <c r="G32" s="141" t="s">
        <v>420</v>
      </c>
      <c r="H32" s="141" t="s">
        <v>421</v>
      </c>
      <c r="I32" s="144">
        <v>0</v>
      </c>
    </row>
    <row r="33" ht="19.5" customHeight="1" spans="1:9">
      <c r="A33" s="141" t="s">
        <v>422</v>
      </c>
      <c r="B33" s="141" t="s">
        <v>423</v>
      </c>
      <c r="C33" s="144">
        <v>0</v>
      </c>
      <c r="D33" s="141" t="s">
        <v>424</v>
      </c>
      <c r="E33" s="141" t="s">
        <v>425</v>
      </c>
      <c r="F33" s="144">
        <v>0</v>
      </c>
      <c r="G33" s="141" t="s">
        <v>426</v>
      </c>
      <c r="H33" s="141" t="s">
        <v>427</v>
      </c>
      <c r="I33" s="144">
        <v>0</v>
      </c>
    </row>
    <row r="34" ht="19.5" customHeight="1" spans="1:9">
      <c r="A34" s="141"/>
      <c r="B34" s="141"/>
      <c r="C34" s="179"/>
      <c r="D34" s="141" t="s">
        <v>428</v>
      </c>
      <c r="E34" s="141" t="s">
        <v>429</v>
      </c>
      <c r="F34" s="144">
        <v>0</v>
      </c>
      <c r="G34" s="141" t="s">
        <v>430</v>
      </c>
      <c r="H34" s="141" t="s">
        <v>431</v>
      </c>
      <c r="I34" s="144">
        <v>0</v>
      </c>
    </row>
    <row r="35" ht="19.5" customHeight="1" spans="1:9">
      <c r="A35" s="141"/>
      <c r="B35" s="141"/>
      <c r="C35" s="179"/>
      <c r="D35" s="141" t="s">
        <v>432</v>
      </c>
      <c r="E35" s="141" t="s">
        <v>433</v>
      </c>
      <c r="F35" s="144">
        <v>0</v>
      </c>
      <c r="G35" s="141" t="s">
        <v>434</v>
      </c>
      <c r="H35" s="141" t="s">
        <v>435</v>
      </c>
      <c r="I35" s="144">
        <v>0</v>
      </c>
    </row>
    <row r="36" ht="19.5" customHeight="1" spans="1:9">
      <c r="A36" s="141"/>
      <c r="B36" s="141"/>
      <c r="C36" s="179"/>
      <c r="D36" s="141" t="s">
        <v>436</v>
      </c>
      <c r="E36" s="141" t="s">
        <v>437</v>
      </c>
      <c r="F36" s="144">
        <v>0</v>
      </c>
      <c r="G36" s="141"/>
      <c r="H36" s="141"/>
      <c r="I36" s="179"/>
    </row>
    <row r="37" ht="19.5" customHeight="1" spans="1:9">
      <c r="A37" s="141"/>
      <c r="B37" s="141"/>
      <c r="C37" s="179"/>
      <c r="D37" s="141" t="s">
        <v>438</v>
      </c>
      <c r="E37" s="141" t="s">
        <v>439</v>
      </c>
      <c r="F37" s="144">
        <v>0</v>
      </c>
      <c r="G37" s="141"/>
      <c r="H37" s="141"/>
      <c r="I37" s="179"/>
    </row>
    <row r="38" ht="19.5" customHeight="1" spans="1:9">
      <c r="A38" s="141"/>
      <c r="B38" s="141"/>
      <c r="C38" s="179"/>
      <c r="D38" s="141" t="s">
        <v>440</v>
      </c>
      <c r="E38" s="141" t="s">
        <v>441</v>
      </c>
      <c r="F38" s="144">
        <v>0</v>
      </c>
      <c r="G38" s="141"/>
      <c r="H38" s="141"/>
      <c r="I38" s="179"/>
    </row>
    <row r="39" ht="19.5" customHeight="1" spans="1:9">
      <c r="A39" s="141"/>
      <c r="B39" s="141"/>
      <c r="C39" s="179"/>
      <c r="D39" s="141" t="s">
        <v>442</v>
      </c>
      <c r="E39" s="141" t="s">
        <v>443</v>
      </c>
      <c r="F39" s="144">
        <v>0</v>
      </c>
      <c r="G39" s="141"/>
      <c r="H39" s="141"/>
      <c r="I39" s="179"/>
    </row>
    <row r="40" ht="19.5" customHeight="1" spans="1:9">
      <c r="A40" s="140" t="s">
        <v>444</v>
      </c>
      <c r="B40" s="140"/>
      <c r="C40" s="144">
        <v>8482239.41</v>
      </c>
      <c r="D40" s="140" t="s">
        <v>445</v>
      </c>
      <c r="E40" s="140"/>
      <c r="F40" s="140"/>
      <c r="G40" s="140"/>
      <c r="H40" s="140"/>
      <c r="I40" s="144">
        <v>452682.08</v>
      </c>
    </row>
    <row r="41" ht="19.5" customHeight="1" spans="1:9">
      <c r="A41" s="177" t="s">
        <v>446</v>
      </c>
      <c r="B41" s="177"/>
      <c r="C41" s="177"/>
      <c r="D41" s="177"/>
      <c r="E41" s="177"/>
      <c r="F41" s="177"/>
      <c r="G41" s="177"/>
      <c r="H41" s="177"/>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5" workbookViewId="0">
      <selection activeCell="A1" sqref="A1"/>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7:7">
      <c r="G1" s="175" t="s">
        <v>447</v>
      </c>
    </row>
    <row r="2" spans="12:12">
      <c r="L2" s="176" t="s">
        <v>448</v>
      </c>
    </row>
    <row r="3" spans="1:12">
      <c r="A3" s="176" t="s">
        <v>2</v>
      </c>
      <c r="L3" s="176" t="s">
        <v>3</v>
      </c>
    </row>
    <row r="4" ht="15" customHeight="1" spans="1:12">
      <c r="A4" s="140" t="s">
        <v>449</v>
      </c>
      <c r="B4" s="140"/>
      <c r="C4" s="140"/>
      <c r="D4" s="140"/>
      <c r="E4" s="140"/>
      <c r="F4" s="140"/>
      <c r="G4" s="140"/>
      <c r="H4" s="140"/>
      <c r="I4" s="140"/>
      <c r="J4" s="140"/>
      <c r="K4" s="140"/>
      <c r="L4" s="140"/>
    </row>
    <row r="5" ht="15" customHeight="1" spans="1:12">
      <c r="A5" s="140" t="s">
        <v>265</v>
      </c>
      <c r="B5" s="140" t="s">
        <v>124</v>
      </c>
      <c r="C5" s="140" t="s">
        <v>8</v>
      </c>
      <c r="D5" s="140" t="s">
        <v>265</v>
      </c>
      <c r="E5" s="140" t="s">
        <v>124</v>
      </c>
      <c r="F5" s="140" t="s">
        <v>8</v>
      </c>
      <c r="G5" s="140" t="s">
        <v>265</v>
      </c>
      <c r="H5" s="140" t="s">
        <v>124</v>
      </c>
      <c r="I5" s="140" t="s">
        <v>8</v>
      </c>
      <c r="J5" s="140" t="s">
        <v>265</v>
      </c>
      <c r="K5" s="140" t="s">
        <v>124</v>
      </c>
      <c r="L5" s="140" t="s">
        <v>8</v>
      </c>
    </row>
    <row r="6" ht="15" customHeight="1" spans="1:12">
      <c r="A6" s="141" t="s">
        <v>266</v>
      </c>
      <c r="B6" s="141" t="s">
        <v>267</v>
      </c>
      <c r="C6" s="144">
        <v>0</v>
      </c>
      <c r="D6" s="141" t="s">
        <v>268</v>
      </c>
      <c r="E6" s="141" t="s">
        <v>269</v>
      </c>
      <c r="F6" s="144">
        <v>14837126.27</v>
      </c>
      <c r="G6" s="141" t="s">
        <v>450</v>
      </c>
      <c r="H6" s="141" t="s">
        <v>451</v>
      </c>
      <c r="I6" s="144">
        <v>0</v>
      </c>
      <c r="J6" s="141" t="s">
        <v>452</v>
      </c>
      <c r="K6" s="141" t="s">
        <v>453</v>
      </c>
      <c r="L6" s="144">
        <v>0</v>
      </c>
    </row>
    <row r="7" ht="15" customHeight="1" spans="1:12">
      <c r="A7" s="141" t="s">
        <v>272</v>
      </c>
      <c r="B7" s="141" t="s">
        <v>273</v>
      </c>
      <c r="C7" s="144">
        <v>0</v>
      </c>
      <c r="D7" s="141" t="s">
        <v>274</v>
      </c>
      <c r="E7" s="141" t="s">
        <v>275</v>
      </c>
      <c r="F7" s="144">
        <v>2890422.38</v>
      </c>
      <c r="G7" s="141" t="s">
        <v>454</v>
      </c>
      <c r="H7" s="141" t="s">
        <v>277</v>
      </c>
      <c r="I7" s="144">
        <v>0</v>
      </c>
      <c r="J7" s="141" t="s">
        <v>455</v>
      </c>
      <c r="K7" s="141" t="s">
        <v>379</v>
      </c>
      <c r="L7" s="144">
        <v>0</v>
      </c>
    </row>
    <row r="8" ht="15" customHeight="1" spans="1:12">
      <c r="A8" s="141" t="s">
        <v>278</v>
      </c>
      <c r="B8" s="141" t="s">
        <v>279</v>
      </c>
      <c r="C8" s="144">
        <v>0</v>
      </c>
      <c r="D8" s="141" t="s">
        <v>280</v>
      </c>
      <c r="E8" s="141" t="s">
        <v>281</v>
      </c>
      <c r="F8" s="144">
        <v>0</v>
      </c>
      <c r="G8" s="141" t="s">
        <v>456</v>
      </c>
      <c r="H8" s="141" t="s">
        <v>283</v>
      </c>
      <c r="I8" s="144">
        <v>0</v>
      </c>
      <c r="J8" s="141" t="s">
        <v>457</v>
      </c>
      <c r="K8" s="141" t="s">
        <v>403</v>
      </c>
      <c r="L8" s="144">
        <v>0</v>
      </c>
    </row>
    <row r="9" ht="15" customHeight="1" spans="1:12">
      <c r="A9" s="141" t="s">
        <v>284</v>
      </c>
      <c r="B9" s="141" t="s">
        <v>285</v>
      </c>
      <c r="C9" s="144">
        <v>0</v>
      </c>
      <c r="D9" s="141" t="s">
        <v>286</v>
      </c>
      <c r="E9" s="141" t="s">
        <v>287</v>
      </c>
      <c r="F9" s="144">
        <v>0</v>
      </c>
      <c r="G9" s="141" t="s">
        <v>458</v>
      </c>
      <c r="H9" s="141" t="s">
        <v>289</v>
      </c>
      <c r="I9" s="144">
        <v>0</v>
      </c>
      <c r="J9" s="141" t="s">
        <v>372</v>
      </c>
      <c r="K9" s="141" t="s">
        <v>373</v>
      </c>
      <c r="L9" s="144">
        <v>0</v>
      </c>
    </row>
    <row r="10" ht="15" customHeight="1" spans="1:12">
      <c r="A10" s="141" t="s">
        <v>290</v>
      </c>
      <c r="B10" s="141" t="s">
        <v>291</v>
      </c>
      <c r="C10" s="144">
        <v>0</v>
      </c>
      <c r="D10" s="141" t="s">
        <v>292</v>
      </c>
      <c r="E10" s="141" t="s">
        <v>293</v>
      </c>
      <c r="F10" s="144">
        <v>0</v>
      </c>
      <c r="G10" s="141" t="s">
        <v>459</v>
      </c>
      <c r="H10" s="141" t="s">
        <v>295</v>
      </c>
      <c r="I10" s="144">
        <v>0</v>
      </c>
      <c r="J10" s="141" t="s">
        <v>378</v>
      </c>
      <c r="K10" s="141" t="s">
        <v>379</v>
      </c>
      <c r="L10" s="144">
        <v>0</v>
      </c>
    </row>
    <row r="11" ht="15" customHeight="1" spans="1:12">
      <c r="A11" s="141" t="s">
        <v>296</v>
      </c>
      <c r="B11" s="141" t="s">
        <v>297</v>
      </c>
      <c r="C11" s="144">
        <v>0</v>
      </c>
      <c r="D11" s="141" t="s">
        <v>298</v>
      </c>
      <c r="E11" s="141" t="s">
        <v>299</v>
      </c>
      <c r="F11" s="144">
        <v>0</v>
      </c>
      <c r="G11" s="141" t="s">
        <v>460</v>
      </c>
      <c r="H11" s="141" t="s">
        <v>301</v>
      </c>
      <c r="I11" s="144">
        <v>0</v>
      </c>
      <c r="J11" s="141" t="s">
        <v>384</v>
      </c>
      <c r="K11" s="141" t="s">
        <v>385</v>
      </c>
      <c r="L11" s="144">
        <v>0</v>
      </c>
    </row>
    <row r="12" ht="15" customHeight="1" spans="1:12">
      <c r="A12" s="141" t="s">
        <v>302</v>
      </c>
      <c r="B12" s="141" t="s">
        <v>303</v>
      </c>
      <c r="C12" s="144">
        <v>0</v>
      </c>
      <c r="D12" s="141" t="s">
        <v>304</v>
      </c>
      <c r="E12" s="141" t="s">
        <v>305</v>
      </c>
      <c r="F12" s="144">
        <v>3113.34</v>
      </c>
      <c r="G12" s="141" t="s">
        <v>461</v>
      </c>
      <c r="H12" s="141" t="s">
        <v>307</v>
      </c>
      <c r="I12" s="144">
        <v>0</v>
      </c>
      <c r="J12" s="141" t="s">
        <v>390</v>
      </c>
      <c r="K12" s="141" t="s">
        <v>391</v>
      </c>
      <c r="L12" s="144">
        <v>0</v>
      </c>
    </row>
    <row r="13" ht="15" customHeight="1" spans="1:12">
      <c r="A13" s="141" t="s">
        <v>308</v>
      </c>
      <c r="B13" s="141" t="s">
        <v>309</v>
      </c>
      <c r="C13" s="144">
        <v>0</v>
      </c>
      <c r="D13" s="141" t="s">
        <v>310</v>
      </c>
      <c r="E13" s="141" t="s">
        <v>311</v>
      </c>
      <c r="F13" s="144">
        <v>0</v>
      </c>
      <c r="G13" s="141" t="s">
        <v>462</v>
      </c>
      <c r="H13" s="141" t="s">
        <v>313</v>
      </c>
      <c r="I13" s="144">
        <v>0</v>
      </c>
      <c r="J13" s="141" t="s">
        <v>396</v>
      </c>
      <c r="K13" s="141" t="s">
        <v>397</v>
      </c>
      <c r="L13" s="144">
        <v>0</v>
      </c>
    </row>
    <row r="14" ht="15" customHeight="1" spans="1:12">
      <c r="A14" s="141" t="s">
        <v>314</v>
      </c>
      <c r="B14" s="141" t="s">
        <v>315</v>
      </c>
      <c r="C14" s="144">
        <v>0</v>
      </c>
      <c r="D14" s="141" t="s">
        <v>316</v>
      </c>
      <c r="E14" s="141" t="s">
        <v>317</v>
      </c>
      <c r="F14" s="144">
        <v>0</v>
      </c>
      <c r="G14" s="141" t="s">
        <v>463</v>
      </c>
      <c r="H14" s="141" t="s">
        <v>343</v>
      </c>
      <c r="I14" s="144">
        <v>0</v>
      </c>
      <c r="J14" s="141" t="s">
        <v>402</v>
      </c>
      <c r="K14" s="141" t="s">
        <v>403</v>
      </c>
      <c r="L14" s="144">
        <v>0</v>
      </c>
    </row>
    <row r="15" ht="15" customHeight="1" spans="1:12">
      <c r="A15" s="141" t="s">
        <v>320</v>
      </c>
      <c r="B15" s="141" t="s">
        <v>321</v>
      </c>
      <c r="C15" s="144">
        <v>0</v>
      </c>
      <c r="D15" s="141" t="s">
        <v>322</v>
      </c>
      <c r="E15" s="141" t="s">
        <v>323</v>
      </c>
      <c r="F15" s="144">
        <v>0</v>
      </c>
      <c r="G15" s="141" t="s">
        <v>464</v>
      </c>
      <c r="H15" s="141" t="s">
        <v>349</v>
      </c>
      <c r="I15" s="144">
        <v>0</v>
      </c>
      <c r="J15" s="141" t="s">
        <v>465</v>
      </c>
      <c r="K15" s="141" t="s">
        <v>466</v>
      </c>
      <c r="L15" s="144">
        <v>0</v>
      </c>
    </row>
    <row r="16" ht="15" customHeight="1" spans="1:12">
      <c r="A16" s="141" t="s">
        <v>326</v>
      </c>
      <c r="B16" s="141" t="s">
        <v>327</v>
      </c>
      <c r="C16" s="144">
        <v>0</v>
      </c>
      <c r="D16" s="141" t="s">
        <v>328</v>
      </c>
      <c r="E16" s="141" t="s">
        <v>329</v>
      </c>
      <c r="F16" s="144">
        <v>198504</v>
      </c>
      <c r="G16" s="141" t="s">
        <v>467</v>
      </c>
      <c r="H16" s="141" t="s">
        <v>355</v>
      </c>
      <c r="I16" s="144">
        <v>0</v>
      </c>
      <c r="J16" s="141" t="s">
        <v>468</v>
      </c>
      <c r="K16" s="141" t="s">
        <v>469</v>
      </c>
      <c r="L16" s="144">
        <v>0</v>
      </c>
    </row>
    <row r="17" ht="15" customHeight="1" spans="1:12">
      <c r="A17" s="141" t="s">
        <v>332</v>
      </c>
      <c r="B17" s="141" t="s">
        <v>333</v>
      </c>
      <c r="C17" s="144">
        <v>0</v>
      </c>
      <c r="D17" s="141" t="s">
        <v>334</v>
      </c>
      <c r="E17" s="141" t="s">
        <v>335</v>
      </c>
      <c r="F17" s="144">
        <v>0</v>
      </c>
      <c r="G17" s="141" t="s">
        <v>470</v>
      </c>
      <c r="H17" s="141" t="s">
        <v>361</v>
      </c>
      <c r="I17" s="144">
        <v>0</v>
      </c>
      <c r="J17" s="141" t="s">
        <v>471</v>
      </c>
      <c r="K17" s="141" t="s">
        <v>472</v>
      </c>
      <c r="L17" s="144">
        <v>0</v>
      </c>
    </row>
    <row r="18" ht="15" customHeight="1" spans="1:12">
      <c r="A18" s="141" t="s">
        <v>338</v>
      </c>
      <c r="B18" s="141" t="s">
        <v>339</v>
      </c>
      <c r="C18" s="144">
        <v>0</v>
      </c>
      <c r="D18" s="141" t="s">
        <v>340</v>
      </c>
      <c r="E18" s="141" t="s">
        <v>341</v>
      </c>
      <c r="F18" s="144">
        <v>0</v>
      </c>
      <c r="G18" s="141" t="s">
        <v>473</v>
      </c>
      <c r="H18" s="141" t="s">
        <v>474</v>
      </c>
      <c r="I18" s="144">
        <v>0</v>
      </c>
      <c r="J18" s="141" t="s">
        <v>475</v>
      </c>
      <c r="K18" s="141" t="s">
        <v>476</v>
      </c>
      <c r="L18" s="144">
        <v>0</v>
      </c>
    </row>
    <row r="19" ht="15" customHeight="1" spans="1:12">
      <c r="A19" s="141" t="s">
        <v>344</v>
      </c>
      <c r="B19" s="141" t="s">
        <v>345</v>
      </c>
      <c r="C19" s="144">
        <v>0</v>
      </c>
      <c r="D19" s="141" t="s">
        <v>346</v>
      </c>
      <c r="E19" s="141" t="s">
        <v>347</v>
      </c>
      <c r="F19" s="144">
        <v>0</v>
      </c>
      <c r="G19" s="141" t="s">
        <v>270</v>
      </c>
      <c r="H19" s="141" t="s">
        <v>271</v>
      </c>
      <c r="I19" s="144">
        <v>2779100</v>
      </c>
      <c r="J19" s="141" t="s">
        <v>408</v>
      </c>
      <c r="K19" s="141" t="s">
        <v>409</v>
      </c>
      <c r="L19" s="144">
        <v>0</v>
      </c>
    </row>
    <row r="20" ht="15" customHeight="1" spans="1:12">
      <c r="A20" s="141" t="s">
        <v>350</v>
      </c>
      <c r="B20" s="141" t="s">
        <v>351</v>
      </c>
      <c r="C20" s="144">
        <v>4340836.4</v>
      </c>
      <c r="D20" s="141" t="s">
        <v>352</v>
      </c>
      <c r="E20" s="141" t="s">
        <v>353</v>
      </c>
      <c r="F20" s="144">
        <v>0</v>
      </c>
      <c r="G20" s="141" t="s">
        <v>276</v>
      </c>
      <c r="H20" s="141" t="s">
        <v>277</v>
      </c>
      <c r="I20" s="144">
        <v>0</v>
      </c>
      <c r="J20" s="141" t="s">
        <v>414</v>
      </c>
      <c r="K20" s="141" t="s">
        <v>415</v>
      </c>
      <c r="L20" s="144">
        <v>0</v>
      </c>
    </row>
    <row r="21" ht="15" customHeight="1" spans="1:12">
      <c r="A21" s="141" t="s">
        <v>356</v>
      </c>
      <c r="B21" s="141" t="s">
        <v>357</v>
      </c>
      <c r="C21" s="144">
        <v>0</v>
      </c>
      <c r="D21" s="141" t="s">
        <v>358</v>
      </c>
      <c r="E21" s="141" t="s">
        <v>359</v>
      </c>
      <c r="F21" s="144">
        <v>0</v>
      </c>
      <c r="G21" s="141" t="s">
        <v>282</v>
      </c>
      <c r="H21" s="141" t="s">
        <v>283</v>
      </c>
      <c r="I21" s="144">
        <v>292300</v>
      </c>
      <c r="J21" s="141" t="s">
        <v>420</v>
      </c>
      <c r="K21" s="141" t="s">
        <v>421</v>
      </c>
      <c r="L21" s="144">
        <v>0</v>
      </c>
    </row>
    <row r="22" ht="15" customHeight="1" spans="1:12">
      <c r="A22" s="141" t="s">
        <v>362</v>
      </c>
      <c r="B22" s="141" t="s">
        <v>363</v>
      </c>
      <c r="C22" s="144">
        <v>0</v>
      </c>
      <c r="D22" s="141" t="s">
        <v>364</v>
      </c>
      <c r="E22" s="141" t="s">
        <v>365</v>
      </c>
      <c r="F22" s="144">
        <v>565</v>
      </c>
      <c r="G22" s="141" t="s">
        <v>288</v>
      </c>
      <c r="H22" s="141" t="s">
        <v>289</v>
      </c>
      <c r="I22" s="144">
        <v>0</v>
      </c>
      <c r="J22" s="141" t="s">
        <v>426</v>
      </c>
      <c r="K22" s="141" t="s">
        <v>427</v>
      </c>
      <c r="L22" s="144">
        <v>0</v>
      </c>
    </row>
    <row r="23" ht="15" customHeight="1" spans="1:12">
      <c r="A23" s="141" t="s">
        <v>368</v>
      </c>
      <c r="B23" s="141" t="s">
        <v>369</v>
      </c>
      <c r="C23" s="144">
        <v>0</v>
      </c>
      <c r="D23" s="141" t="s">
        <v>370</v>
      </c>
      <c r="E23" s="141" t="s">
        <v>371</v>
      </c>
      <c r="F23" s="144">
        <v>0</v>
      </c>
      <c r="G23" s="141" t="s">
        <v>294</v>
      </c>
      <c r="H23" s="141" t="s">
        <v>295</v>
      </c>
      <c r="I23" s="144">
        <v>2286800</v>
      </c>
      <c r="J23" s="141" t="s">
        <v>430</v>
      </c>
      <c r="K23" s="141" t="s">
        <v>431</v>
      </c>
      <c r="L23" s="144">
        <v>0</v>
      </c>
    </row>
    <row r="24" ht="15" customHeight="1" spans="1:12">
      <c r="A24" s="141" t="s">
        <v>374</v>
      </c>
      <c r="B24" s="141" t="s">
        <v>375</v>
      </c>
      <c r="C24" s="144">
        <v>0</v>
      </c>
      <c r="D24" s="141" t="s">
        <v>376</v>
      </c>
      <c r="E24" s="141" t="s">
        <v>377</v>
      </c>
      <c r="F24" s="144">
        <v>0</v>
      </c>
      <c r="G24" s="141" t="s">
        <v>300</v>
      </c>
      <c r="H24" s="141" t="s">
        <v>301</v>
      </c>
      <c r="I24" s="144">
        <v>0</v>
      </c>
      <c r="J24" s="141" t="s">
        <v>434</v>
      </c>
      <c r="K24" s="141" t="s">
        <v>435</v>
      </c>
      <c r="L24" s="144">
        <v>0</v>
      </c>
    </row>
    <row r="25" ht="15" customHeight="1" spans="1:12">
      <c r="A25" s="141" t="s">
        <v>380</v>
      </c>
      <c r="B25" s="141" t="s">
        <v>381</v>
      </c>
      <c r="C25" s="144">
        <v>0</v>
      </c>
      <c r="D25" s="141" t="s">
        <v>382</v>
      </c>
      <c r="E25" s="141" t="s">
        <v>383</v>
      </c>
      <c r="F25" s="144">
        <v>0</v>
      </c>
      <c r="G25" s="141" t="s">
        <v>306</v>
      </c>
      <c r="H25" s="141" t="s">
        <v>307</v>
      </c>
      <c r="I25" s="144">
        <v>0</v>
      </c>
      <c r="J25" s="141"/>
      <c r="K25" s="141"/>
      <c r="L25" s="142"/>
    </row>
    <row r="26" ht="15" customHeight="1" spans="1:12">
      <c r="A26" s="141" t="s">
        <v>386</v>
      </c>
      <c r="B26" s="141" t="s">
        <v>387</v>
      </c>
      <c r="C26" s="144">
        <v>0</v>
      </c>
      <c r="D26" s="141" t="s">
        <v>388</v>
      </c>
      <c r="E26" s="141" t="s">
        <v>389</v>
      </c>
      <c r="F26" s="144">
        <v>11553845.66</v>
      </c>
      <c r="G26" s="141" t="s">
        <v>312</v>
      </c>
      <c r="H26" s="141" t="s">
        <v>313</v>
      </c>
      <c r="I26" s="144">
        <v>0</v>
      </c>
      <c r="J26" s="141"/>
      <c r="K26" s="141"/>
      <c r="L26" s="142"/>
    </row>
    <row r="27" ht="15" customHeight="1" spans="1:12">
      <c r="A27" s="141" t="s">
        <v>392</v>
      </c>
      <c r="B27" s="141" t="s">
        <v>393</v>
      </c>
      <c r="C27" s="144">
        <v>0</v>
      </c>
      <c r="D27" s="141" t="s">
        <v>394</v>
      </c>
      <c r="E27" s="141" t="s">
        <v>395</v>
      </c>
      <c r="F27" s="144">
        <v>0</v>
      </c>
      <c r="G27" s="141" t="s">
        <v>318</v>
      </c>
      <c r="H27" s="141" t="s">
        <v>319</v>
      </c>
      <c r="I27" s="144">
        <v>0</v>
      </c>
      <c r="J27" s="141"/>
      <c r="K27" s="141"/>
      <c r="L27" s="142"/>
    </row>
    <row r="28" ht="15" customHeight="1" spans="1:12">
      <c r="A28" s="141" t="s">
        <v>398</v>
      </c>
      <c r="B28" s="141" t="s">
        <v>399</v>
      </c>
      <c r="C28" s="144">
        <v>0</v>
      </c>
      <c r="D28" s="141" t="s">
        <v>400</v>
      </c>
      <c r="E28" s="141" t="s">
        <v>401</v>
      </c>
      <c r="F28" s="144">
        <v>0</v>
      </c>
      <c r="G28" s="141" t="s">
        <v>324</v>
      </c>
      <c r="H28" s="141" t="s">
        <v>325</v>
      </c>
      <c r="I28" s="144">
        <v>0</v>
      </c>
      <c r="J28" s="141"/>
      <c r="K28" s="141"/>
      <c r="L28" s="142"/>
    </row>
    <row r="29" ht="15" customHeight="1" spans="1:12">
      <c r="A29" s="141" t="s">
        <v>404</v>
      </c>
      <c r="B29" s="141" t="s">
        <v>405</v>
      </c>
      <c r="C29" s="144">
        <v>0</v>
      </c>
      <c r="D29" s="141" t="s">
        <v>406</v>
      </c>
      <c r="E29" s="141" t="s">
        <v>407</v>
      </c>
      <c r="F29" s="144">
        <v>0</v>
      </c>
      <c r="G29" s="141" t="s">
        <v>330</v>
      </c>
      <c r="H29" s="141" t="s">
        <v>331</v>
      </c>
      <c r="I29" s="144">
        <v>0</v>
      </c>
      <c r="J29" s="141"/>
      <c r="K29" s="141"/>
      <c r="L29" s="142"/>
    </row>
    <row r="30" ht="15" customHeight="1" spans="1:12">
      <c r="A30" s="141" t="s">
        <v>410</v>
      </c>
      <c r="B30" s="141" t="s">
        <v>411</v>
      </c>
      <c r="C30" s="144">
        <v>4118305.4</v>
      </c>
      <c r="D30" s="141" t="s">
        <v>412</v>
      </c>
      <c r="E30" s="141" t="s">
        <v>413</v>
      </c>
      <c r="F30" s="144">
        <v>155075.89</v>
      </c>
      <c r="G30" s="141" t="s">
        <v>336</v>
      </c>
      <c r="H30" s="141" t="s">
        <v>337</v>
      </c>
      <c r="I30" s="144">
        <v>0</v>
      </c>
      <c r="J30" s="141"/>
      <c r="K30" s="141"/>
      <c r="L30" s="142"/>
    </row>
    <row r="31" ht="15" customHeight="1" spans="1:12">
      <c r="A31" s="141" t="s">
        <v>416</v>
      </c>
      <c r="B31" s="141" t="s">
        <v>417</v>
      </c>
      <c r="C31" s="144">
        <v>0</v>
      </c>
      <c r="D31" s="141" t="s">
        <v>418</v>
      </c>
      <c r="E31" s="141" t="s">
        <v>419</v>
      </c>
      <c r="F31" s="144">
        <v>35600</v>
      </c>
      <c r="G31" s="141" t="s">
        <v>342</v>
      </c>
      <c r="H31" s="141" t="s">
        <v>343</v>
      </c>
      <c r="I31" s="144">
        <v>0</v>
      </c>
      <c r="J31" s="141"/>
      <c r="K31" s="141"/>
      <c r="L31" s="142"/>
    </row>
    <row r="32" ht="15" customHeight="1" spans="1:12">
      <c r="A32" s="141" t="s">
        <v>422</v>
      </c>
      <c r="B32" s="141" t="s">
        <v>477</v>
      </c>
      <c r="C32" s="144">
        <v>222531</v>
      </c>
      <c r="D32" s="141" t="s">
        <v>424</v>
      </c>
      <c r="E32" s="141" t="s">
        <v>425</v>
      </c>
      <c r="F32" s="144">
        <v>0</v>
      </c>
      <c r="G32" s="141" t="s">
        <v>348</v>
      </c>
      <c r="H32" s="141" t="s">
        <v>349</v>
      </c>
      <c r="I32" s="144">
        <v>0</v>
      </c>
      <c r="J32" s="141"/>
      <c r="K32" s="141"/>
      <c r="L32" s="142"/>
    </row>
    <row r="33" ht="15" customHeight="1" spans="1:12">
      <c r="A33" s="141"/>
      <c r="B33" s="141"/>
      <c r="C33" s="142"/>
      <c r="D33" s="141" t="s">
        <v>428</v>
      </c>
      <c r="E33" s="141" t="s">
        <v>429</v>
      </c>
      <c r="F33" s="144">
        <v>0</v>
      </c>
      <c r="G33" s="141" t="s">
        <v>354</v>
      </c>
      <c r="H33" s="141" t="s">
        <v>355</v>
      </c>
      <c r="I33" s="144">
        <v>0</v>
      </c>
      <c r="J33" s="141"/>
      <c r="K33" s="141"/>
      <c r="L33" s="142"/>
    </row>
    <row r="34" ht="15" customHeight="1" spans="1:12">
      <c r="A34" s="141"/>
      <c r="B34" s="141"/>
      <c r="C34" s="142"/>
      <c r="D34" s="141" t="s">
        <v>432</v>
      </c>
      <c r="E34" s="141" t="s">
        <v>433</v>
      </c>
      <c r="F34" s="144">
        <v>0</v>
      </c>
      <c r="G34" s="141" t="s">
        <v>360</v>
      </c>
      <c r="H34" s="141" t="s">
        <v>361</v>
      </c>
      <c r="I34" s="144">
        <v>0</v>
      </c>
      <c r="J34" s="141"/>
      <c r="K34" s="141"/>
      <c r="L34" s="142"/>
    </row>
    <row r="35" ht="15" customHeight="1" spans="1:12">
      <c r="A35" s="141"/>
      <c r="B35" s="141"/>
      <c r="C35" s="142"/>
      <c r="D35" s="141" t="s">
        <v>436</v>
      </c>
      <c r="E35" s="141" t="s">
        <v>437</v>
      </c>
      <c r="F35" s="144">
        <v>0</v>
      </c>
      <c r="G35" s="141" t="s">
        <v>366</v>
      </c>
      <c r="H35" s="141" t="s">
        <v>367</v>
      </c>
      <c r="I35" s="144">
        <v>200000</v>
      </c>
      <c r="J35" s="141"/>
      <c r="K35" s="141"/>
      <c r="L35" s="142"/>
    </row>
    <row r="36" ht="15" customHeight="1" spans="1:12">
      <c r="A36" s="141"/>
      <c r="B36" s="141"/>
      <c r="C36" s="142"/>
      <c r="D36" s="141" t="s">
        <v>438</v>
      </c>
      <c r="E36" s="141" t="s">
        <v>439</v>
      </c>
      <c r="F36" s="144">
        <v>0</v>
      </c>
      <c r="G36" s="141"/>
      <c r="H36" s="141"/>
      <c r="I36" s="142"/>
      <c r="J36" s="141"/>
      <c r="K36" s="141"/>
      <c r="L36" s="142"/>
    </row>
    <row r="37" ht="15" customHeight="1" spans="1:12">
      <c r="A37" s="141"/>
      <c r="B37" s="141"/>
      <c r="C37" s="142"/>
      <c r="D37" s="141" t="s">
        <v>440</v>
      </c>
      <c r="E37" s="141" t="s">
        <v>441</v>
      </c>
      <c r="F37" s="144">
        <v>0</v>
      </c>
      <c r="G37" s="141"/>
      <c r="H37" s="141"/>
      <c r="I37" s="142"/>
      <c r="J37" s="141"/>
      <c r="K37" s="141"/>
      <c r="L37" s="142"/>
    </row>
    <row r="38" ht="15" customHeight="1" spans="1:12">
      <c r="A38" s="141"/>
      <c r="B38" s="141"/>
      <c r="C38" s="142"/>
      <c r="D38" s="141" t="s">
        <v>442</v>
      </c>
      <c r="E38" s="141" t="s">
        <v>443</v>
      </c>
      <c r="F38" s="144">
        <v>0</v>
      </c>
      <c r="G38" s="141"/>
      <c r="H38" s="141"/>
      <c r="I38" s="142"/>
      <c r="J38" s="141"/>
      <c r="K38" s="141"/>
      <c r="L38" s="142"/>
    </row>
    <row r="39" ht="15" customHeight="1" spans="1:12">
      <c r="A39" s="177" t="s">
        <v>478</v>
      </c>
      <c r="B39" s="177"/>
      <c r="C39" s="177"/>
      <c r="D39" s="177"/>
      <c r="E39" s="177"/>
      <c r="F39" s="177"/>
      <c r="G39" s="177"/>
      <c r="H39" s="177"/>
      <c r="I39" s="177"/>
      <c r="J39" s="177"/>
      <c r="K39" s="177"/>
      <c r="L39" s="17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8"/>
  <sheetViews>
    <sheetView workbookViewId="0">
      <selection activeCell="A18" sqref="A18:I18"/>
    </sheetView>
  </sheetViews>
  <sheetFormatPr defaultColWidth="9" defaultRowHeight="13.5"/>
  <sheetData>
    <row r="1" ht="22.5" spans="1:20">
      <c r="A1" s="151" t="s">
        <v>479</v>
      </c>
      <c r="B1" s="151"/>
      <c r="C1" s="151"/>
      <c r="D1" s="151"/>
      <c r="E1" s="151"/>
      <c r="F1" s="151"/>
      <c r="G1" s="151"/>
      <c r="H1" s="151"/>
      <c r="I1" s="151"/>
      <c r="J1" s="151"/>
      <c r="K1" s="151"/>
      <c r="L1" s="151"/>
      <c r="M1" s="151"/>
      <c r="N1" s="151"/>
      <c r="O1" s="151"/>
      <c r="P1" s="151"/>
      <c r="Q1" s="151"/>
      <c r="R1" s="151"/>
      <c r="S1" s="151"/>
      <c r="T1" s="151"/>
    </row>
    <row r="2" ht="14.25" spans="1:20">
      <c r="A2" s="152"/>
      <c r="B2" s="152"/>
      <c r="C2" s="152"/>
      <c r="D2" s="152"/>
      <c r="E2" s="152"/>
      <c r="F2" s="152"/>
      <c r="G2" s="152"/>
      <c r="H2" s="152"/>
      <c r="I2" s="152"/>
      <c r="J2" s="152"/>
      <c r="K2" s="152"/>
      <c r="L2" s="152"/>
      <c r="M2" s="152"/>
      <c r="N2" s="152"/>
      <c r="O2" s="122"/>
      <c r="P2" s="170"/>
      <c r="Q2" s="168"/>
      <c r="R2" s="168"/>
      <c r="S2" s="168"/>
      <c r="T2" s="167" t="s">
        <v>480</v>
      </c>
    </row>
    <row r="3" ht="14.25" spans="1:20">
      <c r="A3" s="153" t="s">
        <v>2</v>
      </c>
      <c r="B3" s="153"/>
      <c r="C3" s="153"/>
      <c r="D3" s="153"/>
      <c r="E3" s="152"/>
      <c r="F3" s="152"/>
      <c r="G3" s="152"/>
      <c r="H3" s="152"/>
      <c r="I3" s="152"/>
      <c r="J3" s="152"/>
      <c r="K3" s="152"/>
      <c r="L3" s="152"/>
      <c r="M3" s="152"/>
      <c r="N3" s="152"/>
      <c r="O3" s="122"/>
      <c r="P3" s="170"/>
      <c r="Q3" s="168"/>
      <c r="R3" s="168"/>
      <c r="S3" s="168"/>
      <c r="T3" s="167" t="s">
        <v>481</v>
      </c>
    </row>
    <row r="4" spans="1:20">
      <c r="A4" s="154" t="s">
        <v>6</v>
      </c>
      <c r="B4" s="154"/>
      <c r="C4" s="154" t="s">
        <v>482</v>
      </c>
      <c r="D4" s="154" t="s">
        <v>482</v>
      </c>
      <c r="E4" s="154" t="s">
        <v>237</v>
      </c>
      <c r="F4" s="154"/>
      <c r="G4" s="154"/>
      <c r="H4" s="154" t="s">
        <v>238</v>
      </c>
      <c r="I4" s="154"/>
      <c r="J4" s="154"/>
      <c r="K4" s="154" t="s">
        <v>239</v>
      </c>
      <c r="L4" s="154"/>
      <c r="M4" s="154"/>
      <c r="N4" s="154"/>
      <c r="O4" s="154"/>
      <c r="P4" s="154" t="s">
        <v>107</v>
      </c>
      <c r="Q4" s="154"/>
      <c r="R4" s="154"/>
      <c r="S4" s="154" t="s">
        <v>482</v>
      </c>
      <c r="T4" s="154" t="s">
        <v>482</v>
      </c>
    </row>
    <row r="5" spans="1:20">
      <c r="A5" s="154" t="s">
        <v>123</v>
      </c>
      <c r="B5" s="154"/>
      <c r="C5" s="154"/>
      <c r="D5" s="154" t="s">
        <v>124</v>
      </c>
      <c r="E5" s="154" t="s">
        <v>130</v>
      </c>
      <c r="F5" s="154" t="s">
        <v>240</v>
      </c>
      <c r="G5" s="154" t="s">
        <v>241</v>
      </c>
      <c r="H5" s="154" t="s">
        <v>130</v>
      </c>
      <c r="I5" s="154" t="s">
        <v>202</v>
      </c>
      <c r="J5" s="154" t="s">
        <v>203</v>
      </c>
      <c r="K5" s="154" t="s">
        <v>130</v>
      </c>
      <c r="L5" s="155" t="s">
        <v>202</v>
      </c>
      <c r="M5" s="156"/>
      <c r="N5" s="157"/>
      <c r="O5" s="154" t="s">
        <v>203</v>
      </c>
      <c r="P5" s="154" t="s">
        <v>130</v>
      </c>
      <c r="Q5" s="154" t="s">
        <v>240</v>
      </c>
      <c r="R5" s="172" t="s">
        <v>241</v>
      </c>
      <c r="S5" s="173"/>
      <c r="T5" s="174"/>
    </row>
    <row r="6" spans="1:20">
      <c r="A6" s="154"/>
      <c r="B6" s="154" t="s">
        <v>482</v>
      </c>
      <c r="C6" s="154" t="s">
        <v>482</v>
      </c>
      <c r="D6" s="154" t="s">
        <v>482</v>
      </c>
      <c r="E6" s="154" t="s">
        <v>482</v>
      </c>
      <c r="F6" s="154" t="s">
        <v>482</v>
      </c>
      <c r="G6" s="154" t="s">
        <v>125</v>
      </c>
      <c r="H6" s="154" t="s">
        <v>482</v>
      </c>
      <c r="I6" s="154"/>
      <c r="J6" s="154" t="s">
        <v>125</v>
      </c>
      <c r="K6" s="154" t="s">
        <v>482</v>
      </c>
      <c r="L6" s="158"/>
      <c r="M6" s="159"/>
      <c r="N6" s="160"/>
      <c r="O6" s="154" t="s">
        <v>125</v>
      </c>
      <c r="P6" s="154" t="s">
        <v>482</v>
      </c>
      <c r="Q6" s="154" t="s">
        <v>482</v>
      </c>
      <c r="R6" s="161" t="s">
        <v>125</v>
      </c>
      <c r="S6" s="154" t="s">
        <v>244</v>
      </c>
      <c r="T6" s="154" t="s">
        <v>483</v>
      </c>
    </row>
    <row r="7" spans="1:20">
      <c r="A7" s="154"/>
      <c r="B7" s="154" t="s">
        <v>482</v>
      </c>
      <c r="C7" s="154" t="s">
        <v>482</v>
      </c>
      <c r="D7" s="154" t="s">
        <v>482</v>
      </c>
      <c r="E7" s="154" t="s">
        <v>482</v>
      </c>
      <c r="F7" s="154" t="s">
        <v>482</v>
      </c>
      <c r="G7" s="154" t="s">
        <v>482</v>
      </c>
      <c r="H7" s="154" t="s">
        <v>482</v>
      </c>
      <c r="I7" s="154"/>
      <c r="J7" s="154" t="s">
        <v>482</v>
      </c>
      <c r="K7" s="154" t="s">
        <v>482</v>
      </c>
      <c r="L7" s="171" t="s">
        <v>125</v>
      </c>
      <c r="M7" s="171" t="s">
        <v>243</v>
      </c>
      <c r="N7" s="171" t="s">
        <v>242</v>
      </c>
      <c r="O7" s="154" t="s">
        <v>482</v>
      </c>
      <c r="P7" s="154" t="s">
        <v>482</v>
      </c>
      <c r="Q7" s="154" t="s">
        <v>482</v>
      </c>
      <c r="R7" s="162"/>
      <c r="S7" s="154" t="s">
        <v>482</v>
      </c>
      <c r="T7" s="154" t="s">
        <v>482</v>
      </c>
    </row>
    <row r="8" spans="1:20">
      <c r="A8" s="154" t="s">
        <v>127</v>
      </c>
      <c r="B8" s="154" t="s">
        <v>128</v>
      </c>
      <c r="C8" s="154" t="s">
        <v>129</v>
      </c>
      <c r="D8" s="154" t="s">
        <v>10</v>
      </c>
      <c r="E8" s="105" t="s">
        <v>11</v>
      </c>
      <c r="F8" s="105" t="s">
        <v>12</v>
      </c>
      <c r="G8" s="105" t="s">
        <v>20</v>
      </c>
      <c r="H8" s="105" t="s">
        <v>24</v>
      </c>
      <c r="I8" s="105" t="s">
        <v>28</v>
      </c>
      <c r="J8" s="105" t="s">
        <v>32</v>
      </c>
      <c r="K8" s="105" t="s">
        <v>36</v>
      </c>
      <c r="L8" s="105" t="s">
        <v>40</v>
      </c>
      <c r="M8" s="105" t="s">
        <v>43</v>
      </c>
      <c r="N8" s="105" t="s">
        <v>46</v>
      </c>
      <c r="O8" s="105" t="s">
        <v>49</v>
      </c>
      <c r="P8" s="105" t="s">
        <v>52</v>
      </c>
      <c r="Q8" s="105" t="s">
        <v>55</v>
      </c>
      <c r="R8" s="105" t="s">
        <v>58</v>
      </c>
      <c r="S8" s="105" t="s">
        <v>61</v>
      </c>
      <c r="T8" s="105" t="s">
        <v>64</v>
      </c>
    </row>
    <row r="9" spans="1:20">
      <c r="A9" s="154"/>
      <c r="B9" s="154" t="s">
        <v>482</v>
      </c>
      <c r="C9" s="154" t="s">
        <v>482</v>
      </c>
      <c r="D9" s="154" t="s">
        <v>130</v>
      </c>
      <c r="E9" s="163"/>
      <c r="F9" s="163"/>
      <c r="G9" s="163"/>
      <c r="H9" s="163"/>
      <c r="I9" s="163"/>
      <c r="J9" s="163"/>
      <c r="K9" s="163"/>
      <c r="L9" s="163"/>
      <c r="M9" s="163"/>
      <c r="N9" s="163"/>
      <c r="O9" s="163"/>
      <c r="P9" s="163"/>
      <c r="Q9" s="163"/>
      <c r="R9" s="163"/>
      <c r="S9" s="163"/>
      <c r="T9" s="163"/>
    </row>
    <row r="10" spans="1:20">
      <c r="A10" s="115" t="s">
        <v>484</v>
      </c>
      <c r="B10" s="115"/>
      <c r="C10" s="115"/>
      <c r="D10" s="115"/>
      <c r="E10" s="163"/>
      <c r="F10" s="163"/>
      <c r="G10" s="163"/>
      <c r="H10" s="163"/>
      <c r="I10" s="163"/>
      <c r="J10" s="163"/>
      <c r="K10" s="163"/>
      <c r="L10" s="163"/>
      <c r="M10" s="163"/>
      <c r="N10" s="163"/>
      <c r="O10" s="163"/>
      <c r="P10" s="163"/>
      <c r="Q10" s="163"/>
      <c r="R10" s="163"/>
      <c r="S10" s="163"/>
      <c r="T10" s="163"/>
    </row>
    <row r="11" spans="1:20">
      <c r="A11" s="115"/>
      <c r="B11" s="115"/>
      <c r="C11" s="115"/>
      <c r="D11" s="115"/>
      <c r="E11" s="163"/>
      <c r="F11" s="163"/>
      <c r="G11" s="163"/>
      <c r="H11" s="163"/>
      <c r="I11" s="163"/>
      <c r="J11" s="163"/>
      <c r="K11" s="163"/>
      <c r="L11" s="163"/>
      <c r="M11" s="163"/>
      <c r="N11" s="163"/>
      <c r="O11" s="163"/>
      <c r="P11" s="163"/>
      <c r="Q11" s="163"/>
      <c r="R11" s="163"/>
      <c r="S11" s="163"/>
      <c r="T11" s="163"/>
    </row>
    <row r="12" spans="1:20">
      <c r="A12" s="115"/>
      <c r="B12" s="115"/>
      <c r="C12" s="115"/>
      <c r="D12" s="115"/>
      <c r="E12" s="163"/>
      <c r="F12" s="163"/>
      <c r="G12" s="163"/>
      <c r="H12" s="163"/>
      <c r="I12" s="163"/>
      <c r="J12" s="163"/>
      <c r="K12" s="163"/>
      <c r="L12" s="163"/>
      <c r="M12" s="163"/>
      <c r="N12" s="163"/>
      <c r="O12" s="163"/>
      <c r="P12" s="163"/>
      <c r="Q12" s="163"/>
      <c r="R12" s="163"/>
      <c r="S12" s="163"/>
      <c r="T12" s="163"/>
    </row>
    <row r="13" spans="1:20">
      <c r="A13" s="115"/>
      <c r="B13" s="115"/>
      <c r="C13" s="115"/>
      <c r="D13" s="115"/>
      <c r="E13" s="163"/>
      <c r="F13" s="163"/>
      <c r="G13" s="163"/>
      <c r="H13" s="163"/>
      <c r="I13" s="163"/>
      <c r="J13" s="163"/>
      <c r="K13" s="163"/>
      <c r="L13" s="163"/>
      <c r="M13" s="163"/>
      <c r="N13" s="163"/>
      <c r="O13" s="163"/>
      <c r="P13" s="163"/>
      <c r="Q13" s="163"/>
      <c r="R13" s="163"/>
      <c r="S13" s="163"/>
      <c r="T13" s="163"/>
    </row>
    <row r="14" spans="1:20">
      <c r="A14" s="115"/>
      <c r="B14" s="115"/>
      <c r="C14" s="115"/>
      <c r="D14" s="115"/>
      <c r="E14" s="163"/>
      <c r="F14" s="163"/>
      <c r="G14" s="163"/>
      <c r="H14" s="163"/>
      <c r="I14" s="163"/>
      <c r="J14" s="163"/>
      <c r="K14" s="163"/>
      <c r="L14" s="163"/>
      <c r="M14" s="163"/>
      <c r="N14" s="163"/>
      <c r="O14" s="163"/>
      <c r="P14" s="163"/>
      <c r="Q14" s="163"/>
      <c r="R14" s="163"/>
      <c r="S14" s="163"/>
      <c r="T14" s="163"/>
    </row>
    <row r="15" spans="1:20">
      <c r="A15" s="115"/>
      <c r="B15" s="115"/>
      <c r="C15" s="115"/>
      <c r="D15" s="115"/>
      <c r="E15" s="163"/>
      <c r="F15" s="163"/>
      <c r="G15" s="163"/>
      <c r="H15" s="163"/>
      <c r="I15" s="163"/>
      <c r="J15" s="163"/>
      <c r="K15" s="163"/>
      <c r="L15" s="163"/>
      <c r="M15" s="163"/>
      <c r="N15" s="163"/>
      <c r="O15" s="163"/>
      <c r="P15" s="163"/>
      <c r="Q15" s="163"/>
      <c r="R15" s="163"/>
      <c r="S15" s="163"/>
      <c r="T15" s="163"/>
    </row>
    <row r="16" spans="1:20">
      <c r="A16" s="115"/>
      <c r="B16" s="115"/>
      <c r="C16" s="115"/>
      <c r="D16" s="115"/>
      <c r="E16" s="163"/>
      <c r="F16" s="163"/>
      <c r="G16" s="163"/>
      <c r="H16" s="163"/>
      <c r="I16" s="163"/>
      <c r="J16" s="163"/>
      <c r="K16" s="163"/>
      <c r="L16" s="163"/>
      <c r="M16" s="163"/>
      <c r="N16" s="163"/>
      <c r="O16" s="163"/>
      <c r="P16" s="163"/>
      <c r="Q16" s="163"/>
      <c r="R16" s="163"/>
      <c r="S16" s="163"/>
      <c r="T16" s="163"/>
    </row>
    <row r="17" spans="1:20">
      <c r="A17" s="164" t="s">
        <v>485</v>
      </c>
      <c r="B17" s="164"/>
      <c r="C17" s="164"/>
      <c r="D17" s="164"/>
      <c r="E17" s="164"/>
      <c r="F17" s="164"/>
      <c r="G17" s="164"/>
      <c r="H17" s="164"/>
      <c r="I17" s="164"/>
      <c r="J17" s="164"/>
      <c r="K17" s="164"/>
      <c r="L17" s="164"/>
      <c r="M17" s="164"/>
      <c r="N17" s="164"/>
      <c r="O17" s="164"/>
      <c r="P17" s="164"/>
      <c r="Q17" s="168"/>
      <c r="R17" s="168"/>
      <c r="S17" s="168"/>
      <c r="T17" s="168"/>
    </row>
    <row r="18" ht="14.25" spans="1:20">
      <c r="A18" s="169" t="s">
        <v>486</v>
      </c>
      <c r="B18" s="166"/>
      <c r="C18" s="166"/>
      <c r="D18" s="166"/>
      <c r="E18" s="166"/>
      <c r="F18" s="166"/>
      <c r="G18" s="166"/>
      <c r="H18" s="166"/>
      <c r="I18" s="166"/>
      <c r="J18" s="122"/>
      <c r="K18" s="122"/>
      <c r="L18" s="122"/>
      <c r="M18" s="122"/>
      <c r="N18" s="122"/>
      <c r="O18" s="122"/>
      <c r="P18" s="122"/>
      <c r="Q18" s="122"/>
      <c r="R18" s="122"/>
      <c r="S18" s="122"/>
      <c r="T18" s="122"/>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I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8"/>
  <sheetViews>
    <sheetView workbookViewId="0">
      <selection activeCell="A18" sqref="A18:I18"/>
    </sheetView>
  </sheetViews>
  <sheetFormatPr defaultColWidth="9" defaultRowHeight="13.5"/>
  <sheetData>
    <row r="1" ht="22.5" spans="1:12">
      <c r="A1" s="151" t="s">
        <v>487</v>
      </c>
      <c r="B1" s="151"/>
      <c r="C1" s="151"/>
      <c r="D1" s="151"/>
      <c r="E1" s="151"/>
      <c r="F1" s="151"/>
      <c r="G1" s="151"/>
      <c r="H1" s="151"/>
      <c r="I1" s="151"/>
      <c r="J1" s="151"/>
      <c r="K1" s="122"/>
      <c r="L1" s="122"/>
    </row>
    <row r="2" ht="14.25" spans="1:12">
      <c r="A2" s="152"/>
      <c r="B2" s="152"/>
      <c r="C2" s="152"/>
      <c r="D2" s="152"/>
      <c r="E2" s="152"/>
      <c r="F2" s="152"/>
      <c r="G2" s="152"/>
      <c r="H2" s="152"/>
      <c r="I2" s="152"/>
      <c r="J2" s="122"/>
      <c r="K2" s="122"/>
      <c r="L2" s="167" t="s">
        <v>488</v>
      </c>
    </row>
    <row r="3" ht="14.25" spans="1:12">
      <c r="A3" s="153" t="s">
        <v>2</v>
      </c>
      <c r="B3" s="153"/>
      <c r="C3" s="153"/>
      <c r="D3" s="153"/>
      <c r="E3" s="153"/>
      <c r="F3" s="153"/>
      <c r="G3" s="152"/>
      <c r="H3" s="152"/>
      <c r="I3" s="152"/>
      <c r="J3" s="122"/>
      <c r="K3" s="122"/>
      <c r="L3" s="167" t="s">
        <v>481</v>
      </c>
    </row>
    <row r="4" spans="1:12">
      <c r="A4" s="154" t="s">
        <v>6</v>
      </c>
      <c r="B4" s="154"/>
      <c r="C4" s="154"/>
      <c r="D4" s="154"/>
      <c r="E4" s="155" t="s">
        <v>237</v>
      </c>
      <c r="F4" s="156"/>
      <c r="G4" s="157"/>
      <c r="H4" s="154" t="s">
        <v>238</v>
      </c>
      <c r="I4" s="154" t="s">
        <v>239</v>
      </c>
      <c r="J4" s="154" t="s">
        <v>107</v>
      </c>
      <c r="K4" s="154"/>
      <c r="L4" s="154"/>
    </row>
    <row r="5" spans="1:12">
      <c r="A5" s="154" t="s">
        <v>123</v>
      </c>
      <c r="B5" s="154"/>
      <c r="C5" s="154"/>
      <c r="D5" s="154" t="s">
        <v>124</v>
      </c>
      <c r="E5" s="158"/>
      <c r="F5" s="159"/>
      <c r="G5" s="160"/>
      <c r="H5" s="154"/>
      <c r="I5" s="154"/>
      <c r="J5" s="154" t="s">
        <v>130</v>
      </c>
      <c r="K5" s="154" t="s">
        <v>489</v>
      </c>
      <c r="L5" s="154" t="s">
        <v>490</v>
      </c>
    </row>
    <row r="6" spans="1:12">
      <c r="A6" s="154"/>
      <c r="B6" s="154"/>
      <c r="C6" s="154"/>
      <c r="D6" s="154"/>
      <c r="E6" s="161" t="s">
        <v>130</v>
      </c>
      <c r="F6" s="161" t="s">
        <v>489</v>
      </c>
      <c r="G6" s="161" t="s">
        <v>490</v>
      </c>
      <c r="H6" s="154"/>
      <c r="I6" s="154"/>
      <c r="J6" s="154"/>
      <c r="K6" s="154"/>
      <c r="L6" s="154" t="s">
        <v>245</v>
      </c>
    </row>
    <row r="7" spans="1:12">
      <c r="A7" s="154"/>
      <c r="B7" s="154"/>
      <c r="C7" s="154"/>
      <c r="D7" s="154"/>
      <c r="E7" s="162"/>
      <c r="F7" s="162"/>
      <c r="G7" s="162"/>
      <c r="H7" s="154"/>
      <c r="I7" s="154"/>
      <c r="J7" s="154"/>
      <c r="K7" s="154"/>
      <c r="L7" s="154"/>
    </row>
    <row r="8" spans="1:12">
      <c r="A8" s="154" t="s">
        <v>127</v>
      </c>
      <c r="B8" s="154" t="s">
        <v>128</v>
      </c>
      <c r="C8" s="154" t="s">
        <v>129</v>
      </c>
      <c r="D8" s="154" t="s">
        <v>10</v>
      </c>
      <c r="E8" s="154">
        <v>1</v>
      </c>
      <c r="F8" s="154">
        <v>2</v>
      </c>
      <c r="G8" s="154">
        <v>3</v>
      </c>
      <c r="H8" s="154">
        <v>4</v>
      </c>
      <c r="I8" s="154">
        <v>5</v>
      </c>
      <c r="J8" s="154">
        <v>6</v>
      </c>
      <c r="K8" s="154">
        <v>7</v>
      </c>
      <c r="L8" s="154">
        <v>8</v>
      </c>
    </row>
    <row r="9" spans="1:12">
      <c r="A9" s="154"/>
      <c r="B9" s="154"/>
      <c r="C9" s="154"/>
      <c r="D9" s="154" t="s">
        <v>130</v>
      </c>
      <c r="E9" s="154"/>
      <c r="F9" s="154"/>
      <c r="G9" s="105"/>
      <c r="H9" s="105"/>
      <c r="I9" s="105"/>
      <c r="J9" s="105"/>
      <c r="K9" s="105"/>
      <c r="L9" s="163"/>
    </row>
    <row r="10" spans="1:12">
      <c r="A10" s="115" t="s">
        <v>484</v>
      </c>
      <c r="B10" s="115"/>
      <c r="C10" s="115"/>
      <c r="D10" s="115"/>
      <c r="E10" s="115"/>
      <c r="F10" s="115"/>
      <c r="G10" s="163"/>
      <c r="H10" s="163"/>
      <c r="I10" s="163"/>
      <c r="J10" s="163"/>
      <c r="K10" s="163"/>
      <c r="L10" s="163"/>
    </row>
    <row r="11" spans="1:12">
      <c r="A11" s="115"/>
      <c r="B11" s="115"/>
      <c r="C11" s="115"/>
      <c r="D11" s="115"/>
      <c r="E11" s="115"/>
      <c r="F11" s="115"/>
      <c r="G11" s="163"/>
      <c r="H11" s="163"/>
      <c r="I11" s="163"/>
      <c r="J11" s="163"/>
      <c r="K11" s="163"/>
      <c r="L11" s="163"/>
    </row>
    <row r="12" spans="1:12">
      <c r="A12" s="115"/>
      <c r="B12" s="115"/>
      <c r="C12" s="115"/>
      <c r="D12" s="115"/>
      <c r="E12" s="115"/>
      <c r="F12" s="115"/>
      <c r="G12" s="163"/>
      <c r="H12" s="163"/>
      <c r="I12" s="163"/>
      <c r="J12" s="163"/>
      <c r="K12" s="163"/>
      <c r="L12" s="163"/>
    </row>
    <row r="13" spans="1:12">
      <c r="A13" s="115"/>
      <c r="B13" s="115"/>
      <c r="C13" s="115"/>
      <c r="D13" s="115"/>
      <c r="E13" s="115"/>
      <c r="F13" s="115"/>
      <c r="G13" s="163"/>
      <c r="H13" s="163"/>
      <c r="I13" s="163"/>
      <c r="J13" s="163"/>
      <c r="K13" s="163"/>
      <c r="L13" s="163"/>
    </row>
    <row r="14" spans="1:12">
      <c r="A14" s="115"/>
      <c r="B14" s="115"/>
      <c r="C14" s="115"/>
      <c r="D14" s="115"/>
      <c r="E14" s="115"/>
      <c r="F14" s="115"/>
      <c r="G14" s="163"/>
      <c r="H14" s="163"/>
      <c r="I14" s="163"/>
      <c r="J14" s="163"/>
      <c r="K14" s="163"/>
      <c r="L14" s="163"/>
    </row>
    <row r="15" spans="1:12">
      <c r="A15" s="115"/>
      <c r="B15" s="115"/>
      <c r="C15" s="115"/>
      <c r="D15" s="115"/>
      <c r="E15" s="115"/>
      <c r="F15" s="115"/>
      <c r="G15" s="163"/>
      <c r="H15" s="163"/>
      <c r="I15" s="163"/>
      <c r="J15" s="163"/>
      <c r="K15" s="163"/>
      <c r="L15" s="163"/>
    </row>
    <row r="16" spans="1:12">
      <c r="A16" s="115"/>
      <c r="B16" s="115"/>
      <c r="C16" s="115"/>
      <c r="D16" s="115"/>
      <c r="E16" s="115"/>
      <c r="F16" s="115"/>
      <c r="G16" s="163"/>
      <c r="H16" s="163"/>
      <c r="I16" s="163"/>
      <c r="J16" s="163"/>
      <c r="K16" s="163"/>
      <c r="L16" s="163"/>
    </row>
    <row r="17" ht="14.25" spans="1:12">
      <c r="A17" s="164" t="s">
        <v>491</v>
      </c>
      <c r="B17" s="164"/>
      <c r="C17" s="164"/>
      <c r="D17" s="164"/>
      <c r="E17" s="164"/>
      <c r="F17" s="164"/>
      <c r="G17" s="164"/>
      <c r="H17" s="164"/>
      <c r="I17" s="164"/>
      <c r="J17" s="168"/>
      <c r="K17" s="122"/>
      <c r="L17" s="122"/>
    </row>
    <row r="18" ht="14.25" spans="1:12">
      <c r="A18" s="165" t="s">
        <v>486</v>
      </c>
      <c r="B18" s="166"/>
      <c r="C18" s="166"/>
      <c r="D18" s="166"/>
      <c r="E18" s="166"/>
      <c r="F18" s="166"/>
      <c r="G18" s="166"/>
      <c r="H18" s="166"/>
      <c r="I18" s="166"/>
      <c r="J18" s="122"/>
      <c r="K18" s="122"/>
      <c r="L18" s="122"/>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I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GK13项目支出绩效自评表（森林防火”三、三”制经费）</vt:lpstr>
      <vt:lpstr>GK13项目支出绩效自评表（森林防火扑火装备经费）</vt:lpstr>
      <vt:lpstr>GK13项目支出绩效自评表（天然林保护工程项目经费）</vt:lpstr>
      <vt:lpstr>GK13项目支出绩效自评表（新一轮退耕还林延长期补助）</vt:lpstr>
      <vt:lpstr>GK13项目支出绩效自评表（森林生态效益补偿）</vt:lpstr>
      <vt:lpstr>GK13项目支出绩效自评表（生态护林员补助资金）</vt:lpstr>
      <vt:lpstr>GK13项目支出绩效自评表（森林洱源国土绿化项目资金）</vt:lpstr>
      <vt:lpstr>GK13项目支出绩效自评表（横断山区水资源生物多样性保护项目）</vt:lpstr>
      <vt:lpstr>GK13项目支出绩效自评表（弥苴河古树保护及生物防治经费）</vt:lpstr>
      <vt:lpstr>GK13项目支出绩效自评表（草原生态保护野生动植物保护资金）</vt:lpstr>
      <vt:lpstr>GK13项目支出绩效自评表（非税收入成本性支出经费）</vt:lpstr>
      <vt:lpstr>GK13项目支出绩效自评表（森林植被恢复费高速路绿化经费）</vt:lpstr>
      <vt:lpstr>GK13项目支出绩效自评表（外来物种普查经费）</vt:lpstr>
      <vt:lpstr>GK13项目支出绩效自评表（森林防火项目经费）</vt:lpstr>
      <vt:lpstr>GK13项目支出绩效自评表（林业有害生物防治项目经费）</vt:lpstr>
      <vt:lpstr>GK13项目支出绩效自评表（西湖风景名胜区总体规划编制经费）</vt:lpstr>
      <vt:lpstr>GK13项目支出绩效自评表（林长制公示牌制作经费）</vt:lpstr>
      <vt:lpstr>GK13项目支出绩效自评表（森林火灾保险）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卯刘跃</cp:lastModifiedBy>
  <dcterms:created xsi:type="dcterms:W3CDTF">2024-08-13T08:51:00Z</dcterms:created>
  <dcterms:modified xsi:type="dcterms:W3CDTF">2024-10-29T01:34:42Z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B2A9CD6EF5754FA995BDB63079FB0FB9_12</vt:lpwstr>
  </property>
</Properties>
</file>