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<sst xmlns="http://schemas.openxmlformats.org/spreadsheetml/2006/main" count="215" uniqueCount="161">
  <si>
    <t>洱源县巩固拓展脱贫攻坚成果同乡村振兴有效衔接项目库（2023年）</t>
  </si>
  <si>
    <t>填报单位：洱源县乡村振兴局                        填报人 ：张树军                                 联系电话：13312749774                               2022年11月18日</t>
  </si>
  <si>
    <t>序号</t>
  </si>
  <si>
    <t>项目名称</t>
  </si>
  <si>
    <t>项目类别</t>
  </si>
  <si>
    <r>
      <t>建设性质</t>
    </r>
    <r>
      <rPr>
        <b/>
        <sz val="10"/>
        <rFont val="宋体"/>
        <family val="0"/>
      </rPr>
      <t>（新建/续建）</t>
    </r>
  </si>
  <si>
    <r>
      <t>项目实施地点（</t>
    </r>
    <r>
      <rPr>
        <b/>
        <sz val="10"/>
        <rFont val="宋体"/>
        <family val="0"/>
      </rPr>
      <t>到乡镇、村、组</t>
    </r>
    <r>
      <rPr>
        <b/>
        <sz val="12"/>
        <rFont val="宋体"/>
        <family val="0"/>
      </rPr>
      <t>）</t>
    </r>
  </si>
  <si>
    <r>
      <t>项目组织实施单位（</t>
    </r>
    <r>
      <rPr>
        <b/>
        <sz val="10"/>
        <rFont val="宋体"/>
        <family val="0"/>
      </rPr>
      <t>乡镇人民政府/县级部门</t>
    </r>
    <r>
      <rPr>
        <b/>
        <sz val="12"/>
        <rFont val="宋体"/>
        <family val="0"/>
      </rPr>
      <t>）</t>
    </r>
  </si>
  <si>
    <t>项目行业主管部门（县级部门）</t>
  </si>
  <si>
    <t>项目概要及建设主要内容</t>
  </si>
  <si>
    <r>
      <t>项目预算总投资（</t>
    </r>
    <r>
      <rPr>
        <b/>
        <sz val="10"/>
        <rFont val="宋体"/>
        <family val="0"/>
      </rPr>
      <t>仅预算衔接资金，单位：万元）</t>
    </r>
  </si>
  <si>
    <t>绩效目标预测</t>
  </si>
  <si>
    <t>经济效益</t>
  </si>
  <si>
    <t>社会效益</t>
  </si>
  <si>
    <t>生态效益</t>
  </si>
  <si>
    <t>覆盖脱贫村</t>
  </si>
  <si>
    <t>受益总人口</t>
  </si>
  <si>
    <t>受益脱贫人口、监测对象</t>
  </si>
  <si>
    <t>合计</t>
  </si>
  <si>
    <t>——</t>
  </si>
  <si>
    <t>（19）个项目</t>
  </si>
  <si>
    <r>
      <t xml:space="preserve"> 一、产业发展类项目</t>
    </r>
    <r>
      <rPr>
        <sz val="9"/>
        <rFont val="宋体"/>
        <family val="0"/>
      </rPr>
      <t>（小额信贷贴息、脱贫人口和监测对象产业帮扶、种植基地、养殖基地、产业配套基础设施、加工服务、乡村旅游等）</t>
    </r>
  </si>
  <si>
    <t xml:space="preserve">        （12）个项目</t>
  </si>
  <si>
    <t>洱源县2023年小额贷款贴息项目</t>
  </si>
  <si>
    <t>产业发展</t>
  </si>
  <si>
    <t>新建</t>
  </si>
  <si>
    <t>全县</t>
  </si>
  <si>
    <t>9乡镇人民政府</t>
  </si>
  <si>
    <t>乡村振兴局</t>
  </si>
  <si>
    <t>发放小额信贷2500户1.2亿元，兑付贴息400万元。</t>
  </si>
  <si>
    <t>发展特色种植10000亩；
发展特色养殖10000头（只）。</t>
  </si>
  <si>
    <t>受益人口8000人。</t>
  </si>
  <si>
    <t>绿色种植10000亩。</t>
  </si>
  <si>
    <t>洱源县牛街乡草莓种植基地建设项目</t>
  </si>
  <si>
    <t>牛街村</t>
  </si>
  <si>
    <t>牛街乡人民政府</t>
  </si>
  <si>
    <t>农业农村局</t>
  </si>
  <si>
    <t>项目占地面积80亩，主要建设内容：1、3600平米智能连栋温室6个；2.配套机耕路1000米；3.325箱式变压器1台；4.2000立方米蓄水池1个；5.水肥一体化智能灌溉系统一套；6.冷库1000平米；7.宿根花卉生产遮阴棚30亩和灌溉设施；8.单体简易拱棚20亩和灌溉设施。</t>
  </si>
  <si>
    <t>年产量1500万枝；
年销售收入700万元；
年利润150万元。</t>
  </si>
  <si>
    <t>新增就业100人；
年增加村集体收入100万元；
受益人口1000人。</t>
  </si>
  <si>
    <t>绿色种植80亩；
生产用水循环利用率100%。</t>
  </si>
  <si>
    <t>洱源县万头奶牛养殖示范牧场建设项目</t>
  </si>
  <si>
    <t>西坡村</t>
  </si>
  <si>
    <t>项目占地面积545亩。主要建设内容：1.厩舍80000平方米；2.饲草料仓库20000平方米；3.附属设施640平方米。</t>
  </si>
  <si>
    <t>奶牛存栏7000头；
年产鲜奶10000吨；
年销售收入7000万元；
年利润2000万元。</t>
  </si>
  <si>
    <t>带动青贮玉米种植10000亩；
带动就业150人；
年增加村集体收入100万元；
受益人口1000人。</t>
  </si>
  <si>
    <t>粪污资源化利用率100%；
生产用水循环利用率100%。</t>
  </si>
  <si>
    <t>洱源县邓川镇天秀坚果加工基地标准厂房建设项目</t>
  </si>
  <si>
    <t>改建</t>
  </si>
  <si>
    <t>新州村</t>
  </si>
  <si>
    <t>邓川镇人民政府</t>
  </si>
  <si>
    <t>工信局</t>
  </si>
  <si>
    <t>项目总占地面积30亩，主要建设内容：1.钢结构生产车间7000平方米（二层）；2.停车场600平方米，配套厂区道路、绿化、给排水、供配电、消防等公共设施。</t>
  </si>
  <si>
    <t>年产量10000吨；
年销售收入20000万元；
年出口额1200万美元。</t>
  </si>
  <si>
    <t>带动就业150人；
年增加村集体经济收入150万元。</t>
  </si>
  <si>
    <t>洱源县右所镇松曲村资源循环回收利用项目</t>
  </si>
  <si>
    <t>松曲村</t>
  </si>
  <si>
    <t>右所镇人民政府</t>
  </si>
  <si>
    <t>项目占地面积11亩，主要建设内容：1.加工厂房2000平方米；2.生物颗粒设备1套；3.青储饲料加工设备1套；4.附属设施（进场道路、场内硬化1300平方米、变压器2台及线路）。</t>
  </si>
  <si>
    <t>年产量22000吨；
年销售收入1700万元；
年利润320万元。</t>
  </si>
  <si>
    <t>带动就业13人；
年增加村集体收入58万元；
受益人口1000人。</t>
  </si>
  <si>
    <t>洱源县乔后镇集镇区农贸市场提升改造项目</t>
  </si>
  <si>
    <t>改扩建</t>
  </si>
  <si>
    <t>乔后村</t>
  </si>
  <si>
    <t>乔后镇</t>
  </si>
  <si>
    <t>市场监督管理局</t>
  </si>
  <si>
    <t>项目占地面积6.14亩，主要建设内容：综合交易楼2730.06平方米（设置112个混凝土售卖摊位、26间内部隔间、4间对外铺面、公厕1座92.84平方米）。</t>
  </si>
  <si>
    <t>交易量3000吨；
年交易额8000万元；
年管理费收入50万元。</t>
  </si>
  <si>
    <t>带动就业400人；
年增加村集体收50入万元；
受益人口1800人。</t>
  </si>
  <si>
    <t>垃圾集中收集处理率100%。</t>
  </si>
  <si>
    <t>洱源县炼铁乡特色农产品初加工建设项目</t>
  </si>
  <si>
    <t>前甸村、纸厂村</t>
  </si>
  <si>
    <t>炼铁乡人民政府</t>
  </si>
  <si>
    <t>1.建设占地10亩青储饲料加工厂1座，主要建设内容：厂房1800平方米、仓库200平方米、240kw变压器1台等；2.建设占地3亩中药材烘烤房1座，主要建设内容：烘烤房400平方米、仓库800平方米、烘烤设备2套、晾晒场地600平方米。</t>
  </si>
  <si>
    <t>年加工产量3000吨；
年销售收入210万元；
年利润45万元以上。</t>
  </si>
  <si>
    <t>带动就业45人；
年增加村集体收入45万元；
受益人口1500人。</t>
  </si>
  <si>
    <t>推广绿色种植3500亩；
年回收秸秆3000吨。</t>
  </si>
  <si>
    <t>洱源县西山乡农贸交易市场建设项目</t>
  </si>
  <si>
    <t>西山村</t>
  </si>
  <si>
    <t>西山乡人民政府</t>
  </si>
  <si>
    <t>洱源县市管局</t>
  </si>
  <si>
    <t>项目占地面积4.88亩，主要建设内容：混凝土框架结构农贸市场1个（2层，建筑面积为2160平方米，设置摊位116处、货运电梯2架、公厕1座，停车位40个）。</t>
  </si>
  <si>
    <t>交易量1000吨；
年交易额1000万元；
年管理费收入20万元。</t>
  </si>
  <si>
    <t>带动就业200人；
年增加村集体收入20万元；
受益人口1400人。</t>
  </si>
  <si>
    <t>垃圾集中收集处理率100%</t>
  </si>
  <si>
    <t>茈碧湖镇丰源村云上黑山羊养殖基地一期项目</t>
  </si>
  <si>
    <t>经营</t>
  </si>
  <si>
    <t>丰源村</t>
  </si>
  <si>
    <t>茈碧湖镇人民政府</t>
  </si>
  <si>
    <t>项目占地面积12亩，主要建设内容：1.青储饲料加工厂（1500平方米）；2.生产用房80平方米；3.仓库500平方米。</t>
  </si>
  <si>
    <t>黑山羊存栏2000只；
年销售收入800万元；
年利润320万元。</t>
  </si>
  <si>
    <t>带动就业200人；
年增加村集体收入30万元；
受益人口200人。</t>
  </si>
  <si>
    <t>粪污资源化利用率100%。</t>
  </si>
  <si>
    <t>洱源县三营镇永胜村农产品交易及冷储中心建设项目</t>
  </si>
  <si>
    <t>永胜村</t>
  </si>
  <si>
    <t>三营镇人民政府</t>
  </si>
  <si>
    <t>项目占地面积20亩，主要建设内容：1.农产品冷藏站3个（每个280平米）；2.农产品交易中心1000平方米；3.附属设施（围墙200米、大门1道、道路硬化300平方米、变压器1台、地磅秤1个、停车位60个等）。</t>
  </si>
  <si>
    <t>年交易量500吨；
年交易额2000万元；
年管理费收入80万元。</t>
  </si>
  <si>
    <t>带动就业30人；
年增加村集体收入40万元；
受益人口1500人。</t>
  </si>
  <si>
    <t>绿色种植5000亩。</t>
  </si>
  <si>
    <t>洱源县凤羽镇白米村农产品分拣及保鲜储藏项目</t>
  </si>
  <si>
    <t>白米村</t>
  </si>
  <si>
    <t>凤羽镇人民政府</t>
  </si>
  <si>
    <t>县农业农村局</t>
  </si>
  <si>
    <t>项目占地面积10亩，主要建设内容：1.冷库1000平方米；2.分拣大棚1000平方米；3.仓库800平方米；4.场地硬化3000平方米；5.100吨地磅称1台；6.厕所1座20平方米；7.大门1道；8.围墙320米；9.绿化；10.冰库200平方米；11.农贸产品交易板房300平方米；12.电力、给排水等相关配套设施。</t>
  </si>
  <si>
    <t>年交易量6800吨；
年交易额3080万元；
年管理费收入41万元。</t>
  </si>
  <si>
    <t>带动就业212人；
年增加村集体收入36万元；
受益人口2000人。</t>
  </si>
  <si>
    <t>绿色种植4450亩。</t>
  </si>
  <si>
    <t>洱源县乔后镇9.13”恢复重建集中养殖区建设项目</t>
  </si>
  <si>
    <t>源安邑村、乔后村</t>
  </si>
  <si>
    <t>项目占地面积2.37亩（龙门涧安置点0.3亩、江坪地安置点0.54亩、骑龙山安置点1.53亩），主要建设内容：1.厩房1580平方米（二层结构）；2.埋石挡土墙200立方米。</t>
  </si>
  <si>
    <t>牲畜存栏2370头（只）；
年销售收入258万元；
年增加群众收入158万元。</t>
  </si>
  <si>
    <t>带动就业150人；
良种推广率100%；
受益人口500人。</t>
  </si>
  <si>
    <t>发展循环农业158亩。</t>
  </si>
  <si>
    <r>
      <t>二、就业帮扶类项目</t>
    </r>
    <r>
      <rPr>
        <sz val="9"/>
        <color indexed="8"/>
        <rFont val="宋体"/>
        <family val="0"/>
      </rPr>
      <t>（“雨露计划”、脱贫人口和监测对象技能培训、外出务工交通补助、帮扶车间等）</t>
    </r>
  </si>
  <si>
    <t xml:space="preserve">        （2）个项目</t>
  </si>
  <si>
    <t>洱源县2023年“雨露计划”项目</t>
  </si>
  <si>
    <t>就业项目</t>
  </si>
  <si>
    <t>教体局</t>
  </si>
  <si>
    <t>资助“雨露计划”学生1000人。</t>
  </si>
  <si>
    <t>资助学生1000人。</t>
  </si>
  <si>
    <t>洱源县2023年“三类对象”公益岗位项目</t>
  </si>
  <si>
    <t>人社局</t>
  </si>
  <si>
    <t>开发“三类对象”公益岗位160个。</t>
  </si>
  <si>
    <t>带动就业160人。</t>
  </si>
  <si>
    <r>
      <t>三、乡村建设类项目</t>
    </r>
    <r>
      <rPr>
        <sz val="9"/>
        <color indexed="8"/>
        <rFont val="宋体"/>
        <family val="0"/>
      </rPr>
      <t>（村基础设施、人居环境整治、公共服务提升等）</t>
    </r>
  </si>
  <si>
    <t>洱源县炼铁乡长邑村以工代赈片区综合开发工程（二期)</t>
  </si>
  <si>
    <t>乡村建设</t>
  </si>
  <si>
    <t>续建</t>
  </si>
  <si>
    <t>长邑村</t>
  </si>
  <si>
    <t>发改局</t>
  </si>
  <si>
    <t>项目区面积1000亩，主要建设内容：1.新建机耕路600米；2.新建渠道2000米（含配套建筑物、挡墙）；3.修复渠道12600米（石城1200米、罗锅坪1200米、松岭2900米、永红2000米、下北邑6500米）。</t>
  </si>
  <si>
    <t>年增加粮食产量6万公斤；
年增加群众收入12万元；
亩均增产30公斤
人均增收60元。</t>
  </si>
  <si>
    <t xml:space="preserve">新增或改善灌溉面积1000亩；
用工45人；
工资总额30万元。
</t>
  </si>
  <si>
    <t>绿色种植1000亩。</t>
  </si>
  <si>
    <t>洱源县炼铁乡山石屏协能提升项目</t>
  </si>
  <si>
    <t>茄叶村</t>
  </si>
  <si>
    <t>1.核桃、梅子、板栗嫁接改良250亩；2.环境整治1500平方米；3.厕所提升改造2座；4.仓库200平方米；5.圈舍及附属设施2000平米；6.污水管网250米、化粪池1座、垃圾焚烧池1个、尾水收集池1座、污水井10座。</t>
  </si>
  <si>
    <t>林果种植面积250亩
牲畜存栏50头（只）
农业产值40万元；
年增加群众收入6万元
人均增收800元。</t>
  </si>
  <si>
    <t>品种改良250亩；
受益人口69人。</t>
  </si>
  <si>
    <t>推广绿色种植250亩；
发展循环农业250亩。</t>
  </si>
  <si>
    <r>
      <t>四、其它类项目</t>
    </r>
    <r>
      <rPr>
        <sz val="9"/>
        <color indexed="8"/>
        <rFont val="宋体"/>
        <family val="0"/>
      </rPr>
      <t>（主要包括易地搬迁后扶、村集体经济、民族团结示范村等其它无法纳入上述类别的项目；乡村振兴示范类项目根据建设内容对应安排到上述类别中，不再单设项目）</t>
    </r>
  </si>
  <si>
    <t xml:space="preserve">        （3）个项目</t>
  </si>
  <si>
    <t>洱源县右所镇“云上右所”采购项目</t>
  </si>
  <si>
    <t>其他</t>
  </si>
  <si>
    <t>右所村</t>
  </si>
  <si>
    <t>文旅局</t>
  </si>
  <si>
    <t>建设“云上右所”宣传推广平台，主要建设内容：1.数据采集；2.地图加工；3.综合数据库设计与接入；4.业务应用；5.后台服务；6.应用云服务、数据云服务；7.平台运营服务费（1年）。</t>
  </si>
  <si>
    <t>年接待游客1万人次；
年旅游总收入1000万元。</t>
  </si>
  <si>
    <t>带动就业200人。</t>
  </si>
  <si>
    <t>洱源县茈碧湖镇松鹤村规划项目</t>
  </si>
  <si>
    <t>松鹤村</t>
  </si>
  <si>
    <t>编制松鹤村“多规合一”实用性村庄规划和详细规划。</t>
  </si>
  <si>
    <t>编制规划1个。</t>
  </si>
  <si>
    <t>洱源县26个行政村“多规合一”实用性村庄规划项目</t>
  </si>
  <si>
    <t>26个村</t>
  </si>
  <si>
    <t>各乡镇人民政府</t>
  </si>
  <si>
    <t>自然资源局</t>
  </si>
  <si>
    <t>编制26个行政村“多规合一”实用性村庄规划。</t>
  </si>
  <si>
    <t>编制规划26个。</t>
  </si>
  <si>
    <t>年回收秸秆等可再生资源4000吨。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</si>
</sst>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0_ "/>
    <numFmt numFmtId="179" formatCode="0.00_);[Red]\(0.00\)"/>
    <numFmt numFmtId="180" formatCode="0.00_ 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1"/>
      <color indexed="8"/>
      <name val="宋体"/>
      <family val="0"/>
    </font>
    <font>
      <sz val="9"/>
      <color indexed="8"/>
      <name val="华文中宋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9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b/>
      <sz val="11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3" fillId="0" borderId="0" applyProtection="0">
      <alignment vertical="center"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0" fillId="9" borderId="0" applyNumberFormat="0" applyBorder="0" applyAlignment="0" applyProtection="0"/>
    <xf numFmtId="0" fontId="24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73">
    <xf numFmtId="0" fontId="0" fillId="0" borderId="0" xfId="0" applyAlignment="1">
      <alignment vertical="center"/>
    </xf>
    <xf numFmtId="176" fontId="32" fillId="0" borderId="0" xfId="0" applyNumberFormat="1" applyFont="1" applyFill="1" applyBorder="1" applyAlignment="1">
      <alignment horizontal="center" vertical="center"/>
    </xf>
    <xf numFmtId="176" fontId="32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vertical="center"/>
    </xf>
    <xf numFmtId="176" fontId="33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176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33" fillId="0" borderId="9" xfId="0" applyNumberFormat="1" applyFont="1" applyFill="1" applyBorder="1" applyAlignment="1">
      <alignment horizontal="center" vertical="center" wrapText="1"/>
    </xf>
    <xf numFmtId="17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180" fontId="38" fillId="0" borderId="9" xfId="0" applyNumberFormat="1" applyFont="1" applyFill="1" applyBorder="1" applyAlignment="1">
      <alignment horizontal="right" vertical="center" wrapText="1"/>
    </xf>
    <xf numFmtId="178" fontId="33" fillId="0" borderId="9" xfId="0" applyNumberFormat="1" applyFont="1" applyFill="1" applyBorder="1" applyAlignment="1">
      <alignment horizontal="right" vertical="center" wrapText="1"/>
    </xf>
    <xf numFmtId="180" fontId="1" fillId="0" borderId="9" xfId="0" applyNumberFormat="1" applyFont="1" applyFill="1" applyBorder="1" applyAlignment="1">
      <alignment horizontal="right" vertical="center" wrapText="1"/>
    </xf>
    <xf numFmtId="43" fontId="9" fillId="0" borderId="9" xfId="75" applyNumberFormat="1" applyFont="1" applyFill="1" applyBorder="1" applyAlignment="1" applyProtection="1">
      <alignment horizontal="center" vertical="center"/>
      <protection/>
    </xf>
    <xf numFmtId="178" fontId="9" fillId="0" borderId="9" xfId="0" applyNumberFormat="1" applyFont="1" applyFill="1" applyBorder="1" applyAlignment="1">
      <alignment horizontal="right" vertical="center"/>
    </xf>
    <xf numFmtId="43" fontId="1" fillId="0" borderId="9" xfId="75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1" fillId="0" borderId="9" xfId="0" applyNumberFormat="1" applyFont="1" applyFill="1" applyBorder="1" applyAlignment="1">
      <alignment horizontal="right" vertical="center" wrapText="1"/>
    </xf>
    <xf numFmtId="180" fontId="37" fillId="0" borderId="9" xfId="0" applyNumberFormat="1" applyFont="1" applyFill="1" applyBorder="1" applyAlignment="1">
      <alignment horizontal="right" vertical="center" wrapText="1"/>
    </xf>
    <xf numFmtId="178" fontId="37" fillId="0" borderId="9" xfId="0" applyNumberFormat="1" applyFont="1" applyFill="1" applyBorder="1" applyAlignment="1">
      <alignment horizontal="right" vertical="center" wrapText="1"/>
    </xf>
    <xf numFmtId="178" fontId="39" fillId="19" borderId="9" xfId="0" applyNumberFormat="1" applyFont="1" applyFill="1" applyBorder="1" applyAlignment="1">
      <alignment horizontal="right" vertical="center" wrapText="1"/>
    </xf>
    <xf numFmtId="178" fontId="37" fillId="19" borderId="9" xfId="0" applyNumberFormat="1" applyFont="1" applyFill="1" applyBorder="1" applyAlignment="1">
      <alignment horizontal="right" vertical="center" wrapText="1"/>
    </xf>
    <xf numFmtId="180" fontId="35" fillId="0" borderId="9" xfId="0" applyNumberFormat="1" applyFont="1" applyFill="1" applyBorder="1" applyAlignment="1">
      <alignment horizontal="right" vertical="center" wrapText="1"/>
    </xf>
    <xf numFmtId="178" fontId="35" fillId="0" borderId="9" xfId="0" applyNumberFormat="1" applyFont="1" applyFill="1" applyBorder="1" applyAlignment="1">
      <alignment horizontal="right" vertical="center" wrapText="1"/>
    </xf>
    <xf numFmtId="0" fontId="39" fillId="0" borderId="9" xfId="0" applyFont="1" applyFill="1" applyBorder="1" applyAlignment="1">
      <alignment horizontal="right" vertical="center" wrapText="1"/>
    </xf>
    <xf numFmtId="0" fontId="37" fillId="0" borderId="9" xfId="0" applyFont="1" applyFill="1" applyBorder="1" applyAlignment="1">
      <alignment horizontal="right" vertical="center" wrapText="1"/>
    </xf>
    <xf numFmtId="178" fontId="39" fillId="0" borderId="9" xfId="0" applyNumberFormat="1" applyFont="1" applyFill="1" applyBorder="1" applyAlignment="1">
      <alignment horizontal="right" vertical="center" wrapText="1"/>
    </xf>
    <xf numFmtId="0" fontId="39" fillId="0" borderId="9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178" fontId="3" fillId="0" borderId="9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Alignment="1">
      <alignment horizontal="left" vertical="center"/>
    </xf>
    <xf numFmtId="179" fontId="33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vertical="center"/>
    </xf>
    <xf numFmtId="176" fontId="33" fillId="0" borderId="9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13" xfId="40"/>
    <cellStyle name="常规 10_2016年计划减贫人员花名小贾" xfId="41"/>
    <cellStyle name="常规 103" xfId="42"/>
    <cellStyle name="常规 2" xfId="43"/>
    <cellStyle name="常规 2 2" xfId="44"/>
    <cellStyle name="常规 2 2 2" xfId="45"/>
    <cellStyle name="常规 2 2 3" xfId="46"/>
    <cellStyle name="常规 2 3" xfId="47"/>
    <cellStyle name="常规 2 4" xfId="48"/>
    <cellStyle name="常规 2_2018年核桃提质增效项目" xfId="49"/>
    <cellStyle name="常规 29" xfId="50"/>
    <cellStyle name="常规 3" xfId="51"/>
    <cellStyle name="常规 3 2" xfId="52"/>
    <cellStyle name="常规 4" xfId="53"/>
    <cellStyle name="常规 6" xfId="54"/>
    <cellStyle name="常规 6 2" xfId="55"/>
    <cellStyle name="常规 6 3" xfId="56"/>
    <cellStyle name="常规 82" xfId="57"/>
    <cellStyle name="常规 87" xfId="58"/>
    <cellStyle name="常规 88" xfId="59"/>
    <cellStyle name="常规 89" xfId="60"/>
    <cellStyle name="常规 9" xfId="61"/>
    <cellStyle name="常规 90" xfId="62"/>
    <cellStyle name="常规 91" xfId="63"/>
    <cellStyle name="常规 92" xfId="64"/>
    <cellStyle name="Hyperlink" xfId="65"/>
    <cellStyle name="好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8"/>
  <sheetViews>
    <sheetView tabSelected="1" zoomScaleSheetLayoutView="100" workbookViewId="0" topLeftCell="C7">
      <selection activeCell="L11" sqref="L11"/>
    </sheetView>
  </sheetViews>
  <sheetFormatPr defaultColWidth="9.00390625" defaultRowHeight="14.25"/>
  <cols>
    <col min="1" max="1" width="6.25390625" style="7" customWidth="1"/>
    <col min="2" max="2" width="15.50390625" style="8" customWidth="1"/>
    <col min="3" max="3" width="6.00390625" style="8" customWidth="1"/>
    <col min="4" max="4" width="5.875" style="8" customWidth="1"/>
    <col min="5" max="5" width="9.125" style="8" customWidth="1"/>
    <col min="6" max="6" width="9.375" style="8" customWidth="1"/>
    <col min="7" max="7" width="8.00390625" style="8" customWidth="1"/>
    <col min="8" max="8" width="31.00390625" style="9" customWidth="1"/>
    <col min="9" max="9" width="10.625" style="7" customWidth="1"/>
    <col min="10" max="10" width="16.875" style="7" customWidth="1"/>
    <col min="11" max="11" width="16.00390625" style="7" customWidth="1"/>
    <col min="12" max="12" width="14.75390625" style="7" customWidth="1"/>
    <col min="13" max="13" width="7.375" style="7" customWidth="1"/>
    <col min="14" max="14" width="7.625" style="7" customWidth="1"/>
    <col min="15" max="15" width="8.375" style="7" customWidth="1"/>
    <col min="16" max="16" width="9.375" style="10" customWidth="1"/>
    <col min="17" max="17" width="9.25390625" style="10" customWidth="1"/>
    <col min="18" max="18" width="8.75390625" style="10" customWidth="1"/>
    <col min="19" max="19" width="8.625" style="10" customWidth="1"/>
    <col min="20" max="20" width="9.25390625" style="10" customWidth="1"/>
    <col min="21" max="21" width="8.00390625" style="10" customWidth="1"/>
    <col min="22" max="22" width="3.75390625" style="10" customWidth="1"/>
    <col min="23" max="23" width="7.375" style="10" customWidth="1"/>
    <col min="24" max="24" width="6.875" style="10" customWidth="1"/>
    <col min="25" max="25" width="6.625" style="10" customWidth="1"/>
    <col min="26" max="26" width="8.00390625" style="10" customWidth="1"/>
    <col min="27" max="27" width="4.875" style="10" customWidth="1"/>
    <col min="28" max="28" width="3.625" style="10" customWidth="1"/>
    <col min="29" max="16384" width="9.00390625" style="10" customWidth="1"/>
  </cols>
  <sheetData>
    <row r="1" spans="1:23" ht="37.5" customHeight="1">
      <c r="A1" s="64" t="s">
        <v>0</v>
      </c>
      <c r="B1" s="65"/>
      <c r="C1" s="65"/>
      <c r="D1" s="65"/>
      <c r="E1" s="65"/>
      <c r="F1" s="65"/>
      <c r="G1" s="65"/>
      <c r="H1" s="66"/>
      <c r="I1" s="64"/>
      <c r="J1" s="64"/>
      <c r="K1" s="64"/>
      <c r="L1" s="64"/>
      <c r="M1" s="64"/>
      <c r="N1" s="64"/>
      <c r="O1" s="64"/>
      <c r="P1" s="34"/>
      <c r="Q1" s="34"/>
      <c r="R1" s="34"/>
      <c r="S1" s="34"/>
      <c r="T1" s="34"/>
      <c r="U1" s="34"/>
      <c r="V1" s="34"/>
      <c r="W1" s="34"/>
    </row>
    <row r="2" spans="1:23" ht="27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35"/>
      <c r="Q2" s="35"/>
      <c r="R2" s="35"/>
      <c r="S2" s="35"/>
      <c r="T2" s="35"/>
      <c r="U2" s="35"/>
      <c r="V2" s="35"/>
      <c r="W2" s="35"/>
    </row>
    <row r="3" spans="1:251" s="1" customFormat="1" ht="52.5" customHeight="1">
      <c r="A3" s="72" t="s">
        <v>2</v>
      </c>
      <c r="B3" s="72" t="s">
        <v>3</v>
      </c>
      <c r="C3" s="72" t="s">
        <v>4</v>
      </c>
      <c r="D3" s="72" t="s">
        <v>5</v>
      </c>
      <c r="E3" s="72" t="s">
        <v>6</v>
      </c>
      <c r="F3" s="72" t="s">
        <v>7</v>
      </c>
      <c r="G3" s="72" t="s">
        <v>8</v>
      </c>
      <c r="H3" s="72" t="s">
        <v>9</v>
      </c>
      <c r="I3" s="68" t="s">
        <v>10</v>
      </c>
      <c r="J3" s="68" t="s">
        <v>11</v>
      </c>
      <c r="K3" s="68"/>
      <c r="L3" s="68"/>
      <c r="M3" s="68"/>
      <c r="N3" s="68"/>
      <c r="O3" s="68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1" customFormat="1" ht="47.25" customHeight="1">
      <c r="A4" s="72"/>
      <c r="B4" s="72"/>
      <c r="C4" s="72"/>
      <c r="D4" s="72"/>
      <c r="E4" s="72"/>
      <c r="F4" s="72"/>
      <c r="G4" s="72"/>
      <c r="H4" s="72"/>
      <c r="I4" s="68"/>
      <c r="J4" s="37" t="s">
        <v>12</v>
      </c>
      <c r="K4" s="37" t="s">
        <v>13</v>
      </c>
      <c r="L4" s="37" t="s">
        <v>14</v>
      </c>
      <c r="M4" s="38" t="s">
        <v>15</v>
      </c>
      <c r="N4" s="38" t="s">
        <v>16</v>
      </c>
      <c r="O4" s="38" t="s">
        <v>17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" customFormat="1" ht="33.75" customHeight="1">
      <c r="A5" s="11" t="s">
        <v>18</v>
      </c>
      <c r="B5" s="11" t="s">
        <v>19</v>
      </c>
      <c r="C5" s="11" t="s">
        <v>19</v>
      </c>
      <c r="D5" s="12" t="s">
        <v>19</v>
      </c>
      <c r="E5" s="12" t="s">
        <v>19</v>
      </c>
      <c r="F5" s="12" t="s">
        <v>19</v>
      </c>
      <c r="G5" s="11" t="s">
        <v>19</v>
      </c>
      <c r="H5" s="11" t="s">
        <v>20</v>
      </c>
      <c r="I5" s="39">
        <f>I6+I19+I22+I25</f>
        <v>12796.14</v>
      </c>
      <c r="J5" s="36"/>
      <c r="K5" s="36"/>
      <c r="L5" s="36"/>
      <c r="M5" s="40"/>
      <c r="N5" s="40"/>
      <c r="O5" s="4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15" s="2" customFormat="1" ht="38.25" customHeight="1">
      <c r="A6" s="13"/>
      <c r="B6" s="69" t="s">
        <v>21</v>
      </c>
      <c r="C6" s="69"/>
      <c r="D6" s="69"/>
      <c r="E6" s="69"/>
      <c r="F6" s="69"/>
      <c r="G6" s="69"/>
      <c r="H6" s="14" t="s">
        <v>22</v>
      </c>
      <c r="I6" s="41">
        <f>SUM(I7:I18)</f>
        <v>11880</v>
      </c>
      <c r="J6" s="42"/>
      <c r="K6" s="42"/>
      <c r="L6" s="42"/>
      <c r="M6" s="43"/>
      <c r="N6" s="43"/>
      <c r="O6" s="43"/>
    </row>
    <row r="7" spans="1:15" s="3" customFormat="1" ht="57" customHeight="1">
      <c r="A7" s="15">
        <v>1</v>
      </c>
      <c r="B7" s="16" t="s">
        <v>23</v>
      </c>
      <c r="C7" s="17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8" t="s">
        <v>29</v>
      </c>
      <c r="I7" s="41">
        <v>400</v>
      </c>
      <c r="J7" s="44" t="s">
        <v>30</v>
      </c>
      <c r="K7" s="44" t="s">
        <v>31</v>
      </c>
      <c r="L7" s="44" t="s">
        <v>32</v>
      </c>
      <c r="M7" s="45">
        <v>30</v>
      </c>
      <c r="N7" s="45">
        <v>8000</v>
      </c>
      <c r="O7" s="45">
        <v>8000</v>
      </c>
    </row>
    <row r="8" spans="1:15" s="4" customFormat="1" ht="111.75" customHeight="1">
      <c r="A8" s="15">
        <v>2</v>
      </c>
      <c r="B8" s="19" t="s">
        <v>33</v>
      </c>
      <c r="C8" s="17" t="s">
        <v>24</v>
      </c>
      <c r="D8" s="16" t="s">
        <v>25</v>
      </c>
      <c r="E8" s="16" t="s">
        <v>34</v>
      </c>
      <c r="F8" s="16" t="s">
        <v>35</v>
      </c>
      <c r="G8" s="16" t="s">
        <v>36</v>
      </c>
      <c r="H8" s="18" t="s">
        <v>37</v>
      </c>
      <c r="I8" s="41">
        <v>1500</v>
      </c>
      <c r="J8" s="24" t="s">
        <v>38</v>
      </c>
      <c r="K8" s="21" t="s">
        <v>39</v>
      </c>
      <c r="L8" s="24" t="s">
        <v>40</v>
      </c>
      <c r="M8" s="46">
        <v>4</v>
      </c>
      <c r="N8" s="46">
        <v>1000</v>
      </c>
      <c r="O8" s="46">
        <v>200</v>
      </c>
    </row>
    <row r="9" spans="1:15" s="3" customFormat="1" ht="87" customHeight="1">
      <c r="A9" s="15">
        <v>3</v>
      </c>
      <c r="B9" s="16" t="s">
        <v>41</v>
      </c>
      <c r="C9" s="20" t="s">
        <v>24</v>
      </c>
      <c r="D9" s="16" t="s">
        <v>25</v>
      </c>
      <c r="E9" s="16" t="s">
        <v>42</v>
      </c>
      <c r="F9" s="16" t="s">
        <v>35</v>
      </c>
      <c r="G9" s="16" t="s">
        <v>36</v>
      </c>
      <c r="H9" s="18" t="s">
        <v>43</v>
      </c>
      <c r="I9" s="41">
        <v>3000</v>
      </c>
      <c r="J9" s="26" t="s">
        <v>44</v>
      </c>
      <c r="K9" s="21" t="s">
        <v>45</v>
      </c>
      <c r="L9" s="26" t="s">
        <v>46</v>
      </c>
      <c r="M9" s="47">
        <v>4</v>
      </c>
      <c r="N9" s="47">
        <v>1000</v>
      </c>
      <c r="O9" s="47">
        <v>1000</v>
      </c>
    </row>
    <row r="10" spans="1:15" s="3" customFormat="1" ht="72.75" customHeight="1">
      <c r="A10" s="15">
        <v>4</v>
      </c>
      <c r="B10" s="16" t="s">
        <v>47</v>
      </c>
      <c r="C10" s="20" t="s">
        <v>24</v>
      </c>
      <c r="D10" s="21" t="s">
        <v>48</v>
      </c>
      <c r="E10" s="21" t="s">
        <v>49</v>
      </c>
      <c r="F10" s="20" t="s">
        <v>50</v>
      </c>
      <c r="G10" s="21" t="s">
        <v>51</v>
      </c>
      <c r="H10" s="18" t="s">
        <v>52</v>
      </c>
      <c r="I10" s="48">
        <v>1500</v>
      </c>
      <c r="J10" s="21" t="s">
        <v>53</v>
      </c>
      <c r="K10" s="21" t="s">
        <v>54</v>
      </c>
      <c r="L10" s="21" t="s">
        <v>32</v>
      </c>
      <c r="M10" s="49">
        <v>5</v>
      </c>
      <c r="N10" s="49">
        <v>1000</v>
      </c>
      <c r="O10" s="49">
        <v>200</v>
      </c>
    </row>
    <row r="11" spans="1:15" s="5" customFormat="1" ht="90" customHeight="1">
      <c r="A11" s="15">
        <v>5</v>
      </c>
      <c r="B11" s="16" t="s">
        <v>55</v>
      </c>
      <c r="C11" s="17" t="s">
        <v>24</v>
      </c>
      <c r="D11" s="22" t="s">
        <v>25</v>
      </c>
      <c r="E11" s="22" t="s">
        <v>56</v>
      </c>
      <c r="F11" s="17" t="s">
        <v>57</v>
      </c>
      <c r="G11" s="17" t="s">
        <v>36</v>
      </c>
      <c r="H11" s="23" t="s">
        <v>58</v>
      </c>
      <c r="I11" s="48">
        <v>830</v>
      </c>
      <c r="J11" s="21" t="s">
        <v>59</v>
      </c>
      <c r="K11" s="21" t="s">
        <v>60</v>
      </c>
      <c r="L11" s="21" t="s">
        <v>160</v>
      </c>
      <c r="M11" s="50">
        <v>3</v>
      </c>
      <c r="N11" s="51">
        <v>1000</v>
      </c>
      <c r="O11" s="51">
        <v>150</v>
      </c>
    </row>
    <row r="12" spans="1:15" s="4" customFormat="1" ht="79.5" customHeight="1">
      <c r="A12" s="15">
        <v>6</v>
      </c>
      <c r="B12" s="16" t="s">
        <v>61</v>
      </c>
      <c r="C12" s="17" t="s">
        <v>24</v>
      </c>
      <c r="D12" s="22" t="s">
        <v>62</v>
      </c>
      <c r="E12" s="22" t="s">
        <v>63</v>
      </c>
      <c r="F12" s="17" t="s">
        <v>64</v>
      </c>
      <c r="G12" s="17" t="s">
        <v>65</v>
      </c>
      <c r="H12" s="18" t="s">
        <v>66</v>
      </c>
      <c r="I12" s="52">
        <v>650</v>
      </c>
      <c r="J12" s="21" t="s">
        <v>67</v>
      </c>
      <c r="K12" s="21" t="s">
        <v>68</v>
      </c>
      <c r="L12" s="21" t="s">
        <v>69</v>
      </c>
      <c r="M12" s="49">
        <v>7</v>
      </c>
      <c r="N12" s="49">
        <v>1800</v>
      </c>
      <c r="O12" s="49">
        <v>100</v>
      </c>
    </row>
    <row r="13" spans="1:15" s="4" customFormat="1" ht="108" customHeight="1">
      <c r="A13" s="15">
        <v>7</v>
      </c>
      <c r="B13" s="24" t="s">
        <v>70</v>
      </c>
      <c r="C13" s="17" t="s">
        <v>24</v>
      </c>
      <c r="D13" s="22" t="s">
        <v>25</v>
      </c>
      <c r="E13" s="22" t="s">
        <v>71</v>
      </c>
      <c r="F13" s="17" t="s">
        <v>72</v>
      </c>
      <c r="G13" s="17" t="s">
        <v>36</v>
      </c>
      <c r="H13" s="25" t="s">
        <v>73</v>
      </c>
      <c r="I13" s="52">
        <v>800</v>
      </c>
      <c r="J13" s="22" t="s">
        <v>74</v>
      </c>
      <c r="K13" s="22" t="s">
        <v>75</v>
      </c>
      <c r="L13" s="22" t="s">
        <v>76</v>
      </c>
      <c r="M13" s="53">
        <v>3</v>
      </c>
      <c r="N13" s="53">
        <v>1500</v>
      </c>
      <c r="O13" s="53">
        <v>300</v>
      </c>
    </row>
    <row r="14" spans="1:15" s="4" customFormat="1" ht="93.75" customHeight="1">
      <c r="A14" s="15">
        <v>8</v>
      </c>
      <c r="B14" s="22" t="s">
        <v>77</v>
      </c>
      <c r="C14" s="17" t="s">
        <v>24</v>
      </c>
      <c r="D14" s="22" t="s">
        <v>48</v>
      </c>
      <c r="E14" s="22" t="s">
        <v>78</v>
      </c>
      <c r="F14" s="17" t="s">
        <v>79</v>
      </c>
      <c r="G14" s="17" t="s">
        <v>80</v>
      </c>
      <c r="H14" s="25" t="s">
        <v>81</v>
      </c>
      <c r="I14" s="48">
        <v>650</v>
      </c>
      <c r="J14" s="21" t="s">
        <v>82</v>
      </c>
      <c r="K14" s="21" t="s">
        <v>83</v>
      </c>
      <c r="L14" s="21" t="s">
        <v>84</v>
      </c>
      <c r="M14" s="54">
        <v>5</v>
      </c>
      <c r="N14" s="55">
        <v>1400</v>
      </c>
      <c r="O14" s="55">
        <v>400</v>
      </c>
    </row>
    <row r="15" spans="1:15" s="4" customFormat="1" ht="79.5" customHeight="1">
      <c r="A15" s="15">
        <v>9</v>
      </c>
      <c r="B15" s="22" t="s">
        <v>85</v>
      </c>
      <c r="C15" s="17" t="s">
        <v>24</v>
      </c>
      <c r="D15" s="22" t="s">
        <v>86</v>
      </c>
      <c r="E15" s="22" t="s">
        <v>87</v>
      </c>
      <c r="F15" s="22" t="s">
        <v>88</v>
      </c>
      <c r="G15" s="22" t="s">
        <v>36</v>
      </c>
      <c r="H15" s="25" t="s">
        <v>89</v>
      </c>
      <c r="I15" s="48">
        <v>500</v>
      </c>
      <c r="J15" s="21" t="s">
        <v>90</v>
      </c>
      <c r="K15" s="21" t="s">
        <v>91</v>
      </c>
      <c r="L15" s="21" t="s">
        <v>92</v>
      </c>
      <c r="M15" s="56">
        <v>1</v>
      </c>
      <c r="N15" s="49">
        <v>200</v>
      </c>
      <c r="O15" s="49">
        <v>50</v>
      </c>
    </row>
    <row r="16" spans="1:15" s="4" customFormat="1" ht="99" customHeight="1">
      <c r="A16" s="15">
        <v>10</v>
      </c>
      <c r="B16" s="26" t="s">
        <v>93</v>
      </c>
      <c r="C16" s="17" t="s">
        <v>24</v>
      </c>
      <c r="D16" s="27" t="s">
        <v>25</v>
      </c>
      <c r="E16" s="27" t="s">
        <v>94</v>
      </c>
      <c r="F16" s="17" t="s">
        <v>95</v>
      </c>
      <c r="G16" s="17" t="s">
        <v>36</v>
      </c>
      <c r="H16" s="18" t="s">
        <v>96</v>
      </c>
      <c r="I16" s="41">
        <v>800</v>
      </c>
      <c r="J16" s="16" t="s">
        <v>97</v>
      </c>
      <c r="K16" s="21" t="s">
        <v>98</v>
      </c>
      <c r="L16" s="16" t="s">
        <v>99</v>
      </c>
      <c r="M16" s="47">
        <v>3</v>
      </c>
      <c r="N16" s="47">
        <v>1500</v>
      </c>
      <c r="O16" s="47">
        <v>150</v>
      </c>
    </row>
    <row r="17" spans="1:15" s="6" customFormat="1" ht="135" customHeight="1">
      <c r="A17" s="15">
        <v>11</v>
      </c>
      <c r="B17" s="22" t="s">
        <v>100</v>
      </c>
      <c r="C17" s="17" t="s">
        <v>24</v>
      </c>
      <c r="D17" s="22" t="s">
        <v>25</v>
      </c>
      <c r="E17" s="22" t="s">
        <v>101</v>
      </c>
      <c r="F17" s="17" t="s">
        <v>102</v>
      </c>
      <c r="G17" s="17" t="s">
        <v>103</v>
      </c>
      <c r="H17" s="18" t="s">
        <v>104</v>
      </c>
      <c r="I17" s="48">
        <v>900</v>
      </c>
      <c r="J17" s="16" t="s">
        <v>105</v>
      </c>
      <c r="K17" s="21" t="s">
        <v>106</v>
      </c>
      <c r="L17" s="21" t="s">
        <v>107</v>
      </c>
      <c r="M17" s="57">
        <v>1</v>
      </c>
      <c r="N17" s="21">
        <v>2000</v>
      </c>
      <c r="O17" s="45">
        <v>50</v>
      </c>
    </row>
    <row r="18" spans="1:250" s="4" customFormat="1" ht="91.5" customHeight="1">
      <c r="A18" s="15">
        <v>12</v>
      </c>
      <c r="B18" s="28" t="s">
        <v>108</v>
      </c>
      <c r="C18" s="28" t="s">
        <v>24</v>
      </c>
      <c r="D18" s="28" t="s">
        <v>25</v>
      </c>
      <c r="E18" s="28" t="s">
        <v>109</v>
      </c>
      <c r="F18" s="28" t="s">
        <v>64</v>
      </c>
      <c r="G18" s="17" t="s">
        <v>36</v>
      </c>
      <c r="H18" s="29" t="s">
        <v>110</v>
      </c>
      <c r="I18" s="41">
        <v>350</v>
      </c>
      <c r="J18" s="28" t="s">
        <v>111</v>
      </c>
      <c r="K18" s="28" t="s">
        <v>112</v>
      </c>
      <c r="L18" s="28" t="s">
        <v>113</v>
      </c>
      <c r="M18" s="47"/>
      <c r="N18" s="47">
        <v>500</v>
      </c>
      <c r="O18" s="47">
        <v>50</v>
      </c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</row>
    <row r="19" spans="1:15" ht="43.5" customHeight="1">
      <c r="A19" s="30"/>
      <c r="B19" s="70" t="s">
        <v>114</v>
      </c>
      <c r="C19" s="70"/>
      <c r="D19" s="70"/>
      <c r="E19" s="70"/>
      <c r="F19" s="70"/>
      <c r="G19" s="70"/>
      <c r="H19" s="14" t="s">
        <v>115</v>
      </c>
      <c r="I19" s="59">
        <f>SUM(I20:I21)</f>
        <v>450</v>
      </c>
      <c r="J19" s="30"/>
      <c r="K19" s="30"/>
      <c r="L19" s="30"/>
      <c r="M19" s="60"/>
      <c r="N19" s="60"/>
      <c r="O19" s="60"/>
    </row>
    <row r="20" spans="1:15" s="3" customFormat="1" ht="39" customHeight="1">
      <c r="A20" s="15">
        <v>1</v>
      </c>
      <c r="B20" s="16" t="s">
        <v>116</v>
      </c>
      <c r="C20" s="17" t="s">
        <v>117</v>
      </c>
      <c r="D20" s="16" t="s">
        <v>25</v>
      </c>
      <c r="E20" s="16" t="s">
        <v>26</v>
      </c>
      <c r="F20" s="16" t="s">
        <v>27</v>
      </c>
      <c r="G20" s="16" t="s">
        <v>118</v>
      </c>
      <c r="H20" s="18" t="s">
        <v>119</v>
      </c>
      <c r="I20" s="41">
        <v>300</v>
      </c>
      <c r="J20" s="44"/>
      <c r="K20" s="44" t="s">
        <v>120</v>
      </c>
      <c r="L20" s="44"/>
      <c r="M20" s="45">
        <v>30</v>
      </c>
      <c r="N20" s="45">
        <v>1000</v>
      </c>
      <c r="O20" s="45">
        <v>1000</v>
      </c>
    </row>
    <row r="21" spans="1:15" s="4" customFormat="1" ht="57" customHeight="1">
      <c r="A21" s="15">
        <v>2</v>
      </c>
      <c r="B21" s="22" t="s">
        <v>121</v>
      </c>
      <c r="C21" s="17" t="s">
        <v>117</v>
      </c>
      <c r="D21" s="22" t="s">
        <v>25</v>
      </c>
      <c r="E21" s="22" t="s">
        <v>26</v>
      </c>
      <c r="F21" s="16" t="s">
        <v>27</v>
      </c>
      <c r="G21" s="22" t="s">
        <v>122</v>
      </c>
      <c r="H21" s="25" t="s">
        <v>123</v>
      </c>
      <c r="I21" s="48">
        <v>150</v>
      </c>
      <c r="J21" s="26"/>
      <c r="K21" s="61" t="s">
        <v>124</v>
      </c>
      <c r="L21" s="21"/>
      <c r="M21" s="56">
        <v>30</v>
      </c>
      <c r="N21" s="56">
        <v>500</v>
      </c>
      <c r="O21" s="56">
        <v>500</v>
      </c>
    </row>
    <row r="22" spans="1:15" ht="27" customHeight="1">
      <c r="A22" s="30"/>
      <c r="B22" s="71" t="s">
        <v>125</v>
      </c>
      <c r="C22" s="71"/>
      <c r="D22" s="71"/>
      <c r="E22" s="71"/>
      <c r="F22" s="71"/>
      <c r="G22" s="71"/>
      <c r="H22" s="14" t="s">
        <v>115</v>
      </c>
      <c r="I22" s="59">
        <f>SUM(I23:I24)</f>
        <v>266.14</v>
      </c>
      <c r="J22" s="30"/>
      <c r="K22" s="30"/>
      <c r="L22" s="30"/>
      <c r="M22" s="60"/>
      <c r="N22" s="60"/>
      <c r="O22" s="60"/>
    </row>
    <row r="23" spans="1:15" s="4" customFormat="1" ht="96" customHeight="1">
      <c r="A23" s="15">
        <v>1</v>
      </c>
      <c r="B23" s="24" t="s">
        <v>126</v>
      </c>
      <c r="C23" s="17" t="s">
        <v>127</v>
      </c>
      <c r="D23" s="22" t="s">
        <v>128</v>
      </c>
      <c r="E23" s="22" t="s">
        <v>129</v>
      </c>
      <c r="F23" s="17" t="s">
        <v>72</v>
      </c>
      <c r="G23" s="17" t="s">
        <v>130</v>
      </c>
      <c r="H23" s="25" t="s">
        <v>131</v>
      </c>
      <c r="I23" s="48">
        <v>118.14</v>
      </c>
      <c r="J23" s="21" t="s">
        <v>132</v>
      </c>
      <c r="K23" s="24" t="s">
        <v>133</v>
      </c>
      <c r="L23" s="21" t="s">
        <v>134</v>
      </c>
      <c r="M23" s="56"/>
      <c r="N23" s="49">
        <v>45</v>
      </c>
      <c r="O23" s="49">
        <v>28</v>
      </c>
    </row>
    <row r="24" spans="1:15" s="4" customFormat="1" ht="106.5" customHeight="1">
      <c r="A24" s="15">
        <v>2</v>
      </c>
      <c r="B24" s="24" t="s">
        <v>135</v>
      </c>
      <c r="C24" s="17" t="s">
        <v>127</v>
      </c>
      <c r="D24" s="24" t="s">
        <v>25</v>
      </c>
      <c r="E24" s="24" t="s">
        <v>136</v>
      </c>
      <c r="F24" s="24" t="s">
        <v>72</v>
      </c>
      <c r="G24" s="24" t="s">
        <v>28</v>
      </c>
      <c r="H24" s="31" t="s">
        <v>137</v>
      </c>
      <c r="I24" s="62">
        <v>148</v>
      </c>
      <c r="J24" s="24" t="s">
        <v>138</v>
      </c>
      <c r="K24" s="24" t="s">
        <v>139</v>
      </c>
      <c r="L24" s="24" t="s">
        <v>140</v>
      </c>
      <c r="M24" s="63"/>
      <c r="N24" s="63">
        <v>69</v>
      </c>
      <c r="O24" s="63">
        <v>20</v>
      </c>
    </row>
    <row r="25" spans="1:15" ht="42" customHeight="1">
      <c r="A25" s="30"/>
      <c r="B25" s="70" t="s">
        <v>141</v>
      </c>
      <c r="C25" s="70"/>
      <c r="D25" s="70"/>
      <c r="E25" s="70"/>
      <c r="F25" s="70"/>
      <c r="G25" s="70"/>
      <c r="H25" s="14" t="s">
        <v>142</v>
      </c>
      <c r="I25" s="59">
        <f>SUM(I26:I28)</f>
        <v>200</v>
      </c>
      <c r="J25" s="30"/>
      <c r="K25" s="30"/>
      <c r="L25" s="30"/>
      <c r="M25" s="60"/>
      <c r="N25" s="60"/>
      <c r="O25" s="60"/>
    </row>
    <row r="26" spans="1:15" s="4" customFormat="1" ht="91.5" customHeight="1">
      <c r="A26" s="28">
        <v>1</v>
      </c>
      <c r="B26" s="22" t="s">
        <v>143</v>
      </c>
      <c r="C26" s="17" t="s">
        <v>144</v>
      </c>
      <c r="D26" s="22" t="s">
        <v>25</v>
      </c>
      <c r="E26" s="22" t="s">
        <v>145</v>
      </c>
      <c r="F26" s="17" t="s">
        <v>57</v>
      </c>
      <c r="G26" s="17" t="s">
        <v>146</v>
      </c>
      <c r="H26" s="25" t="s">
        <v>147</v>
      </c>
      <c r="I26" s="48">
        <v>30</v>
      </c>
      <c r="J26" s="24" t="s">
        <v>148</v>
      </c>
      <c r="K26" s="21" t="s">
        <v>149</v>
      </c>
      <c r="L26" s="21"/>
      <c r="M26" s="56">
        <v>3</v>
      </c>
      <c r="N26" s="49">
        <v>200</v>
      </c>
      <c r="O26" s="49">
        <v>20</v>
      </c>
    </row>
    <row r="27" spans="1:15" s="4" customFormat="1" ht="48" customHeight="1">
      <c r="A27" s="32">
        <v>2</v>
      </c>
      <c r="B27" s="16" t="s">
        <v>150</v>
      </c>
      <c r="C27" s="17" t="s">
        <v>144</v>
      </c>
      <c r="D27" s="17" t="s">
        <v>25</v>
      </c>
      <c r="E27" s="17" t="s">
        <v>151</v>
      </c>
      <c r="F27" s="22" t="s">
        <v>88</v>
      </c>
      <c r="G27" s="22" t="s">
        <v>28</v>
      </c>
      <c r="H27" s="25" t="s">
        <v>152</v>
      </c>
      <c r="I27" s="59">
        <v>40</v>
      </c>
      <c r="J27" s="24"/>
      <c r="K27" s="24" t="s">
        <v>153</v>
      </c>
      <c r="L27" s="27"/>
      <c r="M27" s="46">
        <v>0</v>
      </c>
      <c r="N27" s="46">
        <v>1500</v>
      </c>
      <c r="O27" s="46">
        <v>149</v>
      </c>
    </row>
    <row r="28" spans="1:15" s="4" customFormat="1" ht="67.5" customHeight="1">
      <c r="A28" s="33">
        <v>3</v>
      </c>
      <c r="B28" s="24" t="s">
        <v>154</v>
      </c>
      <c r="C28" s="17" t="s">
        <v>144</v>
      </c>
      <c r="D28" s="24" t="s">
        <v>25</v>
      </c>
      <c r="E28" s="24" t="s">
        <v>155</v>
      </c>
      <c r="F28" s="24" t="s">
        <v>156</v>
      </c>
      <c r="G28" s="24" t="s">
        <v>157</v>
      </c>
      <c r="H28" s="18" t="s">
        <v>158</v>
      </c>
      <c r="I28" s="59">
        <v>130</v>
      </c>
      <c r="J28" s="27"/>
      <c r="K28" s="27" t="s">
        <v>159</v>
      </c>
      <c r="L28" s="27"/>
      <c r="M28" s="46">
        <v>5</v>
      </c>
      <c r="N28" s="46">
        <v>10000</v>
      </c>
      <c r="O28" s="46">
        <v>1000</v>
      </c>
    </row>
  </sheetData>
  <sheetProtection/>
  <mergeCells count="16">
    <mergeCell ref="B25:G25"/>
    <mergeCell ref="A3:A4"/>
    <mergeCell ref="B3:B4"/>
    <mergeCell ref="C3:C4"/>
    <mergeCell ref="D3:D4"/>
    <mergeCell ref="E3:E4"/>
    <mergeCell ref="F3:F4"/>
    <mergeCell ref="G3:G4"/>
    <mergeCell ref="A1:O1"/>
    <mergeCell ref="A2:O2"/>
    <mergeCell ref="J3:O3"/>
    <mergeCell ref="B6:G6"/>
    <mergeCell ref="B19:G19"/>
    <mergeCell ref="B22:G22"/>
    <mergeCell ref="H3:H4"/>
    <mergeCell ref="I3:I4"/>
  </mergeCells>
  <dataValidations count="1">
    <dataValidation type="list" allowBlank="1" showInputMessage="1" showErrorMessage="1" prompt="产业发展,就业项目,乡村建设,易地后扶,三保障,乡村治理,管理费,其他" sqref="C7 C8 C9 C10 C11 C12 C13 C14 C15 C16 C17 C18 C20 C21 C23 C24 C26 C27 C28">
      <formula1>"产业发展,就业项目,乡村建设,易地后扶,三保障,乡村治理,管理费,其他"</formula1>
    </dataValidation>
  </dataValidations>
  <printOptions horizontalCentered="1"/>
  <pageMargins left="0.4326388888888889" right="0.3541666666666667" top="0.66875" bottom="0.5118055555555555" header="0" footer="0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杨树星</cp:lastModifiedBy>
  <cp:lastPrinted>2022-09-07T08:25:18Z</cp:lastPrinted>
  <dcterms:created xsi:type="dcterms:W3CDTF">2016-09-03T11:25:32Z</dcterms:created>
  <dcterms:modified xsi:type="dcterms:W3CDTF">2023-03-21T02:51:08Z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>
    <vt:lpwstr>14</vt:lpwstr>
  </property>
  <property fmtid="{D5CDD505-2E9C-101B-9397-08002B2CF9AE}" pid="4" name="ICV">
    <vt:lpwstr>7BF9A0224EF349F18C9F2BCBD901AB92</vt:lpwstr>
  </property>
</Properties>
</file>