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6" r:id="rId1"/>
  </sheets>
  <definedNames>
    <definedName name="_xlnm._FilterDatabase" localSheetId="0" hidden="1">Sheet1!$A$6:$I$17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<sst xmlns="http://schemas.openxmlformats.org/spreadsheetml/2006/main" count="45" uniqueCount="38">
  <si>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洱源县2024年省级财政衔接推进乡村振兴补助资金（第五批）项目计划表</t>
  </si>
  <si>
    <t>填报单位：洱源县农业农村局</t>
  </si>
  <si>
    <t>序号</t>
  </si>
  <si>
    <t>项目名称</t>
  </si>
  <si>
    <t>项目建设内容及规模</t>
  </si>
  <si>
    <t>批复年度</t>
  </si>
  <si>
    <t>建设性质</t>
  </si>
  <si>
    <t>计划投资
（万元）</t>
  </si>
  <si>
    <t>已下达资金
（万元）</t>
  </si>
  <si>
    <t>计划下达资金
（万元）</t>
  </si>
  <si>
    <t>备注</t>
  </si>
  <si>
    <t>合   计</t>
  </si>
  <si>
    <t>一</t>
  </si>
  <si>
    <t>政策性项目</t>
  </si>
  <si>
    <t>2024年秋季学期“雨露计划”</t>
  </si>
  <si>
    <t>兑付2024年秋季学期“雨露计划”补助1000人次。</t>
  </si>
  <si>
    <t>新建</t>
  </si>
  <si>
    <t>脱贫人口和监测对象外出务工补助</t>
  </si>
  <si>
    <t>兑付外出务工补助3000人次。</t>
  </si>
  <si>
    <t>续建</t>
  </si>
  <si>
    <t>二</t>
  </si>
  <si>
    <t>续建项目</t>
  </si>
  <si>
    <t>洱源县右所镇松曲村资源循环回收利用项目</t>
  </si>
  <si>
    <t>1.场地平整1000m³；2.新建厂房1800㎡；3.新建生产用房323㎡；4.新建220m消防水池³一座及泵房20㎡；5.围墙360m；6.场地硬化约1100㎡；7.排水沟约185m；8.大门及水电工程；9.购置安装变压器和地磅秤；10.设备购置。</t>
  </si>
  <si>
    <t>炼铁乡山石屏功能提升项目</t>
  </si>
  <si>
    <t>1.核桃、梅子、板栗嫁接改良250亩；2.环境整治1500平方米；3.厕所提升改造2座；4.仓库200平方米；5.圈舍及附属设施2000平米；6.污水管网250米、化粪池1座、垃圾焚烧池1个、尾水收集池1座、污水井10座。</t>
  </si>
  <si>
    <t>牛街乡福和村马铃薯收发站提升改造项目</t>
  </si>
  <si>
    <t>新建业务用房296平方米、仓储265.64平方米及附属设施。</t>
  </si>
  <si>
    <t>三</t>
  </si>
  <si>
    <t>新建项目</t>
  </si>
  <si>
    <t>洱源县炼铁乡炼铁、北邑、田心村人畜饮水提升改造建设项目</t>
  </si>
  <si>
    <t>新建取水池2个、20立方米蓄水池1个、消力池 1个，新建供水管网 13900 米。</t>
  </si>
  <si>
    <t>洱源县炼铁乡茄叶、新庄村人畜饮水提升改造建设项目</t>
  </si>
  <si>
    <t>新建20立方米蓄水池2个、1 立方米分水池1个，供水管网 18626 米。</t>
  </si>
  <si>
    <t>洱源县炼铁乡长邑村人畜饮水提升改造建设项目</t>
  </si>
  <si>
    <t>新建20立方米蓄水池6个、50 立方米蓄水池4个，新建供水管网6200米，维修、更换管网 900米。</t>
  </si>
  <si>
    <t>洱源县乡村治理试点项目</t>
  </si>
  <si>
    <t>村内基础设施建设及人居环境整治。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</si>
</sst>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pane ySplit="5" topLeftCell="A6" activePane="bottomLeft" state="frozen"/>
      <selection/>
      <selection pane="bottomLeft" activeCell="H5" sqref="H5"/>
    </sheetView>
  </sheetViews>
  <sheetFormatPr defaultColWidth="9" defaultRowHeight="14.25"/>
  <cols>
    <col min="1" max="1" width="5" style="5" customWidth="1"/>
    <col min="2" max="2" width="23.5" style="5" customWidth="1"/>
    <col min="3" max="3" width="49.375" style="6" customWidth="1"/>
    <col min="4" max="4" width="8.875" style="5" customWidth="1"/>
    <col min="5" max="5" width="10.125" style="5" customWidth="1"/>
    <col min="6" max="6" width="9.125" style="5" customWidth="1"/>
    <col min="7" max="7" width="10.25" style="7" customWidth="1"/>
    <col min="8" max="8" width="13.125" style="5" customWidth="1"/>
    <col min="9" max="9" width="8.125" style="8" customWidth="1"/>
  </cols>
  <sheetData>
    <row r="1" s="1" customFormat="1" ht="30" customHeight="1" spans="1:9">
      <c r="A1" s="9" t="s">
        <v>0</v>
      </c>
      <c r="B1" s="9"/>
      <c r="C1" s="9"/>
      <c r="D1" s="9"/>
      <c r="E1" s="9"/>
      <c r="F1" s="9"/>
      <c r="G1" s="10"/>
      <c r="H1" s="9"/>
      <c r="I1" s="9"/>
    </row>
    <row r="2" s="1" customFormat="1" ht="20" customHeight="1" spans="1:9">
      <c r="A2" s="11" t="s">
        <v>1</v>
      </c>
      <c r="B2" s="11"/>
      <c r="C2" s="11"/>
      <c r="D2" s="12"/>
      <c r="E2" s="12"/>
      <c r="F2" s="12"/>
      <c r="G2" s="12"/>
      <c r="H2" s="12"/>
      <c r="I2" s="11"/>
    </row>
    <row r="3" s="1" customFormat="1" ht="2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</row>
    <row r="4" s="1" customFormat="1" ht="12" customHeight="1" spans="1:9">
      <c r="A4" s="15"/>
      <c r="B4" s="15"/>
      <c r="C4" s="15"/>
      <c r="D4" s="15"/>
      <c r="E4" s="15"/>
      <c r="F4" s="15"/>
      <c r="G4" s="16"/>
      <c r="H4" s="15"/>
      <c r="I4" s="15"/>
    </row>
    <row r="5" s="1" customFormat="1" ht="24" customHeight="1" spans="1:9">
      <c r="A5" s="17"/>
      <c r="B5" s="17" t="s">
        <v>11</v>
      </c>
      <c r="C5" s="18"/>
      <c r="D5" s="17"/>
      <c r="E5" s="17"/>
      <c r="F5" s="19">
        <f t="shared" ref="F5:H5" si="0">SUM(F6+F9+F13)</f>
        <v>2025.07</v>
      </c>
      <c r="G5" s="19">
        <f t="shared" si="0"/>
        <v>1371.42</v>
      </c>
      <c r="H5" s="19">
        <f t="shared" si="0"/>
        <v>653</v>
      </c>
      <c r="I5" s="24"/>
    </row>
    <row r="6" s="2" customFormat="1" ht="24" customHeight="1" spans="1:9">
      <c r="A6" s="17" t="s">
        <v>12</v>
      </c>
      <c r="B6" s="17" t="s">
        <v>13</v>
      </c>
      <c r="C6" s="18"/>
      <c r="D6" s="17"/>
      <c r="E6" s="17"/>
      <c r="F6" s="19">
        <f>SUM(F7:F8)</f>
        <v>665</v>
      </c>
      <c r="G6" s="19">
        <f>SUM(G7:G8)</f>
        <v>300</v>
      </c>
      <c r="H6" s="19">
        <f>SUM(H7:H8)</f>
        <v>328</v>
      </c>
      <c r="I6" s="17"/>
    </row>
    <row r="7" s="3" customFormat="1" ht="28" customHeight="1" spans="1:9">
      <c r="A7" s="20">
        <v>1</v>
      </c>
      <c r="B7" s="21" t="s">
        <v>14</v>
      </c>
      <c r="C7" s="22" t="s">
        <v>15</v>
      </c>
      <c r="D7" s="20">
        <v>2024</v>
      </c>
      <c r="E7" s="20" t="s">
        <v>16</v>
      </c>
      <c r="F7" s="23">
        <v>215</v>
      </c>
      <c r="G7" s="19">
        <v>0</v>
      </c>
      <c r="H7" s="23">
        <v>215</v>
      </c>
      <c r="I7" s="36"/>
    </row>
    <row r="8" s="3" customFormat="1" ht="30" customHeight="1" spans="1:9">
      <c r="A8" s="20">
        <v>2</v>
      </c>
      <c r="B8" s="21" t="s">
        <v>17</v>
      </c>
      <c r="C8" s="22" t="s">
        <v>18</v>
      </c>
      <c r="D8" s="24">
        <v>2024</v>
      </c>
      <c r="E8" s="21" t="s">
        <v>19</v>
      </c>
      <c r="F8" s="25">
        <v>450</v>
      </c>
      <c r="G8" s="23">
        <v>300</v>
      </c>
      <c r="H8" s="23">
        <v>113</v>
      </c>
      <c r="I8" s="37"/>
    </row>
    <row r="9" s="3" customFormat="1" ht="25" customHeight="1" spans="1:9">
      <c r="A9" s="26" t="s">
        <v>20</v>
      </c>
      <c r="B9" s="17" t="s">
        <v>21</v>
      </c>
      <c r="C9" s="27"/>
      <c r="D9" s="26"/>
      <c r="E9" s="26"/>
      <c r="F9" s="19">
        <f t="shared" ref="F9:H9" si="1">SUM(F10:F12)</f>
        <v>1114.4</v>
      </c>
      <c r="G9" s="19">
        <f t="shared" si="1"/>
        <v>1071.42</v>
      </c>
      <c r="H9" s="19">
        <f t="shared" si="1"/>
        <v>91.57</v>
      </c>
      <c r="I9" s="36"/>
    </row>
    <row r="10" s="3" customFormat="1" ht="53" customHeight="1" spans="1:9">
      <c r="A10" s="20">
        <v>3</v>
      </c>
      <c r="B10" s="28" t="s">
        <v>22</v>
      </c>
      <c r="C10" s="22" t="s">
        <v>23</v>
      </c>
      <c r="D10" s="20">
        <v>2023</v>
      </c>
      <c r="E10" s="21" t="s">
        <v>19</v>
      </c>
      <c r="F10" s="23">
        <v>700</v>
      </c>
      <c r="G10" s="23">
        <v>700</v>
      </c>
      <c r="H10" s="29">
        <v>23.48</v>
      </c>
      <c r="I10" s="36"/>
    </row>
    <row r="11" ht="53" customHeight="1" spans="1:9">
      <c r="A11" s="20">
        <v>4</v>
      </c>
      <c r="B11" s="28" t="s">
        <v>24</v>
      </c>
      <c r="C11" s="30" t="s">
        <v>25</v>
      </c>
      <c r="D11" s="20">
        <v>2023</v>
      </c>
      <c r="E11" s="21" t="s">
        <v>19</v>
      </c>
      <c r="F11" s="25">
        <v>214.9</v>
      </c>
      <c r="G11" s="23">
        <v>171.92</v>
      </c>
      <c r="H11" s="29">
        <v>52.76</v>
      </c>
      <c r="I11" s="24"/>
    </row>
    <row r="12" ht="33" customHeight="1" spans="1:9">
      <c r="A12" s="20">
        <v>5</v>
      </c>
      <c r="B12" s="20" t="s">
        <v>26</v>
      </c>
      <c r="C12" s="31" t="s">
        <v>27</v>
      </c>
      <c r="D12" s="20">
        <v>2023</v>
      </c>
      <c r="E12" s="28" t="s">
        <v>19</v>
      </c>
      <c r="F12" s="23">
        <v>199.5</v>
      </c>
      <c r="G12" s="32">
        <v>199.5</v>
      </c>
      <c r="H12" s="29">
        <v>15.33</v>
      </c>
      <c r="I12" s="24"/>
    </row>
    <row r="13" s="4" customFormat="1" ht="24" customHeight="1" spans="1:9">
      <c r="A13" s="20" t="s">
        <v>28</v>
      </c>
      <c r="B13" s="17" t="s">
        <v>29</v>
      </c>
      <c r="C13" s="33"/>
      <c r="D13" s="24"/>
      <c r="E13" s="21"/>
      <c r="F13" s="19">
        <f>SUM(F14:F17)</f>
        <v>245.67</v>
      </c>
      <c r="G13" s="19"/>
      <c r="H13" s="34">
        <f>SUM(H14:H17)</f>
        <v>233.43</v>
      </c>
      <c r="I13" s="38"/>
    </row>
    <row r="14" s="4" customFormat="1" ht="40" customHeight="1" spans="1:9">
      <c r="A14" s="20">
        <v>6</v>
      </c>
      <c r="B14" s="35" t="s">
        <v>30</v>
      </c>
      <c r="C14" s="33" t="s">
        <v>31</v>
      </c>
      <c r="D14" s="24">
        <v>2024</v>
      </c>
      <c r="E14" s="21" t="s">
        <v>16</v>
      </c>
      <c r="F14" s="23">
        <v>59.7</v>
      </c>
      <c r="G14" s="23">
        <v>0</v>
      </c>
      <c r="H14" s="29">
        <v>64.64</v>
      </c>
      <c r="I14" s="38"/>
    </row>
    <row r="15" s="4" customFormat="1" ht="41" customHeight="1" spans="1:9">
      <c r="A15" s="20">
        <v>7</v>
      </c>
      <c r="B15" s="35" t="s">
        <v>32</v>
      </c>
      <c r="C15" s="33" t="s">
        <v>33</v>
      </c>
      <c r="D15" s="24">
        <v>2024</v>
      </c>
      <c r="E15" s="21" t="s">
        <v>16</v>
      </c>
      <c r="F15" s="23">
        <v>59.81</v>
      </c>
      <c r="G15" s="23">
        <v>0</v>
      </c>
      <c r="H15" s="29">
        <v>54.79</v>
      </c>
      <c r="I15" s="38"/>
    </row>
    <row r="16" s="4" customFormat="1" ht="36" customHeight="1" spans="1:9">
      <c r="A16" s="20">
        <v>8</v>
      </c>
      <c r="B16" s="35" t="s">
        <v>34</v>
      </c>
      <c r="C16" s="33" t="s">
        <v>35</v>
      </c>
      <c r="D16" s="24">
        <v>2024</v>
      </c>
      <c r="E16" s="21" t="s">
        <v>16</v>
      </c>
      <c r="F16" s="23">
        <v>58.16</v>
      </c>
      <c r="G16" s="23">
        <v>0</v>
      </c>
      <c r="H16" s="29">
        <v>46</v>
      </c>
      <c r="I16" s="38"/>
    </row>
    <row r="17" s="4" customFormat="1" ht="33" customHeight="1" spans="1:9">
      <c r="A17" s="24">
        <v>9</v>
      </c>
      <c r="B17" s="21" t="s">
        <v>36</v>
      </c>
      <c r="C17" s="21" t="s">
        <v>37</v>
      </c>
      <c r="D17" s="24">
        <v>2024</v>
      </c>
      <c r="E17" s="21" t="s">
        <v>16</v>
      </c>
      <c r="F17" s="23">
        <v>68</v>
      </c>
      <c r="G17" s="23">
        <v>0</v>
      </c>
      <c r="H17" s="23">
        <v>68</v>
      </c>
      <c r="I17" s="38"/>
    </row>
  </sheetData>
  <autoFilter xmlns:etc="http://www.wps.cn/officeDocument/2017/etCustomData" ref="A6:I17" etc:filterBottomFollowUsedRange="0">
    <extLst/>
  </autoFilter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47916666666667" right="0.66875" top="0.826388888888889" bottom="0.590277777777778" header="0.5" footer="0.354166666666667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微风的沉醉</cp:lastModifiedBy>
  <dcterms:created xsi:type="dcterms:W3CDTF">2021-08-21T00:07:00Z</dcterms:created>
  <dcterms:modified xsi:type="dcterms:W3CDTF">2024-12-25T08:49:11Z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FED2EBE432A74C209DEAF16A435FFCA8</vt:lpwstr>
  </property>
</Properties>
</file>