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 firstSheet="3" activeTab="6"/>
  </bookViews>
  <sheets>
    <sheet name="财政拨款收支预算总表" sheetId="9" r:id="rId1"/>
    <sheet name="一般公共预算支出表" sheetId="2" r:id="rId2"/>
    <sheet name="基本支出预算表" sheetId="3" r:id="rId3"/>
    <sheet name="政府性基金预算支出表" sheetId="6" r:id="rId4"/>
    <sheet name="部门收支总表" sheetId="10" r:id="rId5"/>
    <sheet name="部门收入总表" sheetId="8" r:id="rId6"/>
    <sheet name="部门支出总表" sheetId="4" r:id="rId7"/>
  </sheets>
  <calcPr calcId="114210"/>
</workbook>
</file>

<file path=xl/calcChain.xml><?xml version="1.0" encoding="utf-8"?>
<calcChain xmlns="http://schemas.openxmlformats.org/spreadsheetml/2006/main">
  <c r="C6" i="4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5"/>
  <c r="C30"/>
  <c r="D5"/>
  <c r="D30"/>
  <c r="E30"/>
  <c r="D8"/>
  <c r="E5"/>
  <c r="D6" i="8"/>
  <c r="D34"/>
  <c r="E26" i="10"/>
  <c r="D20" i="3"/>
  <c r="D10"/>
  <c r="D15"/>
  <c r="D7"/>
  <c r="D8"/>
  <c r="D6"/>
  <c r="D31"/>
  <c r="D34" i="2"/>
  <c r="E34"/>
  <c r="C34"/>
  <c r="C10"/>
  <c r="C25"/>
  <c r="D20"/>
  <c r="C20"/>
  <c r="D21"/>
  <c r="C21"/>
  <c r="D10"/>
  <c r="D24"/>
  <c r="D7"/>
  <c r="E8" i="4"/>
  <c r="D9" i="8"/>
  <c r="D25" i="2"/>
  <c r="E10"/>
  <c r="C24"/>
  <c r="C7"/>
</calcChain>
</file>

<file path=xl/sharedStrings.xml><?xml version="1.0" encoding="utf-8"?>
<sst xmlns="http://schemas.openxmlformats.org/spreadsheetml/2006/main" count="220" uniqueCount="173">
  <si>
    <t>合计</t>
    <phoneticPr fontId="1" type="noConversion"/>
  </si>
  <si>
    <t>单位：万元</t>
    <phoneticPr fontId="1" type="noConversion"/>
  </si>
  <si>
    <t>科目编码</t>
    <phoneticPr fontId="1" type="noConversion"/>
  </si>
  <si>
    <t>项目名称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</si>
  <si>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</si>
  <si>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</si>
  <si>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</si>
  <si>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年初预算数</t>
    <phoneticPr fontId="1" type="noConversion"/>
  </si>
  <si>
    <t>功能分类科目</t>
    <phoneticPr fontId="1" type="noConversion"/>
  </si>
  <si>
    <t>一般公共预算支出表</t>
    <phoneticPr fontId="1" type="noConversion"/>
  </si>
  <si>
    <t>部门公开表2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</si>
  <si>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</si>
  <si>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</si>
  <si>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</si>
  <si>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</si>
  <si>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</si>
  <si>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工资福利支出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</si>
  <si>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</si>
  <si>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</si>
  <si>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 xml:space="preserve">  奖金</t>
    <phoneticPr fontId="1" type="noConversion"/>
  </si>
  <si>
    <t xml:space="preserve">  ……</t>
    <phoneticPr fontId="1" type="noConversion"/>
  </si>
  <si>
    <t>商品和服务支出</t>
    <phoneticPr fontId="1" type="noConversion"/>
  </si>
  <si>
    <t xml:space="preserve">  办公费</t>
    <phoneticPr fontId="1" type="noConversion"/>
  </si>
  <si>
    <t>对个人和家庭的补助</t>
    <phoneticPr fontId="1" type="noConversion"/>
  </si>
  <si>
    <t xml:space="preserve">  离休费</t>
    <phoneticPr fontId="1" type="noConversion"/>
  </si>
  <si>
    <t>其他资本性支出</t>
    <phoneticPr fontId="1" type="noConversion"/>
  </si>
  <si>
    <t xml:space="preserve">  办公设备购置</t>
    <phoneticPr fontId="1" type="noConversion"/>
  </si>
  <si>
    <t xml:space="preserve">  专用设备购置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</si>
  <si>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</si>
  <si>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</si>
  <si>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</si>
  <si>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</si>
  <si>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</si>
  <si>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</si>
  <si>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部门收支总表</t>
    <phoneticPr fontId="1" type="noConversion"/>
  </si>
  <si>
    <t>科目编码</t>
    <phoneticPr fontId="1" type="noConversion"/>
  </si>
  <si>
    <t>科目</t>
    <phoneticPr fontId="1" type="noConversion"/>
  </si>
  <si>
    <t>事业收入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</si>
  <si>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</si>
  <si>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</si>
  <si>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事业单位
经营收入</t>
    <phoneticPr fontId="1" type="noConversion"/>
  </si>
  <si>
    <t>其他
收入</t>
    <phoneticPr fontId="1" type="noConversion"/>
  </si>
  <si>
    <t>单位：万元</t>
    <phoneticPr fontId="1" type="noConversion"/>
  </si>
  <si>
    <t>部门收入总表</t>
    <phoneticPr fontId="1" type="noConversion"/>
  </si>
  <si>
    <t>合    计</t>
    <phoneticPr fontId="1" type="noConversion"/>
  </si>
  <si>
    <t>基本支出</t>
    <phoneticPr fontId="1" type="noConversion"/>
  </si>
  <si>
    <t>项目支出</t>
    <phoneticPr fontId="1" type="noConversion"/>
  </si>
  <si>
    <t>部门支出总表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</si>
  <si>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</si>
  <si>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</si>
  <si>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</si>
  <si>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</si>
  <si>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</si>
  <si>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</si>
  <si>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</si>
  <si>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</si>
  <si>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</si>
  <si>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</si>
  <si>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</si>
  <si>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</si>
  <si>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</si>
  <si>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</si>
  <si>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</si>
  <si>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</si>
  <si>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</si>
  <si>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</si>
  <si>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</si>
  <si>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</si>
  <si>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</si>
  <si>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</si>
  <si>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</si>
  <si>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</si>
  <si>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</si>
  <si>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</si>
  <si>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</si>
  <si>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</si>
  <si>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</si>
  <si>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</si>
  <si>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</si>
  <si>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</si>
  <si>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</si>
  <si>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</si>
  <si>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</si>
  <si>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</si>
  <si>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</si>
  <si>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</si>
  <si>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</si>
  <si>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</si>
  <si>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</si>
  <si>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</si>
  <si>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</si>
  <si>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</si>
  <si>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</si>
  <si>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</si>
  <si>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</si>
  <si>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</si>
  <si>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</si>
  <si>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</si>
  <si>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</si>
  <si>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</si>
  <si>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</si>
  <si>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</si>
  <si>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</si>
  <si>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</si>
  <si>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</si>
  <si>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</si>
  <si>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</si>
  <si>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</si>
  <si>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</si>
  <si>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</si>
  <si>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</si>
  <si>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</si>
  <si>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</si>
  <si>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</si>
  <si>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</si>
  <si>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</si>
  <si>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</si>
  <si>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</si>
  <si>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</si>
  <si>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</si>
  <si>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</si>
  <si>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</si>
  <si>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</si>
  <si>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</si>
  <si>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</si>
  <si>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</si>
  <si>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</si>
  <si>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部门公开表4</t>
    <phoneticPr fontId="1" type="noConversion"/>
  </si>
  <si>
    <t>部门公开表5</t>
    <phoneticPr fontId="1" type="noConversion"/>
  </si>
  <si>
    <t>部门公开表7</t>
    <phoneticPr fontId="1" type="noConversion"/>
  </si>
  <si>
    <t>公共安全支出</t>
    <phoneticPr fontId="1" type="noConversion"/>
  </si>
  <si>
    <t>武装警察</t>
    <phoneticPr fontId="1" type="noConversion"/>
  </si>
  <si>
    <t>警卫</t>
    <phoneticPr fontId="1" type="noConversion"/>
  </si>
  <si>
    <t>公安</t>
    <phoneticPr fontId="1" type="noConversion"/>
  </si>
  <si>
    <t>行政运行</t>
    <phoneticPr fontId="1" type="noConversion"/>
  </si>
  <si>
    <t>治安管理</t>
    <phoneticPr fontId="1" type="noConversion"/>
  </si>
  <si>
    <t>国内安全保卫</t>
    <phoneticPr fontId="1" type="noConversion"/>
  </si>
  <si>
    <t>刑事侦查</t>
    <phoneticPr fontId="1" type="noConversion"/>
  </si>
  <si>
    <t>经济犯罪侦查</t>
    <phoneticPr fontId="1" type="noConversion"/>
  </si>
  <si>
    <t>禁毒管理</t>
    <phoneticPr fontId="1" type="noConversion"/>
  </si>
  <si>
    <t>网络运行及维护</t>
    <phoneticPr fontId="1" type="noConversion"/>
  </si>
  <si>
    <t>拘押收教场所管理</t>
    <phoneticPr fontId="1" type="noConversion"/>
  </si>
  <si>
    <t>其他公安支出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</si>
  <si>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</si>
  <si>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</si>
  <si>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归口管理的行政单位离退休</t>
    <phoneticPr fontId="1" type="noConversion"/>
  </si>
  <si>
    <t>医疗卫生与计划生育支出</t>
    <phoneticPr fontId="1" type="noConversion"/>
  </si>
  <si>
    <t>医疗保障</t>
    <phoneticPr fontId="1" type="noConversion"/>
  </si>
  <si>
    <t>行政单位医疗</t>
    <phoneticPr fontId="1" type="noConversion"/>
  </si>
  <si>
    <t>公务员医疗补助</t>
    <phoneticPr fontId="1" type="noConversion"/>
  </si>
  <si>
    <t>工伤保险</t>
    <phoneticPr fontId="1" type="noConversion"/>
  </si>
  <si>
    <t>生育保险</t>
    <phoneticPr fontId="1" type="noConversion"/>
  </si>
  <si>
    <t>工会经费</t>
    <phoneticPr fontId="1" type="noConversion"/>
  </si>
  <si>
    <t>其他商品服务支出</t>
    <phoneticPr fontId="1" type="noConversion"/>
  </si>
  <si>
    <t>住房公积金</t>
    <phoneticPr fontId="1" type="noConversion"/>
  </si>
  <si>
    <t>独子费</t>
    <phoneticPr fontId="1" type="noConversion"/>
  </si>
  <si>
    <t>医疗费</t>
    <phoneticPr fontId="1" type="noConversion"/>
  </si>
  <si>
    <t>生活补助</t>
    <phoneticPr fontId="1" type="noConversion"/>
  </si>
  <si>
    <t>机关事业单位基本养老保险缴费支出</t>
  </si>
  <si>
    <t>机关事业单位基本养老保险缴费支出</t>
    <phoneticPr fontId="1" type="noConversion"/>
  </si>
  <si>
    <t>养老保险</t>
    <phoneticPr fontId="1" type="noConversion"/>
  </si>
  <si>
    <t>基本医疗保险</t>
    <phoneticPr fontId="1" type="noConversion"/>
  </si>
  <si>
    <t>社会保障缴费</t>
    <phoneticPr fontId="1" type="noConversion"/>
  </si>
  <si>
    <t>其他交通费用</t>
    <phoneticPr fontId="1" type="noConversion"/>
  </si>
  <si>
    <t>合计</t>
    <phoneticPr fontId="1" type="noConversion"/>
  </si>
  <si>
    <t>社会保障和就业支出</t>
  </si>
  <si>
    <t>行政事业单位离退休</t>
  </si>
  <si>
    <t>归口管理的行政单位离退休</t>
  </si>
  <si>
    <t>医疗卫生与计划生育支出</t>
  </si>
  <si>
    <t>医疗保障</t>
  </si>
  <si>
    <t>行政单位医疗</t>
  </si>
  <si>
    <t>公务员医疗补助</t>
  </si>
  <si>
    <t>2017年预算数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</si>
</sst>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[$-10804]#,##0.00#;\(\-#,##0.00#\);\ "/>
    <numFmt numFmtId="177" formatCode="0.00_ "/>
  </numFmts>
  <fonts count="15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黑体"/>
      <charset val="134"/>
    </font>
    <font>
      <sz val="20"/>
      <color indexed="8"/>
      <name val="方正小标宋简体"/>
      <charset val="134"/>
    </font>
    <font>
      <sz val="8"/>
      <color indexed="8"/>
      <name val="黑体"/>
      <charset val="134"/>
    </font>
    <font>
      <sz val="8"/>
      <color indexed="8"/>
      <name val="宋体"/>
      <charset val="134"/>
    </font>
    <font>
      <sz val="10"/>
      <name val="Arial"/>
      <family val="2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1"/>
      <name val="黑体"/>
      <charset val="134"/>
    </font>
    <font>
      <sz val="10"/>
      <name val="黑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1" fillId="0" borderId="2" xfId="1" applyFont="1" applyBorder="1" applyAlignment="1" applyProtection="1">
      <alignment vertical="top" wrapText="1" readingOrder="1"/>
      <protection locked="0"/>
    </xf>
    <xf numFmtId="0" fontId="11" fillId="0" borderId="3" xfId="1" applyFont="1" applyBorder="1" applyAlignment="1" applyProtection="1">
      <alignment horizontal="right" wrapText="1" readingOrder="1"/>
      <protection locked="0"/>
    </xf>
    <xf numFmtId="176" fontId="11" fillId="0" borderId="2" xfId="1" applyNumberFormat="1" applyFont="1" applyBorder="1" applyAlignment="1" applyProtection="1">
      <alignment horizontal="right" wrapText="1" readingOrder="1"/>
      <protection locked="0"/>
    </xf>
    <xf numFmtId="0" fontId="10" fillId="0" borderId="2" xfId="1" applyFont="1" applyBorder="1" applyAlignment="1" applyProtection="1">
      <alignment horizontal="center" vertical="center" wrapText="1" readingOrder="1"/>
      <protection locked="0"/>
    </xf>
    <xf numFmtId="0" fontId="10" fillId="0" borderId="3" xfId="1" applyFont="1" applyBorder="1" applyAlignment="1" applyProtection="1">
      <alignment horizontal="right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4" fillId="0" borderId="4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 applyAlignment="1">
      <alignment horizontal="right"/>
    </xf>
    <xf numFmtId="177" fontId="11" fillId="0" borderId="3" xfId="1" applyNumberFormat="1" applyFont="1" applyBorder="1" applyAlignment="1" applyProtection="1">
      <alignment horizontal="right" wrapText="1" readingOrder="1"/>
      <protection locked="0"/>
    </xf>
    <xf numFmtId="0" fontId="10" fillId="0" borderId="3" xfId="1" applyFont="1" applyBorder="1" applyAlignment="1" applyProtection="1">
      <alignment horizontal="center" vertical="center" wrapText="1" readingOrder="1"/>
      <protection locked="0"/>
    </xf>
    <xf numFmtId="0" fontId="11" fillId="0" borderId="5" xfId="1" applyFont="1" applyBorder="1" applyAlignment="1" applyProtection="1">
      <alignment horizontal="right" wrapText="1" readingOrder="1"/>
      <protection locked="0"/>
    </xf>
    <xf numFmtId="177" fontId="11" fillId="0" borderId="1" xfId="1" applyNumberFormat="1" applyFont="1" applyBorder="1" applyAlignment="1" applyProtection="1">
      <alignment horizontal="right" wrapText="1" readingOrder="1"/>
      <protection locked="0"/>
    </xf>
    <xf numFmtId="0" fontId="11" fillId="0" borderId="3" xfId="1" applyFont="1" applyBorder="1" applyAlignment="1" applyProtection="1">
      <alignment vertical="top" wrapText="1" readingOrder="1"/>
      <protection locked="0"/>
    </xf>
    <xf numFmtId="176" fontId="11" fillId="0" borderId="6" xfId="1" applyNumberFormat="1" applyFont="1" applyBorder="1" applyAlignment="1" applyProtection="1">
      <alignment horizontal="right" wrapText="1" readingOrder="1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0" fillId="0" borderId="0" xfId="0" applyBorder="1"/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3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3" fillId="0" borderId="9" xfId="0" applyFont="1" applyFill="1" applyBorder="1" applyAlignment="1" applyProtection="1">
      <alignment horizontal="center" vertical="center" wrapText="1" readingOrder="1"/>
      <protection locked="0"/>
    </xf>
    <xf numFmtId="0" fontId="14" fillId="0" borderId="10" xfId="0" applyFont="1" applyFill="1" applyBorder="1" applyAlignment="1" applyProtection="1">
      <alignment vertical="top" wrapText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4" fillId="0" borderId="6" xfId="0" applyFont="1" applyFill="1" applyBorder="1" applyAlignment="1" applyProtection="1">
      <alignment vertical="top" wrapText="1"/>
      <protection locked="0"/>
    </xf>
    <xf numFmtId="0" fontId="14" fillId="0" borderId="11" xfId="0" applyFont="1" applyFill="1" applyBorder="1" applyAlignment="1" applyProtection="1">
      <alignment vertical="top" wrapText="1"/>
      <protection locked="0"/>
    </xf>
    <xf numFmtId="0" fontId="14" fillId="0" borderId="12" xfId="0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9"/>
  <sheetViews>
    <sheetView showGridLines="0" workbookViewId="0">
      <selection activeCell="C21" sqref="C21"/>
    </sheetView>
  </sheetViews>
  <sheetFormatPr defaultRowHeight="12.75"/>
  <cols>
    <col min="1" max="1" width="1" style="19" customWidth="1"/>
    <col min="2" max="2" width="25.75" style="19" customWidth="1"/>
    <col min="3" max="3" width="17.5" style="19" customWidth="1"/>
    <col min="4" max="4" width="25.75" style="19" customWidth="1"/>
    <col min="5" max="5" width="17.5" style="19" customWidth="1"/>
    <col min="6" max="6" width="0.75" style="19" customWidth="1"/>
    <col min="7" max="16384" width="9" style="19"/>
  </cols>
  <sheetData>
    <row r="1" spans="2:5">
      <c r="B1" s="17"/>
      <c r="C1" s="17"/>
      <c r="D1" s="17"/>
      <c r="E1" s="18" t="s">
        <v>86</v>
      </c>
    </row>
    <row r="2" spans="2:5" ht="39.950000000000003" customHeight="1">
      <c r="B2" s="39" t="s">
        <v>48</v>
      </c>
      <c r="C2" s="40"/>
      <c r="D2" s="40"/>
      <c r="E2" s="40"/>
    </row>
    <row r="3" spans="2:5" ht="15" customHeight="1">
      <c r="B3" s="28"/>
      <c r="E3" s="29" t="s">
        <v>125</v>
      </c>
    </row>
    <row r="4" spans="2:5">
      <c r="B4" s="20" t="s">
        <v>49</v>
      </c>
      <c r="C4" s="30">
        <v>3746.35</v>
      </c>
      <c r="D4" s="34" t="s">
        <v>50</v>
      </c>
      <c r="E4" s="33">
        <v>3746.35</v>
      </c>
    </row>
    <row r="5" spans="2:5">
      <c r="B5" s="20" t="s">
        <v>51</v>
      </c>
      <c r="C5" s="30">
        <v>3746.35</v>
      </c>
      <c r="D5" s="20" t="s">
        <v>52</v>
      </c>
      <c r="E5" s="35">
        <v>0</v>
      </c>
    </row>
    <row r="6" spans="2:5" ht="15" customHeight="1">
      <c r="B6" s="20" t="s">
        <v>53</v>
      </c>
      <c r="C6" s="30">
        <v>3746.35</v>
      </c>
      <c r="D6" s="20" t="s">
        <v>54</v>
      </c>
      <c r="E6" s="22">
        <v>0</v>
      </c>
    </row>
    <row r="7" spans="2:5" ht="15" customHeight="1">
      <c r="B7" s="20" t="s">
        <v>55</v>
      </c>
      <c r="C7" s="30"/>
      <c r="D7" s="20" t="s">
        <v>56</v>
      </c>
      <c r="E7" s="22">
        <v>0</v>
      </c>
    </row>
    <row r="8" spans="2:5" ht="15" customHeight="1">
      <c r="B8" s="20" t="s">
        <v>57</v>
      </c>
      <c r="C8" s="30"/>
      <c r="D8" s="20" t="s">
        <v>58</v>
      </c>
      <c r="E8" s="22">
        <v>3348.92</v>
      </c>
    </row>
    <row r="9" spans="2:5" ht="15" customHeight="1">
      <c r="B9" s="20" t="s">
        <v>59</v>
      </c>
      <c r="C9" s="30"/>
      <c r="D9" s="20" t="s">
        <v>60</v>
      </c>
      <c r="E9" s="22">
        <v>0</v>
      </c>
    </row>
    <row r="10" spans="2:5" ht="15" customHeight="1">
      <c r="B10" s="20" t="s">
        <v>61</v>
      </c>
      <c r="C10" s="30"/>
      <c r="D10" s="20" t="s">
        <v>62</v>
      </c>
      <c r="E10" s="22">
        <v>0</v>
      </c>
    </row>
    <row r="11" spans="2:5">
      <c r="B11" s="20" t="s">
        <v>63</v>
      </c>
      <c r="C11" s="30"/>
      <c r="D11" s="20" t="s">
        <v>64</v>
      </c>
      <c r="E11" s="22">
        <v>0</v>
      </c>
    </row>
    <row r="12" spans="2:5" ht="15" customHeight="1">
      <c r="B12" s="20" t="s">
        <v>65</v>
      </c>
      <c r="C12" s="30"/>
      <c r="D12" s="20" t="s">
        <v>66</v>
      </c>
      <c r="E12" s="22">
        <v>202.56</v>
      </c>
    </row>
    <row r="13" spans="2:5" ht="15" customHeight="1">
      <c r="B13" s="20" t="s">
        <v>67</v>
      </c>
      <c r="C13" s="30"/>
      <c r="D13" s="20" t="s">
        <v>68</v>
      </c>
      <c r="E13" s="22">
        <v>194.87</v>
      </c>
    </row>
    <row r="14" spans="2:5" ht="15" customHeight="1">
      <c r="B14" s="20" t="s">
        <v>69</v>
      </c>
      <c r="C14" s="30"/>
      <c r="D14" s="20" t="s">
        <v>70</v>
      </c>
      <c r="E14" s="22">
        <v>0</v>
      </c>
    </row>
    <row r="15" spans="2:5">
      <c r="B15" s="20"/>
      <c r="C15" s="21"/>
      <c r="D15" s="20" t="s">
        <v>71</v>
      </c>
      <c r="E15" s="22">
        <v>0</v>
      </c>
    </row>
    <row r="16" spans="2:5">
      <c r="B16" s="20"/>
      <c r="C16" s="21"/>
      <c r="D16" s="20" t="s">
        <v>72</v>
      </c>
      <c r="E16" s="22">
        <v>0</v>
      </c>
    </row>
    <row r="17" spans="2:5">
      <c r="B17" s="20"/>
      <c r="C17" s="21"/>
      <c r="D17" s="20" t="s">
        <v>73</v>
      </c>
      <c r="E17" s="22">
        <v>0</v>
      </c>
    </row>
    <row r="18" spans="2:5" ht="15" customHeight="1">
      <c r="B18" s="20"/>
      <c r="C18" s="21"/>
      <c r="D18" s="20" t="s">
        <v>74</v>
      </c>
      <c r="E18" s="22">
        <v>0</v>
      </c>
    </row>
    <row r="19" spans="2:5" ht="15" customHeight="1">
      <c r="B19" s="20"/>
      <c r="C19" s="21"/>
      <c r="D19" s="20" t="s">
        <v>75</v>
      </c>
      <c r="E19" s="22">
        <v>0</v>
      </c>
    </row>
    <row r="20" spans="2:5" ht="15" customHeight="1">
      <c r="B20" s="20"/>
      <c r="C20" s="21"/>
      <c r="D20" s="20" t="s">
        <v>76</v>
      </c>
      <c r="E20" s="22">
        <v>0</v>
      </c>
    </row>
    <row r="21" spans="2:5" ht="15" customHeight="1">
      <c r="B21" s="20"/>
      <c r="C21" s="21"/>
      <c r="D21" s="20" t="s">
        <v>77</v>
      </c>
      <c r="E21" s="22">
        <v>0</v>
      </c>
    </row>
    <row r="22" spans="2:5" ht="15" customHeight="1">
      <c r="B22" s="20"/>
      <c r="C22" s="21"/>
      <c r="D22" s="20" t="s">
        <v>78</v>
      </c>
      <c r="E22" s="22">
        <v>0</v>
      </c>
    </row>
    <row r="23" spans="2:5" ht="15" customHeight="1">
      <c r="B23" s="20"/>
      <c r="C23" s="21"/>
      <c r="D23" s="20" t="s">
        <v>79</v>
      </c>
      <c r="E23" s="22">
        <v>0</v>
      </c>
    </row>
    <row r="24" spans="2:5" ht="15" customHeight="1">
      <c r="B24" s="20"/>
      <c r="C24" s="21"/>
      <c r="D24" s="20" t="s">
        <v>80</v>
      </c>
      <c r="E24" s="22">
        <v>0</v>
      </c>
    </row>
    <row r="25" spans="2:5" ht="15" customHeight="1">
      <c r="B25" s="20"/>
      <c r="C25" s="21"/>
      <c r="D25" s="20" t="s">
        <v>81</v>
      </c>
      <c r="E25" s="22">
        <v>0</v>
      </c>
    </row>
    <row r="26" spans="2:5" ht="15" customHeight="1">
      <c r="B26" s="20"/>
      <c r="C26" s="21"/>
      <c r="D26" s="20" t="s">
        <v>82</v>
      </c>
      <c r="E26" s="22">
        <v>0</v>
      </c>
    </row>
    <row r="27" spans="2:5">
      <c r="B27" s="23"/>
      <c r="C27" s="24"/>
      <c r="D27" s="20" t="s">
        <v>83</v>
      </c>
      <c r="E27" s="32"/>
    </row>
    <row r="28" spans="2:5" ht="15" customHeight="1">
      <c r="B28" s="23" t="s">
        <v>84</v>
      </c>
      <c r="C28" s="30">
        <v>3746.35</v>
      </c>
      <c r="D28" s="31" t="s">
        <v>85</v>
      </c>
      <c r="E28" s="33">
        <v>3746.35</v>
      </c>
    </row>
    <row r="29" spans="2:5" ht="16.5" customHeight="1"/>
  </sheetData>
  <mergeCells count="1"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6"/>
  <sheetViews>
    <sheetView showGridLines="0" workbookViewId="0">
      <selection activeCell="C9" sqref="C9"/>
    </sheetView>
  </sheetViews>
  <sheetFormatPr defaultRowHeight="13.5"/>
  <cols>
    <col min="1" max="1" width="10.75" customWidth="1"/>
    <col min="2" max="2" width="23.375" customWidth="1"/>
    <col min="3" max="5" width="15.375" customWidth="1"/>
  </cols>
  <sheetData>
    <row r="1" spans="1:5" ht="20.100000000000001" customHeight="1">
      <c r="A1" s="44" t="s">
        <v>10</v>
      </c>
      <c r="B1" s="44"/>
      <c r="C1" s="44"/>
      <c r="D1" s="44"/>
      <c r="E1" s="44"/>
    </row>
    <row r="2" spans="1:5" ht="39.950000000000003" customHeight="1">
      <c r="A2" s="43" t="s">
        <v>9</v>
      </c>
      <c r="B2" s="43"/>
      <c r="C2" s="43"/>
      <c r="D2" s="43"/>
      <c r="E2" s="43"/>
    </row>
    <row r="3" spans="1:5">
      <c r="A3" s="42" t="s">
        <v>1</v>
      </c>
      <c r="B3" s="42"/>
      <c r="C3" s="42"/>
      <c r="D3" s="42"/>
      <c r="E3" s="42"/>
    </row>
    <row r="4" spans="1:5" ht="39.950000000000003" customHeight="1">
      <c r="A4" s="41" t="s">
        <v>8</v>
      </c>
      <c r="B4" s="41"/>
      <c r="C4" s="41" t="s">
        <v>172</v>
      </c>
      <c r="D4" s="41"/>
      <c r="E4" s="41"/>
    </row>
    <row r="5" spans="1:5" ht="20.100000000000001" customHeight="1">
      <c r="A5" s="41" t="s">
        <v>2</v>
      </c>
      <c r="B5" s="41" t="s">
        <v>3</v>
      </c>
      <c r="C5" s="41" t="s">
        <v>7</v>
      </c>
      <c r="D5" s="41"/>
      <c r="E5" s="41"/>
    </row>
    <row r="6" spans="1:5" ht="30" customHeight="1">
      <c r="A6" s="41"/>
      <c r="B6" s="41"/>
      <c r="C6" s="12" t="s">
        <v>4</v>
      </c>
      <c r="D6" s="12" t="s">
        <v>5</v>
      </c>
      <c r="E6" s="12" t="s">
        <v>6</v>
      </c>
    </row>
    <row r="7" spans="1:5" ht="19.5" customHeight="1">
      <c r="A7" s="10">
        <v>204</v>
      </c>
      <c r="B7" s="10" t="s">
        <v>130</v>
      </c>
      <c r="C7" s="8">
        <f>C8+C10+C20+C24</f>
        <v>3746.36</v>
      </c>
      <c r="D7" s="8">
        <f>D8+D10+D20+D24</f>
        <v>3705.95</v>
      </c>
      <c r="E7" s="8">
        <v>40.4</v>
      </c>
    </row>
    <row r="8" spans="1:5" ht="19.5" customHeight="1">
      <c r="A8" s="10">
        <v>20401</v>
      </c>
      <c r="B8" s="10" t="s">
        <v>131</v>
      </c>
      <c r="C8" s="8">
        <v>20</v>
      </c>
      <c r="D8" s="8"/>
      <c r="E8" s="8">
        <v>20</v>
      </c>
    </row>
    <row r="9" spans="1:5" ht="19.5" customHeight="1">
      <c r="A9" s="10">
        <v>2040104</v>
      </c>
      <c r="B9" s="10" t="s">
        <v>132</v>
      </c>
      <c r="C9" s="8">
        <v>20</v>
      </c>
      <c r="D9" s="8"/>
      <c r="E9" s="8">
        <v>20</v>
      </c>
    </row>
    <row r="10" spans="1:5" ht="19.5" customHeight="1">
      <c r="A10" s="10">
        <v>20402</v>
      </c>
      <c r="B10" s="10" t="s">
        <v>133</v>
      </c>
      <c r="C10" s="8">
        <f>D10+E10</f>
        <v>3328.92</v>
      </c>
      <c r="D10" s="8">
        <f>SUM(D11:D19)</f>
        <v>3308.52</v>
      </c>
      <c r="E10" s="8">
        <f>SUM(E11:E19)</f>
        <v>20.399999999999999</v>
      </c>
    </row>
    <row r="11" spans="1:5" ht="19.5" customHeight="1">
      <c r="A11" s="10">
        <v>2040201</v>
      </c>
      <c r="B11" s="10" t="s">
        <v>134</v>
      </c>
      <c r="C11" s="8">
        <v>1935.63</v>
      </c>
      <c r="D11" s="8">
        <v>3025.51</v>
      </c>
      <c r="E11" s="8"/>
    </row>
    <row r="12" spans="1:5" ht="19.5" customHeight="1">
      <c r="A12" s="10">
        <v>2040204</v>
      </c>
      <c r="B12" s="10" t="s">
        <v>135</v>
      </c>
      <c r="C12" s="8">
        <v>182.09</v>
      </c>
      <c r="D12" s="8">
        <v>183.4</v>
      </c>
      <c r="E12" s="8"/>
    </row>
    <row r="13" spans="1:5" ht="19.5" customHeight="1">
      <c r="A13" s="10">
        <v>2040205</v>
      </c>
      <c r="B13" s="10" t="s">
        <v>136</v>
      </c>
      <c r="C13" s="8">
        <v>23.58</v>
      </c>
      <c r="D13" s="8">
        <v>23.58</v>
      </c>
      <c r="E13" s="8"/>
    </row>
    <row r="14" spans="1:5" ht="19.5" customHeight="1">
      <c r="A14" s="10">
        <v>2040206</v>
      </c>
      <c r="B14" s="10" t="s">
        <v>137</v>
      </c>
      <c r="C14" s="8">
        <v>22.27</v>
      </c>
      <c r="D14" s="8">
        <v>22.27</v>
      </c>
      <c r="E14" s="8"/>
    </row>
    <row r="15" spans="1:5" ht="19.5" customHeight="1">
      <c r="A15" s="10">
        <v>2040207</v>
      </c>
      <c r="B15" s="10" t="s">
        <v>138</v>
      </c>
      <c r="C15" s="8">
        <v>5.24</v>
      </c>
      <c r="D15" s="8">
        <v>5.24</v>
      </c>
      <c r="E15" s="8"/>
    </row>
    <row r="16" spans="1:5" ht="19.5" customHeight="1">
      <c r="A16" s="10">
        <v>2040211</v>
      </c>
      <c r="B16" s="10" t="s">
        <v>139</v>
      </c>
      <c r="C16" s="8">
        <v>22.27</v>
      </c>
      <c r="D16" s="8">
        <v>22.27</v>
      </c>
      <c r="E16" s="8"/>
    </row>
    <row r="17" spans="1:5" ht="19.5" customHeight="1">
      <c r="A17" s="10">
        <v>2040216</v>
      </c>
      <c r="B17" s="10" t="s">
        <v>140</v>
      </c>
      <c r="C17" s="8">
        <v>19.32</v>
      </c>
      <c r="D17" s="8">
        <v>17.03</v>
      </c>
      <c r="E17" s="8"/>
    </row>
    <row r="18" spans="1:5" ht="19.5" customHeight="1">
      <c r="A18" s="10">
        <v>2040217</v>
      </c>
      <c r="B18" s="10" t="s">
        <v>141</v>
      </c>
      <c r="C18" s="8">
        <v>20.399999999999999</v>
      </c>
      <c r="D18" s="8"/>
      <c r="E18" s="8">
        <v>20.399999999999999</v>
      </c>
    </row>
    <row r="19" spans="1:5" ht="19.5" customHeight="1">
      <c r="A19" s="10">
        <v>2040299</v>
      </c>
      <c r="B19" s="10" t="s">
        <v>142</v>
      </c>
      <c r="C19" s="8">
        <v>9.2200000000000006</v>
      </c>
      <c r="D19" s="8">
        <v>9.2200000000000006</v>
      </c>
      <c r="E19" s="8"/>
    </row>
    <row r="20" spans="1:5" ht="19.5" customHeight="1">
      <c r="A20" s="7">
        <v>208</v>
      </c>
      <c r="B20" s="7" t="s">
        <v>143</v>
      </c>
      <c r="C20" s="8">
        <f>C21</f>
        <v>202.56</v>
      </c>
      <c r="D20" s="8">
        <f>D21</f>
        <v>202.56</v>
      </c>
      <c r="E20" s="8"/>
    </row>
    <row r="21" spans="1:5" ht="19.5" customHeight="1">
      <c r="A21" s="7">
        <v>20805</v>
      </c>
      <c r="B21" s="7" t="s">
        <v>144</v>
      </c>
      <c r="C21" s="8">
        <f>SUM(C22:C23)</f>
        <v>202.56</v>
      </c>
      <c r="D21" s="8">
        <f>SUM(D22:D23)</f>
        <v>202.56</v>
      </c>
      <c r="E21" s="8"/>
    </row>
    <row r="22" spans="1:5" ht="19.5" customHeight="1">
      <c r="A22" s="7">
        <v>2080501</v>
      </c>
      <c r="B22" s="7" t="s">
        <v>145</v>
      </c>
      <c r="C22" s="8">
        <v>12.72</v>
      </c>
      <c r="D22" s="8">
        <v>12.72</v>
      </c>
      <c r="E22" s="8"/>
    </row>
    <row r="23" spans="1:5" ht="19.5" customHeight="1">
      <c r="A23" s="7">
        <v>2080505</v>
      </c>
      <c r="B23" s="7" t="s">
        <v>159</v>
      </c>
      <c r="C23" s="8">
        <v>189.84</v>
      </c>
      <c r="D23" s="8">
        <v>189.84</v>
      </c>
      <c r="E23" s="8"/>
    </row>
    <row r="24" spans="1:5" ht="19.5" customHeight="1">
      <c r="A24" s="7">
        <v>210</v>
      </c>
      <c r="B24" s="7" t="s">
        <v>146</v>
      </c>
      <c r="C24" s="8">
        <f>SUM(C26:C27)</f>
        <v>194.88</v>
      </c>
      <c r="D24" s="8">
        <f>SUM(D26:D27)</f>
        <v>194.87</v>
      </c>
      <c r="E24" s="8"/>
    </row>
    <row r="25" spans="1:5" ht="19.5" customHeight="1">
      <c r="A25" s="7">
        <v>21005</v>
      </c>
      <c r="B25" s="7" t="s">
        <v>147</v>
      </c>
      <c r="C25" s="8">
        <f>SUM(C26:C27)</f>
        <v>194.88</v>
      </c>
      <c r="D25" s="8">
        <f>SUM(D26:D27)</f>
        <v>194.87</v>
      </c>
      <c r="E25" s="8"/>
    </row>
    <row r="26" spans="1:5" ht="19.5" customHeight="1">
      <c r="A26" s="7">
        <v>2100501</v>
      </c>
      <c r="B26" s="7" t="s">
        <v>148</v>
      </c>
      <c r="C26" s="8">
        <v>103.84</v>
      </c>
      <c r="D26" s="8">
        <v>103.84</v>
      </c>
      <c r="E26" s="8"/>
    </row>
    <row r="27" spans="1:5" ht="19.5" customHeight="1">
      <c r="A27" s="7">
        <v>2100503</v>
      </c>
      <c r="B27" s="7" t="s">
        <v>149</v>
      </c>
      <c r="C27" s="8">
        <v>91.04</v>
      </c>
      <c r="D27" s="8">
        <v>91.03</v>
      </c>
      <c r="E27" s="8"/>
    </row>
    <row r="28" spans="1:5" ht="19.5" customHeight="1">
      <c r="A28" s="7"/>
      <c r="B28" s="7"/>
      <c r="C28" s="8"/>
      <c r="D28" s="8"/>
      <c r="E28" s="8"/>
    </row>
    <row r="29" spans="1:5" ht="19.5" customHeight="1">
      <c r="A29" s="7"/>
      <c r="B29" s="7"/>
      <c r="C29" s="8"/>
      <c r="D29" s="8"/>
      <c r="E29" s="8"/>
    </row>
    <row r="30" spans="1:5" ht="19.5" customHeight="1">
      <c r="A30" s="7"/>
      <c r="B30" s="7"/>
      <c r="C30" s="8"/>
      <c r="D30" s="8"/>
      <c r="E30" s="8"/>
    </row>
    <row r="31" spans="1:5" ht="19.5" customHeight="1">
      <c r="A31" s="8"/>
      <c r="B31" s="8"/>
      <c r="C31" s="8"/>
      <c r="D31" s="8"/>
      <c r="E31" s="8"/>
    </row>
    <row r="32" spans="1:5" ht="19.5" customHeight="1">
      <c r="A32" s="8"/>
      <c r="B32" s="8"/>
      <c r="C32" s="8"/>
      <c r="D32" s="8"/>
      <c r="E32" s="8"/>
    </row>
    <row r="33" spans="1:5" ht="19.5" customHeight="1">
      <c r="A33" s="8"/>
      <c r="B33" s="8"/>
      <c r="C33" s="8"/>
      <c r="D33" s="8"/>
      <c r="E33" s="8"/>
    </row>
    <row r="34" spans="1:5" ht="19.5" customHeight="1">
      <c r="A34" s="8"/>
      <c r="B34" s="4" t="s">
        <v>44</v>
      </c>
      <c r="C34" s="30">
        <f>C7</f>
        <v>3746.36</v>
      </c>
      <c r="D34" s="30">
        <f>D7</f>
        <v>3705.95</v>
      </c>
      <c r="E34" s="33">
        <f>E7</f>
        <v>40.4</v>
      </c>
    </row>
    <row r="35" spans="1:5">
      <c r="A35" s="5"/>
      <c r="B35" s="5"/>
      <c r="C35" s="5"/>
      <c r="D35" s="5"/>
      <c r="E35" s="5"/>
    </row>
    <row r="36" spans="1:5">
      <c r="A36" s="5"/>
      <c r="B36" s="5"/>
      <c r="C36" s="5"/>
      <c r="D36" s="5"/>
      <c r="E36" s="5"/>
    </row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"/>
  <sheetViews>
    <sheetView showGridLines="0" topLeftCell="A25" workbookViewId="0">
      <selection activeCell="D41" sqref="D41"/>
    </sheetView>
  </sheetViews>
  <sheetFormatPr defaultRowHeight="13.5"/>
  <cols>
    <col min="1" max="1" width="9.125" customWidth="1"/>
    <col min="2" max="2" width="17.75" customWidth="1"/>
    <col min="3" max="4" width="8.625" customWidth="1"/>
    <col min="5" max="5" width="12.625" customWidth="1"/>
    <col min="6" max="9" width="8.625" customWidth="1"/>
  </cols>
  <sheetData>
    <row r="1" spans="1:9" ht="20.100000000000001" customHeight="1">
      <c r="A1" s="47" t="s">
        <v>15</v>
      </c>
      <c r="B1" s="47"/>
      <c r="C1" s="47"/>
      <c r="D1" s="47"/>
      <c r="E1" s="47"/>
      <c r="F1" s="47"/>
      <c r="G1" s="47"/>
      <c r="H1" s="47"/>
      <c r="I1" s="47"/>
    </row>
    <row r="2" spans="1:9" ht="39.950000000000003" customHeight="1">
      <c r="A2" s="43" t="s">
        <v>126</v>
      </c>
      <c r="B2" s="43"/>
      <c r="C2" s="43"/>
      <c r="D2" s="43"/>
      <c r="E2" s="43"/>
      <c r="F2" s="43"/>
      <c r="G2" s="43"/>
      <c r="H2" s="43"/>
      <c r="I2" s="43"/>
    </row>
    <row r="3" spans="1:9" ht="15" customHeight="1">
      <c r="A3" s="47" t="s">
        <v>14</v>
      </c>
      <c r="B3" s="47"/>
      <c r="C3" s="47"/>
      <c r="D3" s="47"/>
      <c r="E3" s="47"/>
      <c r="F3" s="47"/>
      <c r="G3" s="47"/>
      <c r="H3" s="47"/>
      <c r="I3" s="47"/>
    </row>
    <row r="4" spans="1:9" ht="20.100000000000001" customHeight="1">
      <c r="A4" s="48" t="s">
        <v>12</v>
      </c>
      <c r="B4" s="48"/>
      <c r="C4" s="48" t="s">
        <v>93</v>
      </c>
      <c r="D4" s="49" t="s">
        <v>124</v>
      </c>
      <c r="E4" s="51" t="s">
        <v>87</v>
      </c>
      <c r="F4" s="51" t="s">
        <v>88</v>
      </c>
      <c r="G4" s="53"/>
      <c r="H4" s="53"/>
      <c r="I4" s="54"/>
    </row>
    <row r="5" spans="1:9" ht="35.1" customHeight="1">
      <c r="A5" s="9" t="s">
        <v>13</v>
      </c>
      <c r="B5" s="9" t="s">
        <v>11</v>
      </c>
      <c r="C5" s="48"/>
      <c r="D5" s="50"/>
      <c r="E5" s="52"/>
      <c r="F5" s="25" t="s">
        <v>89</v>
      </c>
      <c r="G5" s="27" t="s">
        <v>90</v>
      </c>
      <c r="H5" s="27" t="s">
        <v>91</v>
      </c>
      <c r="I5" s="27" t="s">
        <v>92</v>
      </c>
    </row>
    <row r="6" spans="1:9" ht="20.100000000000001" customHeight="1">
      <c r="A6" s="10">
        <v>301</v>
      </c>
      <c r="B6" s="2" t="s">
        <v>16</v>
      </c>
      <c r="C6" s="11">
        <v>2415.0500000000002</v>
      </c>
      <c r="D6" s="11">
        <f>SUM(D7:D9)</f>
        <v>2415.0500000000002</v>
      </c>
      <c r="E6" s="11"/>
      <c r="F6" s="26"/>
      <c r="G6" s="3"/>
      <c r="H6" s="3"/>
      <c r="I6" s="3"/>
    </row>
    <row r="7" spans="1:9" ht="20.100000000000001" customHeight="1">
      <c r="A7" s="10">
        <v>30101</v>
      </c>
      <c r="B7" s="2" t="s">
        <v>17</v>
      </c>
      <c r="C7" s="11">
        <v>807.48</v>
      </c>
      <c r="D7" s="11">
        <f>663.48+144</f>
        <v>807.48</v>
      </c>
      <c r="E7" s="11"/>
      <c r="F7" s="26"/>
      <c r="G7" s="3"/>
      <c r="H7" s="3"/>
      <c r="I7" s="3"/>
    </row>
    <row r="8" spans="1:9" ht="20.100000000000001" customHeight="1">
      <c r="A8" s="10">
        <v>30102</v>
      </c>
      <c r="B8" s="2" t="s">
        <v>18</v>
      </c>
      <c r="C8" s="11">
        <v>1468.4</v>
      </c>
      <c r="D8" s="11">
        <f>1411.28+57.12</f>
        <v>1468.3999999999999</v>
      </c>
      <c r="E8" s="11"/>
      <c r="F8" s="26"/>
      <c r="G8" s="3"/>
      <c r="H8" s="3"/>
      <c r="I8" s="3"/>
    </row>
    <row r="9" spans="1:9" ht="20.100000000000001" customHeight="1">
      <c r="A9" s="10">
        <v>30103</v>
      </c>
      <c r="B9" s="2" t="s">
        <v>19</v>
      </c>
      <c r="C9" s="11">
        <v>139.16999999999999</v>
      </c>
      <c r="D9" s="11">
        <v>139.16999999999999</v>
      </c>
      <c r="E9" s="11"/>
      <c r="F9" s="26"/>
      <c r="G9" s="3"/>
      <c r="H9" s="3"/>
      <c r="I9" s="3"/>
    </row>
    <row r="10" spans="1:9" ht="20.100000000000001" customHeight="1">
      <c r="A10" s="10">
        <v>30104</v>
      </c>
      <c r="B10" s="2" t="s">
        <v>162</v>
      </c>
      <c r="C10" s="11">
        <v>304.11</v>
      </c>
      <c r="D10" s="11">
        <f>SUM(D11:D14)</f>
        <v>304.11</v>
      </c>
      <c r="E10" s="11"/>
      <c r="F10" s="26"/>
      <c r="G10" s="3"/>
      <c r="H10" s="3"/>
      <c r="I10" s="3"/>
    </row>
    <row r="11" spans="1:9" ht="20.100000000000001" customHeight="1">
      <c r="A11" s="10">
        <v>3010401</v>
      </c>
      <c r="B11" s="2" t="s">
        <v>150</v>
      </c>
      <c r="C11" s="11">
        <v>2.85</v>
      </c>
      <c r="D11" s="11">
        <v>2.85</v>
      </c>
      <c r="E11" s="11"/>
      <c r="F11" s="26"/>
      <c r="G11" s="3"/>
      <c r="H11" s="3"/>
      <c r="I11" s="3"/>
    </row>
    <row r="12" spans="1:9" ht="20.100000000000001" customHeight="1">
      <c r="A12" s="10">
        <v>3010402</v>
      </c>
      <c r="B12" s="2" t="s">
        <v>151</v>
      </c>
      <c r="C12" s="11">
        <v>7.58</v>
      </c>
      <c r="D12" s="11">
        <v>7.58</v>
      </c>
      <c r="E12" s="11"/>
      <c r="F12" s="26"/>
      <c r="G12" s="3"/>
      <c r="H12" s="3"/>
      <c r="I12" s="3"/>
    </row>
    <row r="13" spans="1:9" ht="20.100000000000001" customHeight="1">
      <c r="A13" s="10">
        <v>3010403</v>
      </c>
      <c r="B13" s="2" t="s">
        <v>160</v>
      </c>
      <c r="C13" s="11">
        <v>189.84</v>
      </c>
      <c r="D13" s="11">
        <v>189.84</v>
      </c>
      <c r="E13" s="11"/>
      <c r="F13" s="26"/>
      <c r="G13" s="3"/>
      <c r="H13" s="3"/>
      <c r="I13" s="3"/>
    </row>
    <row r="14" spans="1:9" ht="20.100000000000001" customHeight="1">
      <c r="A14" s="10">
        <v>3010404</v>
      </c>
      <c r="B14" s="2" t="s">
        <v>161</v>
      </c>
      <c r="C14" s="11">
        <v>103.84</v>
      </c>
      <c r="D14" s="11">
        <v>103.84</v>
      </c>
      <c r="E14" s="11"/>
      <c r="F14" s="26"/>
      <c r="G14" s="3"/>
      <c r="H14" s="3"/>
      <c r="I14" s="3"/>
    </row>
    <row r="15" spans="1:9" ht="20.100000000000001" customHeight="1">
      <c r="A15" s="10">
        <v>302</v>
      </c>
      <c r="B15" s="2" t="s">
        <v>21</v>
      </c>
      <c r="C15" s="11">
        <v>638.20000000000005</v>
      </c>
      <c r="D15" s="11">
        <f>SUM(D16:D19)</f>
        <v>638.20000000000005</v>
      </c>
      <c r="E15" s="11"/>
      <c r="F15" s="26"/>
      <c r="G15" s="3"/>
      <c r="H15" s="3"/>
      <c r="I15" s="3"/>
    </row>
    <row r="16" spans="1:9" ht="20.100000000000001" customHeight="1">
      <c r="A16" s="10">
        <v>30201</v>
      </c>
      <c r="B16" s="2" t="s">
        <v>22</v>
      </c>
      <c r="C16" s="11">
        <v>142.96</v>
      </c>
      <c r="D16" s="11">
        <v>142.96</v>
      </c>
      <c r="E16" s="11"/>
      <c r="F16" s="26"/>
      <c r="G16" s="3"/>
      <c r="H16" s="3"/>
      <c r="I16" s="3"/>
    </row>
    <row r="17" spans="1:9" ht="20.100000000000001" customHeight="1">
      <c r="A17" s="10">
        <v>30228</v>
      </c>
      <c r="B17" s="2" t="s">
        <v>152</v>
      </c>
      <c r="C17" s="11">
        <v>23.05</v>
      </c>
      <c r="D17" s="11">
        <v>23.05</v>
      </c>
      <c r="E17" s="11"/>
      <c r="F17" s="26"/>
      <c r="G17" s="3"/>
      <c r="H17" s="3"/>
      <c r="I17" s="3"/>
    </row>
    <row r="18" spans="1:9" ht="20.100000000000001" customHeight="1">
      <c r="A18" s="10">
        <v>30239</v>
      </c>
      <c r="B18" s="2" t="s">
        <v>163</v>
      </c>
      <c r="C18" s="11">
        <v>189.18</v>
      </c>
      <c r="D18" s="11">
        <v>189.18</v>
      </c>
      <c r="E18" s="11"/>
      <c r="F18" s="26"/>
      <c r="G18" s="3"/>
      <c r="H18" s="3"/>
      <c r="I18" s="3"/>
    </row>
    <row r="19" spans="1:9" ht="20.100000000000001" customHeight="1">
      <c r="A19" s="10">
        <v>30299</v>
      </c>
      <c r="B19" s="2" t="s">
        <v>153</v>
      </c>
      <c r="C19" s="11">
        <v>283.01</v>
      </c>
      <c r="D19" s="11">
        <v>283.01</v>
      </c>
      <c r="E19" s="11"/>
      <c r="F19" s="26"/>
      <c r="G19" s="3"/>
      <c r="H19" s="3"/>
      <c r="I19" s="3"/>
    </row>
    <row r="20" spans="1:9" ht="20.100000000000001" customHeight="1">
      <c r="A20" s="10">
        <v>303</v>
      </c>
      <c r="B20" s="2" t="s">
        <v>23</v>
      </c>
      <c r="C20" s="11">
        <v>348.59</v>
      </c>
      <c r="D20" s="11">
        <f>SUM(D21:D25)</f>
        <v>348.59</v>
      </c>
      <c r="E20" s="11"/>
      <c r="F20" s="26"/>
      <c r="G20" s="3"/>
      <c r="H20" s="3"/>
      <c r="I20" s="3"/>
    </row>
    <row r="21" spans="1:9" ht="20.100000000000001" customHeight="1">
      <c r="A21" s="10">
        <v>30301</v>
      </c>
      <c r="B21" s="2" t="s">
        <v>24</v>
      </c>
      <c r="C21" s="11">
        <v>9.69</v>
      </c>
      <c r="D21" s="11">
        <v>9.69</v>
      </c>
      <c r="E21" s="11"/>
      <c r="F21" s="26"/>
      <c r="G21" s="3"/>
      <c r="H21" s="3"/>
      <c r="I21" s="3"/>
    </row>
    <row r="22" spans="1:9" ht="20.100000000000001" customHeight="1">
      <c r="A22" s="10">
        <v>30303</v>
      </c>
      <c r="B22" s="2" t="s">
        <v>154</v>
      </c>
      <c r="C22" s="11">
        <v>244.51</v>
      </c>
      <c r="D22" s="11">
        <v>244.51</v>
      </c>
      <c r="E22" s="11"/>
      <c r="F22" s="26"/>
      <c r="G22" s="3"/>
      <c r="H22" s="3"/>
      <c r="I22" s="3"/>
    </row>
    <row r="23" spans="1:9" ht="20.100000000000001" customHeight="1">
      <c r="A23" s="10">
        <v>30304</v>
      </c>
      <c r="B23" s="2" t="s">
        <v>155</v>
      </c>
      <c r="C23" s="11">
        <v>0.33</v>
      </c>
      <c r="D23" s="11">
        <v>0.33</v>
      </c>
      <c r="E23" s="11"/>
      <c r="F23" s="26"/>
      <c r="G23" s="3"/>
      <c r="H23" s="3"/>
      <c r="I23" s="3"/>
    </row>
    <row r="24" spans="1:9" ht="20.100000000000001" customHeight="1">
      <c r="A24" s="10">
        <v>30305</v>
      </c>
      <c r="B24" s="2" t="s">
        <v>156</v>
      </c>
      <c r="C24" s="11">
        <v>91.03</v>
      </c>
      <c r="D24" s="11">
        <v>91.03</v>
      </c>
      <c r="E24" s="11"/>
      <c r="F24" s="26"/>
      <c r="G24" s="3"/>
      <c r="H24" s="3"/>
      <c r="I24" s="3"/>
    </row>
    <row r="25" spans="1:9" ht="20.100000000000001" customHeight="1">
      <c r="A25" s="10">
        <v>30306</v>
      </c>
      <c r="B25" s="2" t="s">
        <v>157</v>
      </c>
      <c r="C25" s="11">
        <v>3.03</v>
      </c>
      <c r="D25" s="11">
        <v>3.03</v>
      </c>
      <c r="E25" s="11"/>
      <c r="F25" s="26"/>
      <c r="G25" s="3"/>
      <c r="H25" s="3"/>
      <c r="I25" s="3"/>
    </row>
    <row r="26" spans="1:9" ht="20.100000000000001" customHeight="1">
      <c r="A26" s="10">
        <v>30307</v>
      </c>
      <c r="B26" s="2"/>
      <c r="C26" s="2"/>
      <c r="D26" s="11"/>
      <c r="E26" s="11"/>
      <c r="F26" s="26"/>
      <c r="G26" s="3"/>
      <c r="H26" s="3"/>
      <c r="I26" s="3"/>
    </row>
    <row r="27" spans="1:9" ht="20.100000000000001" customHeight="1">
      <c r="A27" s="10">
        <v>30306</v>
      </c>
      <c r="B27" s="2" t="s">
        <v>20</v>
      </c>
      <c r="C27" s="2"/>
      <c r="D27" s="11"/>
      <c r="E27" s="11"/>
      <c r="F27" s="26"/>
      <c r="G27" s="3"/>
      <c r="H27" s="3"/>
      <c r="I27" s="3"/>
    </row>
    <row r="28" spans="1:9" ht="20.100000000000001" customHeight="1">
      <c r="A28" s="10">
        <v>310</v>
      </c>
      <c r="B28" s="2" t="s">
        <v>25</v>
      </c>
      <c r="C28" s="2"/>
      <c r="D28" s="11"/>
      <c r="E28" s="11"/>
      <c r="F28" s="26"/>
      <c r="G28" s="3"/>
      <c r="H28" s="3"/>
      <c r="I28" s="3"/>
    </row>
    <row r="29" spans="1:9" ht="20.100000000000001" customHeight="1">
      <c r="A29" s="10">
        <v>31002</v>
      </c>
      <c r="B29" s="2" t="s">
        <v>26</v>
      </c>
      <c r="C29" s="2"/>
      <c r="D29" s="11"/>
      <c r="E29" s="11"/>
      <c r="F29" s="26"/>
      <c r="G29" s="3"/>
      <c r="H29" s="3"/>
      <c r="I29" s="3"/>
    </row>
    <row r="30" spans="1:9" ht="20.100000000000001" customHeight="1">
      <c r="A30" s="10">
        <v>31003</v>
      </c>
      <c r="B30" s="2" t="s">
        <v>27</v>
      </c>
      <c r="C30" s="2"/>
      <c r="D30" s="11"/>
      <c r="E30" s="11"/>
      <c r="F30" s="26"/>
      <c r="G30" s="3"/>
      <c r="H30" s="3"/>
      <c r="I30" s="3"/>
    </row>
    <row r="31" spans="1:9" ht="20.100000000000001" customHeight="1">
      <c r="A31" s="45" t="s">
        <v>164</v>
      </c>
      <c r="B31" s="46"/>
      <c r="C31" s="2">
        <v>3705.95</v>
      </c>
      <c r="D31" s="11">
        <f>D20+D15+D10+D6</f>
        <v>3705.9500000000003</v>
      </c>
      <c r="E31" s="11"/>
      <c r="F31" s="26"/>
      <c r="G31" s="3"/>
      <c r="H31" s="3"/>
      <c r="I31" s="3"/>
    </row>
    <row r="32" spans="1:9" ht="20.100000000000001" customHeight="1">
      <c r="A32" s="10"/>
      <c r="B32" s="2"/>
      <c r="C32" s="2"/>
      <c r="D32" s="11"/>
      <c r="E32" s="11"/>
      <c r="F32" s="26"/>
      <c r="G32" s="3"/>
      <c r="H32" s="3"/>
      <c r="I32" s="3"/>
    </row>
    <row r="33" ht="20.100000000000001" customHeight="1"/>
    <row r="34" ht="20.100000000000001" customHeight="1"/>
    <row r="35" ht="20.100000000000001" customHeight="1"/>
  </sheetData>
  <mergeCells count="9">
    <mergeCell ref="A31:B31"/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showGridLines="0" workbookViewId="0">
      <selection activeCell="B7" sqref="B7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47" t="s">
        <v>127</v>
      </c>
      <c r="B1" s="47"/>
      <c r="C1" s="47"/>
      <c r="D1" s="47"/>
      <c r="E1" s="47"/>
    </row>
    <row r="2" spans="1:5" ht="39.950000000000003" customHeight="1">
      <c r="A2" s="43" t="s">
        <v>33</v>
      </c>
      <c r="B2" s="43"/>
      <c r="C2" s="43"/>
      <c r="D2" s="43"/>
      <c r="E2" s="43"/>
    </row>
    <row r="3" spans="1:5" ht="15" customHeight="1">
      <c r="A3" s="55" t="s">
        <v>1</v>
      </c>
      <c r="B3" s="55"/>
      <c r="C3" s="55"/>
      <c r="D3" s="55"/>
      <c r="E3" s="55"/>
    </row>
    <row r="4" spans="1:5" ht="20.100000000000001" customHeight="1">
      <c r="A4" s="41" t="s">
        <v>28</v>
      </c>
      <c r="B4" s="41" t="s">
        <v>11</v>
      </c>
      <c r="C4" s="41" t="s">
        <v>31</v>
      </c>
      <c r="D4" s="41"/>
      <c r="E4" s="41"/>
    </row>
    <row r="5" spans="1:5" ht="20.100000000000001" customHeight="1">
      <c r="A5" s="41"/>
      <c r="B5" s="41"/>
      <c r="C5" s="12" t="s">
        <v>0</v>
      </c>
      <c r="D5" s="12" t="s">
        <v>29</v>
      </c>
      <c r="E5" s="12" t="s">
        <v>30</v>
      </c>
    </row>
    <row r="6" spans="1:5" ht="20.100000000000001" customHeight="1">
      <c r="A6" s="3"/>
      <c r="B6" s="3"/>
      <c r="C6" s="3"/>
      <c r="D6" s="3"/>
      <c r="E6" s="3"/>
    </row>
    <row r="7" spans="1:5" ht="20.100000000000001" customHeight="1">
      <c r="A7" s="3"/>
      <c r="B7" s="3"/>
      <c r="C7" s="3"/>
      <c r="D7" s="3"/>
      <c r="E7" s="3"/>
    </row>
    <row r="8" spans="1:5" ht="20.100000000000001" customHeight="1">
      <c r="A8" s="3"/>
      <c r="B8" s="3"/>
      <c r="C8" s="3"/>
      <c r="D8" s="3"/>
      <c r="E8" s="3"/>
    </row>
    <row r="9" spans="1:5" ht="20.100000000000001" customHeight="1">
      <c r="A9" s="3"/>
      <c r="B9" s="3"/>
      <c r="C9" s="3"/>
      <c r="D9" s="3"/>
      <c r="E9" s="3"/>
    </row>
    <row r="10" spans="1:5" ht="20.100000000000001" customHeight="1">
      <c r="A10" s="3"/>
      <c r="B10" s="3"/>
      <c r="C10" s="3"/>
      <c r="D10" s="3"/>
      <c r="E10" s="3"/>
    </row>
    <row r="11" spans="1:5" ht="20.100000000000001" customHeight="1">
      <c r="A11" s="3"/>
      <c r="B11" s="3"/>
      <c r="C11" s="3"/>
      <c r="D11" s="3"/>
      <c r="E11" s="3"/>
    </row>
    <row r="12" spans="1:5" ht="20.100000000000001" customHeight="1">
      <c r="A12" s="3"/>
      <c r="B12" s="3"/>
      <c r="C12" s="3"/>
      <c r="D12" s="3"/>
      <c r="E12" s="3"/>
    </row>
    <row r="13" spans="1:5" ht="20.100000000000001" customHeight="1">
      <c r="A13" s="3"/>
      <c r="B13" s="3"/>
      <c r="C13" s="3"/>
      <c r="D13" s="3"/>
      <c r="E13" s="3"/>
    </row>
    <row r="14" spans="1:5" ht="20.100000000000001" customHeight="1">
      <c r="A14" s="3"/>
      <c r="B14" s="3"/>
      <c r="C14" s="3"/>
      <c r="D14" s="3"/>
      <c r="E14" s="3"/>
    </row>
    <row r="15" spans="1:5" ht="20.100000000000001" customHeight="1">
      <c r="A15" s="3"/>
      <c r="B15" s="3"/>
      <c r="C15" s="3"/>
      <c r="D15" s="3"/>
      <c r="E15" s="3"/>
    </row>
    <row r="16" spans="1:5" ht="20.100000000000001" customHeight="1">
      <c r="A16" s="3"/>
      <c r="B16" s="3"/>
      <c r="C16" s="3"/>
      <c r="D16" s="3"/>
      <c r="E16" s="3"/>
    </row>
    <row r="17" spans="1:5" ht="20.100000000000001" customHeight="1">
      <c r="A17" s="3"/>
      <c r="B17" s="3"/>
      <c r="C17" s="3"/>
      <c r="D17" s="3"/>
      <c r="E17" s="3"/>
    </row>
    <row r="18" spans="1:5" ht="20.100000000000001" customHeight="1">
      <c r="A18" s="3"/>
      <c r="B18" s="3"/>
      <c r="C18" s="3"/>
      <c r="D18" s="3"/>
      <c r="E18" s="3"/>
    </row>
    <row r="19" spans="1:5" ht="20.100000000000001" customHeight="1">
      <c r="A19" s="3"/>
      <c r="B19" s="3"/>
      <c r="C19" s="3"/>
      <c r="D19" s="3"/>
      <c r="E19" s="3"/>
    </row>
    <row r="20" spans="1:5" ht="20.100000000000001" customHeight="1">
      <c r="A20" s="3"/>
      <c r="B20" s="3"/>
      <c r="C20" s="3"/>
      <c r="D20" s="3"/>
      <c r="E20" s="3"/>
    </row>
    <row r="21" spans="1:5" ht="20.100000000000001" customHeight="1">
      <c r="A21" s="3"/>
      <c r="B21" s="3"/>
      <c r="C21" s="3"/>
      <c r="D21" s="3"/>
      <c r="E21" s="3"/>
    </row>
    <row r="22" spans="1:5" ht="20.100000000000001" customHeight="1">
      <c r="A22" s="3"/>
      <c r="B22" s="3"/>
      <c r="C22" s="3"/>
      <c r="D22" s="3"/>
      <c r="E22" s="3"/>
    </row>
    <row r="23" spans="1:5" ht="20.100000000000001" customHeight="1">
      <c r="A23" s="3"/>
      <c r="B23" s="12" t="s">
        <v>32</v>
      </c>
      <c r="C23" s="3"/>
      <c r="D23" s="3"/>
      <c r="E23" s="3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E26" sqref="E26"/>
    </sheetView>
  </sheetViews>
  <sheetFormatPr defaultRowHeight="12.75"/>
  <cols>
    <col min="1" max="1" width="1" style="19" customWidth="1"/>
    <col min="2" max="2" width="25.75" style="19" customWidth="1"/>
    <col min="3" max="3" width="17.5" style="19" customWidth="1"/>
    <col min="4" max="4" width="25.75" style="19" customWidth="1"/>
    <col min="5" max="5" width="17.5" style="19" customWidth="1"/>
    <col min="6" max="6" width="0.875" style="19" customWidth="1"/>
    <col min="7" max="16384" width="9" style="19"/>
  </cols>
  <sheetData>
    <row r="1" spans="2:5">
      <c r="B1" s="17"/>
      <c r="C1" s="17"/>
      <c r="D1" s="17"/>
      <c r="E1" s="18" t="s">
        <v>128</v>
      </c>
    </row>
    <row r="2" spans="2:5" ht="39.950000000000003" customHeight="1">
      <c r="B2" s="39" t="s">
        <v>34</v>
      </c>
      <c r="C2" s="40"/>
      <c r="D2" s="40"/>
      <c r="E2" s="40"/>
    </row>
    <row r="3" spans="2:5" ht="15" customHeight="1">
      <c r="B3" s="28"/>
      <c r="E3" s="29" t="s">
        <v>125</v>
      </c>
    </row>
    <row r="4" spans="2:5" ht="16.5" customHeight="1">
      <c r="B4" s="20" t="s">
        <v>94</v>
      </c>
      <c r="C4" s="30">
        <v>3746.35</v>
      </c>
      <c r="D4" s="20" t="s">
        <v>95</v>
      </c>
      <c r="E4" s="22">
        <v>0</v>
      </c>
    </row>
    <row r="5" spans="2:5" ht="16.5" customHeight="1">
      <c r="B5" s="20" t="s">
        <v>96</v>
      </c>
      <c r="C5" s="21"/>
      <c r="D5" s="20" t="s">
        <v>97</v>
      </c>
      <c r="E5" s="22">
        <v>0</v>
      </c>
    </row>
    <row r="6" spans="2:5" ht="16.5" customHeight="1">
      <c r="B6" s="20" t="s">
        <v>98</v>
      </c>
      <c r="C6" s="21"/>
      <c r="D6" s="20" t="s">
        <v>99</v>
      </c>
      <c r="E6" s="22">
        <v>0</v>
      </c>
    </row>
    <row r="7" spans="2:5" ht="16.5" customHeight="1">
      <c r="B7" s="20" t="s">
        <v>100</v>
      </c>
      <c r="C7" s="21"/>
      <c r="D7" s="20" t="s">
        <v>101</v>
      </c>
      <c r="E7" s="22">
        <v>3348.92</v>
      </c>
    </row>
    <row r="8" spans="2:5" ht="16.5" customHeight="1">
      <c r="B8" s="20" t="s">
        <v>102</v>
      </c>
      <c r="C8" s="21"/>
      <c r="D8" s="20" t="s">
        <v>103</v>
      </c>
      <c r="E8" s="22">
        <v>0</v>
      </c>
    </row>
    <row r="9" spans="2:5" ht="16.5" customHeight="1">
      <c r="B9" s="20" t="s">
        <v>104</v>
      </c>
      <c r="C9" s="21"/>
      <c r="D9" s="20" t="s">
        <v>105</v>
      </c>
      <c r="E9" s="22">
        <v>0</v>
      </c>
    </row>
    <row r="10" spans="2:5" ht="16.5" customHeight="1">
      <c r="B10" s="20"/>
      <c r="C10" s="21"/>
      <c r="D10" s="20" t="s">
        <v>106</v>
      </c>
      <c r="E10" s="22">
        <v>0</v>
      </c>
    </row>
    <row r="11" spans="2:5" ht="16.5" customHeight="1">
      <c r="B11" s="20"/>
      <c r="C11" s="21"/>
      <c r="D11" s="20" t="s">
        <v>107</v>
      </c>
      <c r="E11" s="22">
        <v>202.56</v>
      </c>
    </row>
    <row r="12" spans="2:5" ht="16.5" customHeight="1">
      <c r="B12" s="20"/>
      <c r="C12" s="21"/>
      <c r="D12" s="20" t="s">
        <v>108</v>
      </c>
      <c r="E12" s="22">
        <v>194.87</v>
      </c>
    </row>
    <row r="13" spans="2:5" ht="16.5" customHeight="1">
      <c r="B13" s="20"/>
      <c r="C13" s="21"/>
      <c r="D13" s="20" t="s">
        <v>109</v>
      </c>
      <c r="E13" s="22">
        <v>0</v>
      </c>
    </row>
    <row r="14" spans="2:5" ht="16.5" customHeight="1">
      <c r="B14" s="20"/>
      <c r="C14" s="21"/>
      <c r="D14" s="20" t="s">
        <v>110</v>
      </c>
      <c r="E14" s="22">
        <v>0</v>
      </c>
    </row>
    <row r="15" spans="2:5" ht="16.5" customHeight="1">
      <c r="B15" s="20"/>
      <c r="C15" s="21"/>
      <c r="D15" s="20" t="s">
        <v>111</v>
      </c>
      <c r="E15" s="22">
        <v>0</v>
      </c>
    </row>
    <row r="16" spans="2:5" ht="16.5" customHeight="1">
      <c r="B16" s="20"/>
      <c r="C16" s="21"/>
      <c r="D16" s="20" t="s">
        <v>112</v>
      </c>
      <c r="E16" s="22">
        <v>0</v>
      </c>
    </row>
    <row r="17" spans="2:5" ht="16.5" customHeight="1">
      <c r="B17" s="20"/>
      <c r="C17" s="21"/>
      <c r="D17" s="20" t="s">
        <v>113</v>
      </c>
      <c r="E17" s="22">
        <v>0</v>
      </c>
    </row>
    <row r="18" spans="2:5" ht="16.5" customHeight="1">
      <c r="B18" s="20"/>
      <c r="C18" s="21"/>
      <c r="D18" s="20" t="s">
        <v>114</v>
      </c>
      <c r="E18" s="22">
        <v>0</v>
      </c>
    </row>
    <row r="19" spans="2:5" ht="16.5" customHeight="1">
      <c r="B19" s="20"/>
      <c r="C19" s="21"/>
      <c r="D19" s="20" t="s">
        <v>115</v>
      </c>
      <c r="E19" s="22">
        <v>0</v>
      </c>
    </row>
    <row r="20" spans="2:5" ht="16.5" customHeight="1">
      <c r="B20" s="20"/>
      <c r="C20" s="21"/>
      <c r="D20" s="20" t="s">
        <v>116</v>
      </c>
      <c r="E20" s="22">
        <v>0</v>
      </c>
    </row>
    <row r="21" spans="2:5" ht="16.5" customHeight="1">
      <c r="B21" s="20"/>
      <c r="C21" s="21"/>
      <c r="D21" s="20" t="s">
        <v>117</v>
      </c>
      <c r="E21" s="22">
        <v>0</v>
      </c>
    </row>
    <row r="22" spans="2:5" ht="16.5" customHeight="1">
      <c r="B22" s="20"/>
      <c r="C22" s="21"/>
      <c r="D22" s="20" t="s">
        <v>118</v>
      </c>
      <c r="E22" s="22">
        <v>0</v>
      </c>
    </row>
    <row r="23" spans="2:5" ht="16.5" customHeight="1">
      <c r="B23" s="20"/>
      <c r="C23" s="21"/>
      <c r="D23" s="20" t="s">
        <v>119</v>
      </c>
      <c r="E23" s="22">
        <v>0</v>
      </c>
    </row>
    <row r="24" spans="2:5" ht="16.5" customHeight="1">
      <c r="B24" s="20"/>
      <c r="C24" s="21"/>
      <c r="D24" s="20" t="s">
        <v>120</v>
      </c>
      <c r="E24" s="22">
        <v>0</v>
      </c>
    </row>
    <row r="25" spans="2:5" ht="16.5" customHeight="1">
      <c r="B25" s="23"/>
      <c r="C25" s="24"/>
      <c r="D25" s="20" t="s">
        <v>121</v>
      </c>
      <c r="E25" s="22">
        <v>0</v>
      </c>
    </row>
    <row r="26" spans="2:5" ht="16.5" customHeight="1">
      <c r="B26" s="23" t="s">
        <v>84</v>
      </c>
      <c r="C26" s="30">
        <v>3746.35</v>
      </c>
      <c r="D26" s="23" t="s">
        <v>85</v>
      </c>
      <c r="E26" s="30">
        <f>SUM(E4:E25)</f>
        <v>3746.35</v>
      </c>
    </row>
    <row r="27" spans="2:5" ht="17.25" customHeight="1"/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showGridLines="0" workbookViewId="0">
      <selection activeCell="E13" sqref="E13"/>
    </sheetView>
  </sheetViews>
  <sheetFormatPr defaultRowHeight="13.5"/>
  <cols>
    <col min="1" max="1" width="6.875" customWidth="1"/>
    <col min="2" max="2" width="15.625" customWidth="1"/>
    <col min="3" max="3" width="8.625" customWidth="1"/>
    <col min="4" max="6" width="10.625" customWidth="1"/>
    <col min="7" max="9" width="8.625" customWidth="1"/>
  </cols>
  <sheetData>
    <row r="1" spans="1:9" ht="20.100000000000001" customHeight="1">
      <c r="A1" s="44" t="s">
        <v>122</v>
      </c>
      <c r="B1" s="44"/>
      <c r="C1" s="44"/>
      <c r="D1" s="44"/>
      <c r="E1" s="44"/>
      <c r="F1" s="44"/>
      <c r="G1" s="44"/>
      <c r="H1" s="44"/>
      <c r="I1" s="44"/>
    </row>
    <row r="2" spans="1:9" ht="39.950000000000003" customHeight="1">
      <c r="A2" s="43" t="s">
        <v>43</v>
      </c>
      <c r="B2" s="43"/>
      <c r="C2" s="43"/>
      <c r="D2" s="43"/>
      <c r="E2" s="43"/>
      <c r="F2" s="43"/>
      <c r="G2" s="43"/>
      <c r="H2" s="43"/>
      <c r="I2" s="43"/>
    </row>
    <row r="3" spans="1:9" s="13" customFormat="1" ht="15" customHeight="1">
      <c r="A3" s="60" t="s">
        <v>42</v>
      </c>
      <c r="B3" s="60"/>
      <c r="C3" s="60"/>
      <c r="D3" s="60"/>
      <c r="E3" s="60"/>
      <c r="F3" s="60"/>
      <c r="G3" s="60"/>
      <c r="H3" s="60"/>
      <c r="I3" s="60"/>
    </row>
    <row r="4" spans="1:9" ht="39.950000000000003" customHeight="1">
      <c r="A4" s="59" t="s">
        <v>36</v>
      </c>
      <c r="B4" s="59"/>
      <c r="C4" s="59" t="s">
        <v>0</v>
      </c>
      <c r="D4" s="58" t="s">
        <v>38</v>
      </c>
      <c r="E4" s="58" t="s">
        <v>39</v>
      </c>
      <c r="F4" s="61" t="s">
        <v>123</v>
      </c>
      <c r="G4" s="56" t="s">
        <v>37</v>
      </c>
      <c r="H4" s="58" t="s">
        <v>40</v>
      </c>
      <c r="I4" s="58" t="s">
        <v>41</v>
      </c>
    </row>
    <row r="5" spans="1:9" ht="30" customHeight="1">
      <c r="A5" s="6" t="s">
        <v>35</v>
      </c>
      <c r="B5" s="6" t="s">
        <v>11</v>
      </c>
      <c r="C5" s="59"/>
      <c r="D5" s="59"/>
      <c r="E5" s="59"/>
      <c r="F5" s="62"/>
      <c r="G5" s="57"/>
      <c r="H5" s="59"/>
      <c r="I5" s="59"/>
    </row>
    <row r="6" spans="1:9" ht="20.100000000000001" customHeight="1">
      <c r="A6" s="10">
        <v>204</v>
      </c>
      <c r="B6" s="10" t="s">
        <v>130</v>
      </c>
      <c r="C6" s="8">
        <v>3348.92</v>
      </c>
      <c r="D6" s="8">
        <f>D7+D9</f>
        <v>3348.92</v>
      </c>
      <c r="E6" s="14"/>
      <c r="F6" s="14"/>
      <c r="G6" s="14"/>
      <c r="H6" s="14"/>
      <c r="I6" s="14"/>
    </row>
    <row r="7" spans="1:9" ht="20.100000000000001" customHeight="1">
      <c r="A7" s="10">
        <v>20401</v>
      </c>
      <c r="B7" s="10" t="s">
        <v>131</v>
      </c>
      <c r="C7" s="8">
        <v>20</v>
      </c>
      <c r="D7" s="8">
        <v>20</v>
      </c>
      <c r="E7" s="14"/>
      <c r="F7" s="14"/>
      <c r="G7" s="14"/>
      <c r="H7" s="14"/>
      <c r="I7" s="14"/>
    </row>
    <row r="8" spans="1:9" ht="20.100000000000001" customHeight="1">
      <c r="A8" s="10">
        <v>2040104</v>
      </c>
      <c r="B8" s="10" t="s">
        <v>132</v>
      </c>
      <c r="C8" s="8">
        <v>20</v>
      </c>
      <c r="D8" s="8">
        <v>20</v>
      </c>
      <c r="E8" s="14"/>
      <c r="F8" s="14"/>
      <c r="G8" s="14"/>
      <c r="H8" s="14"/>
      <c r="I8" s="14"/>
    </row>
    <row r="9" spans="1:9" ht="20.100000000000001" customHeight="1">
      <c r="A9" s="10">
        <v>20402</v>
      </c>
      <c r="B9" s="10" t="s">
        <v>133</v>
      </c>
      <c r="C9" s="8">
        <v>3328.92</v>
      </c>
      <c r="D9" s="8">
        <f>SUM(D10:D18)</f>
        <v>3328.92</v>
      </c>
      <c r="E9" s="14"/>
      <c r="F9" s="14"/>
      <c r="G9" s="14"/>
      <c r="H9" s="14"/>
      <c r="I9" s="14"/>
    </row>
    <row r="10" spans="1:9" ht="20.100000000000001" customHeight="1">
      <c r="A10" s="10">
        <v>2040201</v>
      </c>
      <c r="B10" s="10" t="s">
        <v>134</v>
      </c>
      <c r="C10" s="8">
        <v>3025.51</v>
      </c>
      <c r="D10" s="8">
        <v>3025.51</v>
      </c>
      <c r="E10" s="14"/>
      <c r="F10" s="14"/>
      <c r="G10" s="14"/>
      <c r="H10" s="14"/>
      <c r="I10" s="14"/>
    </row>
    <row r="11" spans="1:9" ht="20.100000000000001" customHeight="1">
      <c r="A11" s="10">
        <v>2040204</v>
      </c>
      <c r="B11" s="10" t="s">
        <v>135</v>
      </c>
      <c r="C11" s="8">
        <v>183.4</v>
      </c>
      <c r="D11" s="8">
        <v>183.4</v>
      </c>
      <c r="E11" s="14"/>
      <c r="F11" s="14"/>
      <c r="G11" s="14"/>
      <c r="H11" s="14"/>
      <c r="I11" s="14"/>
    </row>
    <row r="12" spans="1:9" ht="20.100000000000001" customHeight="1">
      <c r="A12" s="10">
        <v>2040205</v>
      </c>
      <c r="B12" s="10" t="s">
        <v>136</v>
      </c>
      <c r="C12" s="8">
        <v>23.58</v>
      </c>
      <c r="D12" s="8">
        <v>23.58</v>
      </c>
      <c r="E12" s="14"/>
      <c r="F12" s="14"/>
      <c r="G12" s="14"/>
      <c r="H12" s="14"/>
      <c r="I12" s="14"/>
    </row>
    <row r="13" spans="1:9" ht="20.100000000000001" customHeight="1">
      <c r="A13" s="10">
        <v>2040206</v>
      </c>
      <c r="B13" s="10" t="s">
        <v>137</v>
      </c>
      <c r="C13" s="8">
        <v>22.27</v>
      </c>
      <c r="D13" s="8">
        <v>22.27</v>
      </c>
      <c r="E13" s="14"/>
      <c r="F13" s="14"/>
      <c r="G13" s="14"/>
      <c r="H13" s="14"/>
      <c r="I13" s="14"/>
    </row>
    <row r="14" spans="1:9" ht="20.100000000000001" customHeight="1">
      <c r="A14" s="10">
        <v>2040207</v>
      </c>
      <c r="B14" s="10" t="s">
        <v>138</v>
      </c>
      <c r="C14" s="8">
        <v>5.24</v>
      </c>
      <c r="D14" s="8">
        <v>5.24</v>
      </c>
      <c r="E14" s="14"/>
      <c r="F14" s="14"/>
      <c r="G14" s="14"/>
      <c r="H14" s="14"/>
      <c r="I14" s="14"/>
    </row>
    <row r="15" spans="1:9" ht="20.100000000000001" customHeight="1">
      <c r="A15" s="10">
        <v>2040211</v>
      </c>
      <c r="B15" s="10" t="s">
        <v>139</v>
      </c>
      <c r="C15" s="8">
        <v>22.27</v>
      </c>
      <c r="D15" s="8">
        <v>22.27</v>
      </c>
      <c r="E15" s="14"/>
      <c r="F15" s="14"/>
      <c r="G15" s="14"/>
      <c r="H15" s="14"/>
      <c r="I15" s="14"/>
    </row>
    <row r="16" spans="1:9" ht="20.100000000000001" customHeight="1">
      <c r="A16" s="10">
        <v>2040216</v>
      </c>
      <c r="B16" s="10" t="s">
        <v>140</v>
      </c>
      <c r="C16" s="8">
        <v>17.03</v>
      </c>
      <c r="D16" s="8">
        <v>17.03</v>
      </c>
      <c r="E16" s="14"/>
      <c r="F16" s="14"/>
      <c r="G16" s="14"/>
      <c r="H16" s="14"/>
      <c r="I16" s="14"/>
    </row>
    <row r="17" spans="1:9" ht="20.100000000000001" customHeight="1">
      <c r="A17" s="10">
        <v>2040217</v>
      </c>
      <c r="B17" s="10" t="s">
        <v>141</v>
      </c>
      <c r="C17" s="8">
        <v>20.399999999999999</v>
      </c>
      <c r="D17" s="8">
        <v>20.399999999999999</v>
      </c>
      <c r="E17" s="14"/>
      <c r="F17" s="14"/>
      <c r="G17" s="14"/>
      <c r="H17" s="14"/>
      <c r="I17" s="14"/>
    </row>
    <row r="18" spans="1:9" ht="20.100000000000001" customHeight="1">
      <c r="A18" s="10">
        <v>2040299</v>
      </c>
      <c r="B18" s="10" t="s">
        <v>142</v>
      </c>
      <c r="C18" s="8">
        <v>9.2200000000000006</v>
      </c>
      <c r="D18" s="3">
        <v>9.2200000000000006</v>
      </c>
      <c r="E18" s="14"/>
      <c r="F18" s="14"/>
      <c r="G18" s="14"/>
      <c r="H18" s="14"/>
      <c r="I18" s="14"/>
    </row>
    <row r="19" spans="1:9" ht="20.100000000000001" customHeight="1">
      <c r="A19" s="14">
        <v>208</v>
      </c>
      <c r="B19" s="14" t="s">
        <v>165</v>
      </c>
      <c r="C19" s="8">
        <v>202.56</v>
      </c>
      <c r="D19" s="3">
        <v>202.56</v>
      </c>
      <c r="E19" s="14"/>
      <c r="F19" s="14"/>
      <c r="G19" s="14"/>
      <c r="H19" s="14"/>
      <c r="I19" s="14"/>
    </row>
    <row r="20" spans="1:9" ht="20.100000000000001" customHeight="1">
      <c r="A20" s="14">
        <v>20805</v>
      </c>
      <c r="B20" s="14" t="s">
        <v>166</v>
      </c>
      <c r="C20" s="8">
        <v>202.56</v>
      </c>
      <c r="D20" s="3">
        <v>202.56</v>
      </c>
      <c r="E20" s="14"/>
      <c r="F20" s="14"/>
      <c r="G20" s="14"/>
      <c r="H20" s="14"/>
      <c r="I20" s="14"/>
    </row>
    <row r="21" spans="1:9" ht="20.100000000000001" customHeight="1">
      <c r="A21" s="14">
        <v>2080501</v>
      </c>
      <c r="B21" s="14" t="s">
        <v>167</v>
      </c>
      <c r="C21" s="8">
        <v>12.72</v>
      </c>
      <c r="D21" s="3">
        <v>12.72</v>
      </c>
      <c r="E21" s="14"/>
      <c r="F21" s="14"/>
      <c r="G21" s="14"/>
      <c r="H21" s="14"/>
      <c r="I21" s="14"/>
    </row>
    <row r="22" spans="1:9" ht="20.100000000000001" customHeight="1">
      <c r="A22" s="14">
        <v>2080505</v>
      </c>
      <c r="B22" s="14" t="s">
        <v>158</v>
      </c>
      <c r="C22" s="8">
        <v>189.84</v>
      </c>
      <c r="D22" s="3">
        <v>189.84</v>
      </c>
      <c r="E22" s="14"/>
      <c r="F22" s="14"/>
      <c r="G22" s="14"/>
      <c r="H22" s="14"/>
      <c r="I22" s="14"/>
    </row>
    <row r="23" spans="1:9" ht="20.100000000000001" customHeight="1">
      <c r="A23" s="14">
        <v>210</v>
      </c>
      <c r="B23" s="14" t="s">
        <v>168</v>
      </c>
      <c r="C23" s="8">
        <v>194.87</v>
      </c>
      <c r="D23" s="3">
        <v>194.87</v>
      </c>
      <c r="E23" s="14"/>
      <c r="F23" s="14"/>
      <c r="G23" s="14"/>
      <c r="H23" s="14"/>
      <c r="I23" s="14"/>
    </row>
    <row r="24" spans="1:9" ht="20.100000000000001" customHeight="1">
      <c r="A24" s="14">
        <v>21005</v>
      </c>
      <c r="B24" s="14" t="s">
        <v>169</v>
      </c>
      <c r="C24" s="8">
        <v>194.87</v>
      </c>
      <c r="D24" s="3">
        <v>194.87</v>
      </c>
      <c r="E24" s="14"/>
      <c r="F24" s="14"/>
      <c r="G24" s="14"/>
      <c r="H24" s="14"/>
      <c r="I24" s="14"/>
    </row>
    <row r="25" spans="1:9" ht="20.100000000000001" customHeight="1">
      <c r="A25" s="14">
        <v>2100501</v>
      </c>
      <c r="B25" s="14" t="s">
        <v>170</v>
      </c>
      <c r="C25" s="8">
        <v>103.84</v>
      </c>
      <c r="D25" s="3">
        <v>103.84</v>
      </c>
      <c r="E25" s="14"/>
      <c r="F25" s="14"/>
      <c r="G25" s="14"/>
      <c r="H25" s="14"/>
      <c r="I25" s="14"/>
    </row>
    <row r="26" spans="1:9" ht="20.100000000000001" customHeight="1">
      <c r="A26" s="14">
        <v>2100503</v>
      </c>
      <c r="B26" s="14" t="s">
        <v>171</v>
      </c>
      <c r="C26" s="14">
        <v>91.03</v>
      </c>
      <c r="D26" s="3">
        <v>91.03</v>
      </c>
      <c r="E26" s="14"/>
      <c r="F26" s="14"/>
      <c r="G26" s="14"/>
      <c r="H26" s="14"/>
      <c r="I26" s="14"/>
    </row>
    <row r="27" spans="1:9" ht="20.100000000000001" customHeight="1">
      <c r="A27" s="7"/>
      <c r="B27" s="14"/>
      <c r="C27" s="14"/>
      <c r="D27" s="14"/>
      <c r="E27" s="14"/>
      <c r="F27" s="14"/>
      <c r="G27" s="14"/>
      <c r="H27" s="14"/>
      <c r="I27" s="14"/>
    </row>
    <row r="28" spans="1:9" ht="20.100000000000001" customHeight="1">
      <c r="A28" s="7"/>
      <c r="B28" s="14"/>
      <c r="C28" s="14"/>
      <c r="D28" s="14"/>
      <c r="E28" s="14"/>
      <c r="F28" s="14"/>
      <c r="G28" s="14"/>
      <c r="H28" s="14"/>
      <c r="I28" s="14"/>
    </row>
    <row r="29" spans="1:9" ht="20.100000000000001" customHeight="1">
      <c r="A29" s="7"/>
      <c r="B29" s="14"/>
      <c r="C29" s="14"/>
      <c r="D29" s="14"/>
      <c r="E29" s="14"/>
      <c r="F29" s="14"/>
      <c r="G29" s="14"/>
      <c r="H29" s="14"/>
      <c r="I29" s="14"/>
    </row>
    <row r="30" spans="1:9" ht="20.100000000000001" customHeight="1">
      <c r="A30" s="7"/>
      <c r="B30" s="14"/>
      <c r="C30" s="14"/>
      <c r="D30" s="14"/>
      <c r="E30" s="14"/>
      <c r="F30" s="14"/>
      <c r="G30" s="14"/>
      <c r="H30" s="14"/>
      <c r="I30" s="14"/>
    </row>
    <row r="31" spans="1:9" ht="20.100000000000001" customHeight="1">
      <c r="A31" s="7"/>
      <c r="B31" s="14"/>
      <c r="C31" s="14"/>
      <c r="D31" s="14"/>
      <c r="E31" s="14"/>
      <c r="F31" s="14"/>
      <c r="G31" s="14"/>
      <c r="H31" s="14"/>
      <c r="I31" s="14"/>
    </row>
    <row r="32" spans="1:9" ht="20.100000000000001" customHeight="1">
      <c r="A32" s="7"/>
      <c r="B32" s="14"/>
      <c r="C32" s="14"/>
      <c r="D32" s="14"/>
      <c r="E32" s="14"/>
      <c r="F32" s="14"/>
      <c r="G32" s="14"/>
      <c r="H32" s="14"/>
      <c r="I32" s="14"/>
    </row>
    <row r="33" spans="1:9" ht="20.100000000000001" customHeight="1">
      <c r="A33" s="7"/>
      <c r="B33" s="14"/>
      <c r="C33" s="14"/>
      <c r="D33" s="14"/>
      <c r="E33" s="14"/>
      <c r="F33" s="14"/>
      <c r="G33" s="14"/>
      <c r="H33" s="14"/>
      <c r="I33" s="14"/>
    </row>
    <row r="34" spans="1:9" ht="20.100000000000001" customHeight="1">
      <c r="A34" s="7"/>
      <c r="B34" s="15" t="s">
        <v>44</v>
      </c>
      <c r="C34" s="30">
        <v>3746.35</v>
      </c>
      <c r="D34" s="30">
        <f>D23+D19+D9+D7</f>
        <v>3746.35</v>
      </c>
      <c r="E34" s="14"/>
      <c r="F34" s="14"/>
      <c r="G34" s="14"/>
      <c r="H34" s="14"/>
      <c r="I34" s="14"/>
    </row>
    <row r="35" spans="1:9" ht="20.100000000000001" customHeight="1"/>
    <row r="36" spans="1:9" ht="20.100000000000001" customHeight="1"/>
    <row r="37" spans="1:9" ht="20.100000000000001" customHeight="1"/>
  </sheetData>
  <mergeCells count="11">
    <mergeCell ref="F4:F5"/>
    <mergeCell ref="G4:G5"/>
    <mergeCell ref="A2:I2"/>
    <mergeCell ref="A1:I1"/>
    <mergeCell ref="H4:H5"/>
    <mergeCell ref="I4:I5"/>
    <mergeCell ref="A3:I3"/>
    <mergeCell ref="A4:B4"/>
    <mergeCell ref="C4:C5"/>
    <mergeCell ref="D4:D5"/>
    <mergeCell ref="E4:E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3"/>
  <sheetViews>
    <sheetView showGridLines="0" tabSelected="1" workbookViewId="0">
      <selection activeCell="D12" sqref="D12"/>
    </sheetView>
  </sheetViews>
  <sheetFormatPr defaultRowHeight="13.5"/>
  <cols>
    <col min="1" max="1" width="8.625" customWidth="1"/>
    <col min="2" max="2" width="20.625" customWidth="1"/>
    <col min="3" max="3" width="18.625" customWidth="1"/>
    <col min="4" max="5" width="18.625" style="1" customWidth="1"/>
  </cols>
  <sheetData>
    <row r="1" spans="1:5" ht="20.100000000000001" customHeight="1">
      <c r="A1" s="47" t="s">
        <v>129</v>
      </c>
      <c r="B1" s="47"/>
      <c r="C1" s="47"/>
      <c r="D1" s="47"/>
      <c r="E1" s="47"/>
    </row>
    <row r="2" spans="1:5" ht="39.950000000000003" customHeight="1">
      <c r="A2" s="43" t="s">
        <v>47</v>
      </c>
      <c r="B2" s="43"/>
      <c r="C2" s="43"/>
      <c r="D2" s="43"/>
      <c r="E2" s="43"/>
    </row>
    <row r="3" spans="1:5" s="16" customFormat="1" ht="15" customHeight="1">
      <c r="A3" s="44" t="s">
        <v>42</v>
      </c>
      <c r="B3" s="44"/>
      <c r="C3" s="44"/>
      <c r="D3" s="44"/>
      <c r="E3" s="44"/>
    </row>
    <row r="4" spans="1:5" ht="30" customHeight="1">
      <c r="A4" s="12" t="s">
        <v>35</v>
      </c>
      <c r="B4" s="12" t="s">
        <v>11</v>
      </c>
      <c r="C4" s="12" t="s">
        <v>0</v>
      </c>
      <c r="D4" s="12" t="s">
        <v>45</v>
      </c>
      <c r="E4" s="12" t="s">
        <v>46</v>
      </c>
    </row>
    <row r="5" spans="1:5" ht="20.100000000000001" customHeight="1">
      <c r="A5" s="10">
        <v>204</v>
      </c>
      <c r="B5" s="10" t="s">
        <v>130</v>
      </c>
      <c r="C5" s="8">
        <f>D5+E5</f>
        <v>3348.92</v>
      </c>
      <c r="D5" s="8">
        <f>D6+D8</f>
        <v>3308.52</v>
      </c>
      <c r="E5" s="8">
        <f>40.4</f>
        <v>40.4</v>
      </c>
    </row>
    <row r="6" spans="1:5" ht="20.100000000000001" customHeight="1">
      <c r="A6" s="10">
        <v>20401</v>
      </c>
      <c r="B6" s="10" t="s">
        <v>131</v>
      </c>
      <c r="C6" s="8">
        <f t="shared" ref="C6:C25" si="0">D6+E6</f>
        <v>20</v>
      </c>
      <c r="D6" s="8"/>
      <c r="E6" s="8">
        <v>20</v>
      </c>
    </row>
    <row r="7" spans="1:5" ht="20.100000000000001" customHeight="1">
      <c r="A7" s="10">
        <v>2040104</v>
      </c>
      <c r="B7" s="10" t="s">
        <v>132</v>
      </c>
      <c r="C7" s="8">
        <f t="shared" si="0"/>
        <v>20</v>
      </c>
      <c r="D7" s="8"/>
      <c r="E7" s="8">
        <v>20</v>
      </c>
    </row>
    <row r="8" spans="1:5" ht="20.100000000000001" customHeight="1">
      <c r="A8" s="10">
        <v>20402</v>
      </c>
      <c r="B8" s="10" t="s">
        <v>133</v>
      </c>
      <c r="C8" s="8">
        <f t="shared" si="0"/>
        <v>3328.92</v>
      </c>
      <c r="D8" s="8">
        <f>SUM(D9:D17)</f>
        <v>3308.52</v>
      </c>
      <c r="E8" s="8">
        <f>SUM(E9:E17)</f>
        <v>20.399999999999999</v>
      </c>
    </row>
    <row r="9" spans="1:5" ht="20.100000000000001" customHeight="1">
      <c r="A9" s="10">
        <v>2040201</v>
      </c>
      <c r="B9" s="10" t="s">
        <v>134</v>
      </c>
      <c r="C9" s="8">
        <f t="shared" si="0"/>
        <v>3025.51</v>
      </c>
      <c r="D9" s="8">
        <v>3025.51</v>
      </c>
      <c r="E9" s="8"/>
    </row>
    <row r="10" spans="1:5" ht="20.100000000000001" customHeight="1">
      <c r="A10" s="10">
        <v>2040204</v>
      </c>
      <c r="B10" s="10" t="s">
        <v>135</v>
      </c>
      <c r="C10" s="8">
        <f t="shared" si="0"/>
        <v>183.4</v>
      </c>
      <c r="D10" s="8">
        <v>183.4</v>
      </c>
      <c r="E10" s="8"/>
    </row>
    <row r="11" spans="1:5" ht="20.100000000000001" customHeight="1">
      <c r="A11" s="10">
        <v>2040205</v>
      </c>
      <c r="B11" s="10" t="s">
        <v>136</v>
      </c>
      <c r="C11" s="8">
        <f t="shared" si="0"/>
        <v>23.58</v>
      </c>
      <c r="D11" s="8">
        <v>23.58</v>
      </c>
      <c r="E11" s="8"/>
    </row>
    <row r="12" spans="1:5" ht="20.100000000000001" customHeight="1">
      <c r="A12" s="10">
        <v>2040206</v>
      </c>
      <c r="B12" s="10" t="s">
        <v>137</v>
      </c>
      <c r="C12" s="8">
        <f t="shared" si="0"/>
        <v>22.27</v>
      </c>
      <c r="D12" s="8">
        <v>22.27</v>
      </c>
      <c r="E12" s="8"/>
    </row>
    <row r="13" spans="1:5" ht="20.100000000000001" customHeight="1">
      <c r="A13" s="10">
        <v>2040207</v>
      </c>
      <c r="B13" s="10" t="s">
        <v>138</v>
      </c>
      <c r="C13" s="8">
        <f t="shared" si="0"/>
        <v>5.24</v>
      </c>
      <c r="D13" s="8">
        <v>5.24</v>
      </c>
      <c r="E13" s="8"/>
    </row>
    <row r="14" spans="1:5" ht="20.100000000000001" customHeight="1">
      <c r="A14" s="10">
        <v>2040211</v>
      </c>
      <c r="B14" s="10" t="s">
        <v>139</v>
      </c>
      <c r="C14" s="8">
        <f t="shared" si="0"/>
        <v>22.27</v>
      </c>
      <c r="D14" s="8">
        <v>22.27</v>
      </c>
      <c r="E14" s="8"/>
    </row>
    <row r="15" spans="1:5" ht="20.100000000000001" customHeight="1">
      <c r="A15" s="10">
        <v>2040216</v>
      </c>
      <c r="B15" s="10" t="s">
        <v>140</v>
      </c>
      <c r="C15" s="8">
        <f t="shared" si="0"/>
        <v>17.03</v>
      </c>
      <c r="D15" s="8">
        <v>17.03</v>
      </c>
      <c r="E15" s="8"/>
    </row>
    <row r="16" spans="1:5" ht="20.100000000000001" customHeight="1">
      <c r="A16" s="10">
        <v>2040217</v>
      </c>
      <c r="B16" s="10" t="s">
        <v>141</v>
      </c>
      <c r="C16" s="8">
        <f t="shared" si="0"/>
        <v>20.399999999999999</v>
      </c>
      <c r="D16" s="8"/>
      <c r="E16" s="8">
        <v>20.399999999999999</v>
      </c>
    </row>
    <row r="17" spans="1:8" ht="20.100000000000001" customHeight="1">
      <c r="A17" s="10">
        <v>2040299</v>
      </c>
      <c r="B17" s="10" t="s">
        <v>142</v>
      </c>
      <c r="C17" s="8">
        <f t="shared" si="0"/>
        <v>9.2200000000000006</v>
      </c>
      <c r="D17" s="3">
        <v>9.2200000000000006</v>
      </c>
      <c r="E17" s="8"/>
    </row>
    <row r="18" spans="1:8" ht="20.100000000000001" customHeight="1">
      <c r="A18" s="14">
        <v>208</v>
      </c>
      <c r="B18" s="14" t="s">
        <v>165</v>
      </c>
      <c r="C18" s="8">
        <f t="shared" si="0"/>
        <v>202.56</v>
      </c>
      <c r="D18" s="3">
        <v>202.56</v>
      </c>
      <c r="E18" s="8"/>
    </row>
    <row r="19" spans="1:8" ht="20.100000000000001" customHeight="1">
      <c r="A19" s="14">
        <v>20805</v>
      </c>
      <c r="B19" s="14" t="s">
        <v>166</v>
      </c>
      <c r="C19" s="8">
        <f t="shared" si="0"/>
        <v>202.56</v>
      </c>
      <c r="D19" s="3">
        <v>202.56</v>
      </c>
      <c r="E19" s="14"/>
      <c r="F19" s="36"/>
      <c r="G19" s="37"/>
      <c r="H19" s="38"/>
    </row>
    <row r="20" spans="1:8" ht="20.100000000000001" customHeight="1">
      <c r="A20" s="14">
        <v>2080501</v>
      </c>
      <c r="B20" s="14" t="s">
        <v>167</v>
      </c>
      <c r="C20" s="8">
        <f t="shared" si="0"/>
        <v>12.72</v>
      </c>
      <c r="D20" s="3">
        <v>12.72</v>
      </c>
      <c r="E20" s="14"/>
      <c r="F20" s="36"/>
      <c r="G20" s="37"/>
      <c r="H20" s="38"/>
    </row>
    <row r="21" spans="1:8" ht="20.100000000000001" customHeight="1">
      <c r="A21" s="14">
        <v>2080505</v>
      </c>
      <c r="B21" s="14" t="s">
        <v>158</v>
      </c>
      <c r="C21" s="8">
        <f t="shared" si="0"/>
        <v>189.84</v>
      </c>
      <c r="D21" s="3">
        <v>189.84</v>
      </c>
      <c r="E21" s="14"/>
      <c r="F21" s="36"/>
      <c r="G21" s="37"/>
      <c r="H21" s="38"/>
    </row>
    <row r="22" spans="1:8" ht="20.100000000000001" customHeight="1">
      <c r="A22" s="14">
        <v>210</v>
      </c>
      <c r="B22" s="14" t="s">
        <v>168</v>
      </c>
      <c r="C22" s="8">
        <f t="shared" si="0"/>
        <v>194.87</v>
      </c>
      <c r="D22" s="3">
        <v>194.87</v>
      </c>
      <c r="E22" s="14"/>
      <c r="F22" s="36"/>
      <c r="G22" s="37"/>
      <c r="H22" s="38"/>
    </row>
    <row r="23" spans="1:8" ht="20.100000000000001" customHeight="1">
      <c r="A23" s="14">
        <v>21005</v>
      </c>
      <c r="B23" s="14" t="s">
        <v>169</v>
      </c>
      <c r="C23" s="8">
        <f t="shared" si="0"/>
        <v>194.87</v>
      </c>
      <c r="D23" s="3">
        <v>194.87</v>
      </c>
      <c r="E23" s="14"/>
      <c r="F23" s="36"/>
      <c r="G23" s="37"/>
      <c r="H23" s="38"/>
    </row>
    <row r="24" spans="1:8" ht="20.100000000000001" customHeight="1">
      <c r="A24" s="14">
        <v>2100501</v>
      </c>
      <c r="B24" s="14" t="s">
        <v>170</v>
      </c>
      <c r="C24" s="8">
        <f t="shared" si="0"/>
        <v>103.84</v>
      </c>
      <c r="D24" s="3">
        <v>103.84</v>
      </c>
      <c r="E24" s="14"/>
      <c r="F24" s="36"/>
      <c r="G24" s="37"/>
      <c r="H24" s="38"/>
    </row>
    <row r="25" spans="1:8" ht="20.100000000000001" customHeight="1">
      <c r="A25" s="14">
        <v>2100503</v>
      </c>
      <c r="B25" s="14" t="s">
        <v>171</v>
      </c>
      <c r="C25" s="8">
        <f t="shared" si="0"/>
        <v>91.03</v>
      </c>
      <c r="D25" s="3">
        <v>91.03</v>
      </c>
      <c r="E25" s="14"/>
      <c r="F25" s="36"/>
      <c r="G25" s="37"/>
      <c r="H25" s="38"/>
    </row>
    <row r="26" spans="1:8" ht="20.100000000000001" customHeight="1">
      <c r="A26" s="10"/>
      <c r="B26" s="10"/>
      <c r="C26" s="10"/>
      <c r="D26" s="10"/>
      <c r="E26" s="14"/>
      <c r="F26" s="36"/>
      <c r="G26" s="36"/>
      <c r="H26" s="38"/>
    </row>
    <row r="27" spans="1:8" ht="20.100000000000001" customHeight="1">
      <c r="A27" s="10"/>
      <c r="B27" s="10"/>
      <c r="C27" s="10"/>
      <c r="D27" s="10"/>
      <c r="E27" s="10"/>
    </row>
    <row r="28" spans="1:8" ht="20.100000000000001" customHeight="1">
      <c r="A28" s="10"/>
      <c r="B28" s="10"/>
      <c r="C28" s="10"/>
      <c r="D28" s="10"/>
      <c r="E28" s="10"/>
    </row>
    <row r="29" spans="1:8" ht="20.100000000000001" customHeight="1">
      <c r="A29" s="10"/>
      <c r="B29" s="10"/>
      <c r="C29" s="10"/>
      <c r="D29" s="10"/>
      <c r="E29" s="10"/>
    </row>
    <row r="30" spans="1:8" ht="20.100000000000001" customHeight="1">
      <c r="A30" s="10"/>
      <c r="B30" s="4" t="s">
        <v>44</v>
      </c>
      <c r="C30" s="10">
        <f>C22+C18+C8+C6</f>
        <v>3746.35</v>
      </c>
      <c r="D30" s="10">
        <f>D22+D18+D8+D6</f>
        <v>3705.95</v>
      </c>
      <c r="E30" s="10">
        <f>E5</f>
        <v>40.4</v>
      </c>
    </row>
    <row r="31" spans="1:8" ht="20.100000000000001" customHeight="1"/>
    <row r="32" spans="1:8" ht="20.100000000000001" customHeight="1"/>
    <row r="33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财政拨款收支预算总表</vt:lpstr>
      <vt:lpstr>一般公共预算支出表</vt:lpstr>
      <vt:lpstr>基本支出预算表</vt:lpstr>
      <vt:lpstr>政府性基金预算支出表</vt:lpstr>
      <vt:lpstr>部门收支总表</vt:lpstr>
      <vt:lpstr>部门收入总表</vt:lpstr>
      <vt:lpstr>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2017-02-22T06:21:28Z</cp:lastPrinted>
  <dcterms:created xsi:type="dcterms:W3CDTF">2006-09-16T00:00:00Z</dcterms:created>
  <dcterms:modified xsi:type="dcterms:W3CDTF">2017-02-22T06:35:03Z</dcterms:modified>
</cp:coreProperties>
</file>