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1" activeTab="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<sst xmlns="http://schemas.openxmlformats.org/spreadsheetml/2006/main" count="1222" uniqueCount="459">
  <si>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</si>
  <si>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</si>
  <si>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</si>
  <si>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</si>
  <si>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</si>
  <si>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</si>
  <si>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</si>
  <si>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</si>
  <si>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</si>
  <si>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</si>
  <si>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</si>
  <si>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</si>
  <si>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</si>
  <si>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</si>
  <si>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</si>
  <si>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</si>
  <si>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</si>
  <si>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</si>
  <si>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</si>
  <si>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</si>
  <si>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</si>
  <si>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</si>
  <si>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</si>
  <si>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</si>
  <si>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</si>
  <si>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</si>
  <si>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</si>
  <si>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</si>
  <si>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</si>
  <si>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</si>
  <si>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</si>
  <si>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</si>
  <si>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</si>
  <si>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</si>
  <si>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</si>
  <si>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</si>
  <si>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</si>
  <si>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</si>
  <si>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</si>
  <si>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</si>
  <si>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</si>
  <si>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</si>
  <si>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</si>
  <si>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</si>
  <si>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</si>
  <si>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</si>
  <si>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</si>
  <si>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</si>
  <si>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</si>
  <si>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</si>
  <si>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</si>
  <si>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</si>
  <si>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</si>
  <si>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</si>
  <si>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</si>
  <si>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</si>
  <si>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</si>
  <si>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</si>
  <si>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</si>
  <si>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</si>
  <si>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</si>
  <si>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</si>
  <si>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</si>
  <si>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</si>
  <si>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</si>
  <si>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</si>
  <si>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</si>
  <si>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</si>
  <si>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</si>
  <si>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</si>
  <si>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</si>
  <si>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</si>
  <si>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</si>
  <si>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</si>
  <si>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</si>
  <si>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</si>
  <si>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</si>
  <si>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</si>
  <si>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</si>
  <si>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</si>
  <si>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</si>
  <si>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</si>
  <si>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</si>
  <si>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</si>
  <si>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</si>
  <si>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</si>
  <si>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</si>
  <si>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</si>
  <si>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</si>
  <si>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</si>
  <si>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</si>
  <si>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</si>
  <si>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</si>
  <si>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</si>
  <si>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</si>
  <si>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</si>
  <si>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</si>
  <si>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</si>
  <si>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</si>
  <si>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</si>
  <si>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</si>
  <si>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</si>
  <si>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</si>
  <si>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</si>
  <si>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</si>
  <si>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</si>
  <si>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</si>
  <si>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</si>
  <si>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单位：万元</t>
  </si>
  <si>
    <t>30</t>
  </si>
  <si>
    <t>31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</si>
  <si>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</si>
  <si>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</si>
  <si>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</si>
  <si>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</si>
  <si>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</si>
  <si>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</si>
  <si>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</si>
  <si>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</si>
  <si>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</si>
  <si>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</si>
  <si>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</si>
  <si>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</si>
  <si>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</si>
  <si>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</si>
  <si>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</si>
  <si>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</si>
  <si>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</si>
  <si>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</si>
  <si>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</si>
  <si>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</si>
  <si>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</si>
  <si>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</si>
  <si>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</si>
  <si>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</si>
  <si>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</si>
  <si>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</si>
  <si>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</si>
  <si>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</si>
  <si>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</si>
  <si>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</si>
  <si>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</si>
  <si>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单位：万元</t>
  </si>
  <si>
    <t>注：本表反映部门本年度取得的各项收入情况。</t>
  </si>
  <si>
    <t>公开03表</t>
  </si>
  <si>
    <t>本年收入</t>
  </si>
  <si>
    <t>本年支出</t>
  </si>
  <si>
    <t>合计</t>
  </si>
  <si>
    <t>项目支出结转和结余</t>
  </si>
  <si>
    <t>项目支出结转</t>
  </si>
  <si>
    <t>项目支出结余</t>
  </si>
  <si>
    <t>公开05表</t>
  </si>
  <si>
    <t>项目</t>
  </si>
  <si>
    <t>年初结转和结余</t>
  </si>
  <si>
    <t>本年收入</t>
  </si>
  <si>
    <t>本年支出</t>
  </si>
  <si>
    <t>支出功能分类科目编码</t>
  </si>
  <si>
    <t>科目名称</t>
  </si>
  <si>
    <t>合计</t>
  </si>
  <si>
    <t>项目支出结转和结余</t>
  </si>
  <si>
    <t>基本支出</t>
  </si>
  <si>
    <t>项目支出</t>
  </si>
  <si>
    <t>栏次</t>
  </si>
  <si>
    <t>公开07表</t>
  </si>
  <si>
    <t>单位：万元</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</si>
  <si>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</si>
  <si>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</si>
  <si>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</si>
  <si>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</si>
  <si>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</si>
  <si>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</si>
  <si>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</si>
  <si>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</si>
  <si>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</si>
  <si>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</si>
  <si>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</si>
  <si>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</si>
  <si>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</si>
  <si>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</si>
  <si>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</si>
  <si>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</si>
  <si>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</si>
  <si>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</si>
  <si>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</si>
  <si>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</si>
  <si>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</si>
  <si>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</si>
  <si>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</si>
  <si>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</si>
  <si>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</si>
  <si>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</si>
  <si>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</si>
  <si>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</si>
  <si>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</si>
  <si>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</si>
  <si>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单位：万元</t>
  </si>
  <si>
    <t>收     入</t>
  </si>
  <si>
    <t>支     出</t>
  </si>
  <si>
    <t>项    目</t>
  </si>
  <si>
    <t>金额</t>
  </si>
  <si>
    <t>行次</t>
  </si>
  <si>
    <t>栏    次</t>
  </si>
  <si>
    <t>1</t>
  </si>
  <si>
    <t>2</t>
  </si>
  <si>
    <t>一、财政拨款收入</t>
  </si>
  <si>
    <t>1</t>
  </si>
  <si>
    <t>32</t>
  </si>
  <si>
    <t xml:space="preserve">  其中：政府性基金预算财政拨款</t>
  </si>
  <si>
    <t>33</t>
  </si>
  <si>
    <t>二、上级补助收入</t>
  </si>
  <si>
    <t>3</t>
  </si>
  <si>
    <t>三、事业收入</t>
  </si>
  <si>
    <t>四、经营收入</t>
  </si>
  <si>
    <t>五、附属单位上缴收入</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</si>
  <si>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</si>
  <si>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</si>
  <si>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</si>
  <si>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</si>
  <si>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</si>
  <si>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</si>
  <si>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</si>
  <si>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</si>
  <si>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</si>
  <si>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注：本表反映部门本年度的总收支和年末结转结余情况。</t>
  </si>
  <si>
    <t>公开04表</t>
  </si>
  <si>
    <t>单位：万元</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</si>
  <si>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</si>
  <si>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</si>
  <si>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</si>
  <si>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</si>
  <si>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</si>
  <si>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</si>
  <si>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</si>
  <si>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注：本表反映部门本年度一般公共预算财政拨款和政府性基金预算财政拨款的总收支和年末结转结余情况。</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</si>
  <si>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</si>
  <si>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</si>
  <si>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</si>
  <si>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</si>
  <si>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</si>
  <si>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</si>
  <si>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</si>
  <si>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</si>
  <si>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</si>
  <si>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</si>
  <si>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</si>
  <si>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</si>
  <si>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</si>
  <si>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</si>
  <si>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</si>
  <si>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</si>
  <si>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</si>
  <si>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</si>
  <si>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</si>
  <si>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</si>
  <si>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</si>
  <si>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</si>
  <si>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</si>
  <si>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</si>
  <si>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</si>
  <si>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</si>
  <si>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</si>
  <si>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</si>
  <si>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</si>
  <si>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</si>
  <si>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</si>
  <si>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</si>
  <si>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</si>
  <si>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</si>
  <si>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</si>
  <si>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</si>
  <si>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</si>
  <si>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</si>
  <si>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</si>
  <si>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</si>
  <si>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</si>
  <si>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</si>
  <si>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</si>
  <si>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</si>
  <si>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</si>
  <si>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</si>
  <si>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</si>
  <si>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</si>
  <si>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</si>
  <si>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</si>
  <si>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</si>
  <si>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</si>
  <si>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</si>
  <si>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</si>
  <si>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</si>
  <si>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</si>
  <si>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</si>
  <si>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</si>
  <si>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</si>
  <si>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</si>
  <si>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</si>
  <si>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</si>
  <si>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</si>
  <si>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</si>
  <si>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</si>
  <si>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</si>
  <si>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</si>
  <si>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</si>
  <si>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</si>
  <si>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</si>
  <si>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</si>
  <si>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</si>
  <si>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</si>
  <si>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</si>
  <si>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</si>
  <si>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</si>
  <si>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</si>
  <si>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</si>
  <si>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</si>
  <si>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</si>
  <si>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</si>
  <si>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</si>
  <si>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</si>
  <si>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</si>
  <si>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</si>
  <si>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</si>
  <si>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</si>
  <si>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</si>
  <si>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</si>
  <si>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</si>
  <si>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</si>
  <si>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</si>
  <si>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</si>
  <si>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</si>
  <si>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</si>
  <si>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</si>
  <si>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</si>
  <si>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</si>
  <si>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</si>
  <si>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</si>
  <si>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</si>
  <si>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</si>
  <si>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</si>
  <si>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</si>
  <si>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</si>
  <si>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</si>
  <si>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</si>
  <si>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</si>
  <si>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</si>
  <si>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</si>
  <si>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</si>
  <si>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</si>
  <si>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</si>
  <si>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</si>
  <si>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</si>
  <si>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</si>
  <si>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</si>
  <si>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</si>
  <si>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</si>
  <si>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</si>
  <si>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</si>
  <si>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</si>
  <si>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</si>
  <si>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</si>
  <si>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</si>
  <si>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</si>
  <si>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</si>
  <si>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</si>
  <si>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</si>
  <si>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</si>
  <si>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</si>
  <si>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</si>
  <si>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</si>
  <si>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</si>
  <si>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</si>
  <si>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</si>
  <si>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</si>
  <si>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</si>
  <si>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</si>
  <si>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</si>
  <si>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</si>
  <si>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</si>
  <si>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</si>
  <si>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</si>
  <si>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</si>
  <si>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</si>
  <si>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</si>
  <si>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</si>
  <si>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</si>
  <si>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</si>
  <si>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</si>
  <si>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</si>
  <si>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</si>
  <si>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</si>
  <si>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</si>
  <si>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</si>
  <si>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</si>
  <si>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</si>
  <si>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</si>
  <si>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</si>
  <si>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</si>
  <si>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</si>
  <si>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</si>
  <si>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</si>
  <si>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</si>
  <si>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</si>
  <si>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</si>
  <si>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</si>
  <si>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</si>
  <si>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</si>
  <si>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</si>
  <si>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</si>
  <si>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编制单位：</t>
  </si>
  <si>
    <t>单位：万元</t>
  </si>
  <si>
    <t>注：本表反映部门本年度一般公共预算财政拨款的收支和年初、年末结转结余情况。</t>
  </si>
  <si>
    <t>编制单位：洱源县人民医院</t>
  </si>
  <si>
    <t>编制单位：洱源县人民医院</t>
  </si>
  <si>
    <t>208</t>
  </si>
  <si>
    <t>社会保障和就业支出</t>
  </si>
  <si>
    <t>20805</t>
  </si>
  <si>
    <t>行政事业单位离退休</t>
  </si>
  <si>
    <t>2080502</t>
  </si>
  <si>
    <t xml:space="preserve">  事业单位离退休</t>
  </si>
  <si>
    <t>210</t>
  </si>
  <si>
    <t>医疗卫生与计划生育支出</t>
  </si>
  <si>
    <t>21001</t>
  </si>
  <si>
    <t>医疗卫生与计划生育管理事务</t>
  </si>
  <si>
    <t>2100101</t>
  </si>
  <si>
    <t xml:space="preserve">  行政运行</t>
  </si>
  <si>
    <t>21004</t>
  </si>
  <si>
    <t>公共卫生</t>
  </si>
  <si>
    <t>2100408</t>
  </si>
  <si>
    <t xml:space="preserve">  基本公共卫生服务</t>
  </si>
  <si>
    <t>2100409</t>
  </si>
  <si>
    <t xml:space="preserve">  重大公共卫生专项</t>
  </si>
  <si>
    <t>21005</t>
  </si>
  <si>
    <t>医疗保障</t>
  </si>
  <si>
    <t>2100502</t>
  </si>
  <si>
    <t xml:space="preserve">  事业单位医疗</t>
  </si>
  <si>
    <t>2100503</t>
  </si>
  <si>
    <t xml:space="preserve">  公务员医疗补助</t>
  </si>
  <si>
    <t>2080505</t>
  </si>
  <si>
    <t>2080506</t>
  </si>
  <si>
    <t>20808</t>
  </si>
  <si>
    <t>2080801</t>
  </si>
  <si>
    <t>21002</t>
  </si>
  <si>
    <t>2100201</t>
  </si>
  <si>
    <t>2100299</t>
  </si>
  <si>
    <t xml:space="preserve">  机关事业单位基本养老保险缴费支出</t>
  </si>
  <si>
    <t xml:space="preserve">  机关事业单位职业年金缴费支出</t>
  </si>
  <si>
    <t>抚恤</t>
  </si>
  <si>
    <t xml:space="preserve">  死亡抚恤</t>
  </si>
  <si>
    <t>公立医院</t>
  </si>
  <si>
    <t xml:space="preserve">  综合医院</t>
  </si>
  <si>
    <t xml:space="preserve">  其他公立医院支出</t>
  </si>
  <si>
    <t>21010</t>
  </si>
  <si>
    <t>2101016</t>
  </si>
  <si>
    <t>食品和药品监督管理事务</t>
  </si>
  <si>
    <t xml:space="preserve">  食品安全事务</t>
  </si>
  <si>
    <t>编制单位：洱源县人民医院</t>
  </si>
  <si>
    <t>洱源县人民医院</t>
  </si>
  <si>
    <t>编制单位：洱源县人民医院</t>
  </si>
  <si>
    <t>编制单位：洱源县人民医院</t>
  </si>
  <si>
    <t>编制单位：洱源县人民医院</t>
  </si>
  <si>
    <t>编制单位：洱源县人民医院</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</si>
</sst>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50">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sz val="10"/>
      <color indexed="8"/>
      <name val="宋体"/>
      <family val="0"/>
    </font>
    <font>
      <b/>
      <sz val="10"/>
      <color indexed="8"/>
      <name val="宋体"/>
      <family val="0"/>
    </font>
    <font>
      <sz val="12"/>
      <name val="黑体"/>
      <family val="3"/>
    </font>
    <font>
      <sz val="16"/>
      <name val="华文中宋"/>
      <family val="0"/>
    </font>
    <font>
      <sz val="10"/>
      <color indexed="8"/>
      <name val="Arial"/>
      <family val="2"/>
    </font>
    <font>
      <sz val="14"/>
      <color indexed="8"/>
      <name val="华文中宋"/>
      <family val="0"/>
    </font>
    <font>
      <sz val="8"/>
      <color indexed="8"/>
      <name val="Arial"/>
      <family val="2"/>
    </font>
    <font>
      <sz val="9"/>
      <color indexed="8"/>
      <name val="Arial"/>
      <family val="2"/>
    </font>
    <font>
      <sz val="8"/>
      <color indexed="8"/>
      <name val="宋体"/>
      <family val="0"/>
    </font>
    <font>
      <b/>
      <sz val="9"/>
      <name val="宋体"/>
      <family val="0"/>
    </font>
    <font>
      <sz val="9"/>
      <color indexed="8"/>
      <name val="宋体"/>
      <family val="0"/>
    </font>
    <font>
      <b/>
      <sz val="9"/>
      <color indexed="8"/>
      <name val="宋体"/>
      <family val="0"/>
    </font>
    <font>
      <sz val="11"/>
      <color indexed="8"/>
      <name val="Calibri"/>
      <family val="0"/>
    </font>
    <font>
      <sz val="10"/>
      <color indexed="8"/>
      <name val="Calibri"/>
      <family val="0"/>
    </font>
    <font>
      <b/>
      <sz val="10"/>
      <color indexed="8"/>
      <name val="Calibri"/>
      <family val="0"/>
    </font>
    <font>
      <sz val="10"/>
      <name val="Calibri"/>
      <family val="0"/>
    </font>
    <font>
      <b/>
      <sz val="9"/>
      <name val="Calibri"/>
      <family val="0"/>
    </font>
    <font>
      <sz val="9"/>
      <name val="Calibri"/>
      <family val="0"/>
    </font>
    <font>
      <sz val="9"/>
      <color indexed="8"/>
      <name val="Calibri"/>
      <family val="0"/>
    </font>
    <font>
      <b/>
      <sz val="9"/>
      <color indexed="8"/>
      <name val="Calibri"/>
      <family val="0"/>
    </font>
    <font>
      <sz val="8"/>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color indexed="63"/>
      </left>
      <right>
        <color indexed="63"/>
      </right>
      <top style="thin"/>
      <bottom>
        <color indexed="63"/>
      </bottom>
    </border>
    <border>
      <left style="thin"/>
      <right style="thin"/>
      <top>
        <color indexed="63"/>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07">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6" fillId="0" borderId="0" xfId="0" applyFont="1" applyFill="1" applyAlignment="1">
      <alignment vertical="center"/>
    </xf>
    <xf numFmtId="0" fontId="0" fillId="0" borderId="0" xfId="0" applyFont="1" applyAlignment="1">
      <alignment vertical="center"/>
    </xf>
    <xf numFmtId="0" fontId="41" fillId="0" borderId="0" xfId="0" applyFont="1" applyAlignment="1">
      <alignment/>
    </xf>
    <xf numFmtId="0" fontId="42" fillId="0" borderId="0" xfId="0" applyNumberFormat="1" applyFont="1" applyFill="1" applyBorder="1" applyAlignment="1" applyProtection="1">
      <alignment horizontal="right" vertical="center"/>
      <protection/>
    </xf>
    <xf numFmtId="0" fontId="42" fillId="24" borderId="10" xfId="0" applyFont="1" applyFill="1" applyBorder="1" applyAlignment="1">
      <alignment horizontal="center" vertical="center" shrinkToFit="1"/>
    </xf>
    <xf numFmtId="0" fontId="42" fillId="24" borderId="10" xfId="0" applyFont="1" applyFill="1" applyBorder="1" applyAlignment="1">
      <alignment horizontal="left" vertical="center" shrinkToFit="1"/>
    </xf>
    <xf numFmtId="0" fontId="42" fillId="25" borderId="10" xfId="0" applyFont="1" applyFill="1" applyBorder="1" applyAlignment="1">
      <alignment horizontal="center" vertical="center" shrinkToFit="1"/>
    </xf>
    <xf numFmtId="4" fontId="42" fillId="25" borderId="10" xfId="0" applyNumberFormat="1" applyFont="1" applyFill="1" applyBorder="1" applyAlignment="1">
      <alignment horizontal="right" vertical="center" shrinkToFit="1"/>
    </xf>
    <xf numFmtId="0" fontId="42" fillId="0" borderId="0" xfId="0" applyFont="1" applyAlignment="1">
      <alignment vertical="center"/>
    </xf>
    <xf numFmtId="0" fontId="28" fillId="0" borderId="0" xfId="0" applyFont="1" applyAlignment="1">
      <alignment vertical="center"/>
    </xf>
    <xf numFmtId="0" fontId="43" fillId="24" borderId="10" xfId="0" applyFont="1" applyFill="1" applyBorder="1" applyAlignment="1">
      <alignment horizontal="left" vertical="center" shrinkToFit="1"/>
    </xf>
    <xf numFmtId="0" fontId="42" fillId="24" borderId="10" xfId="0" applyFont="1" applyFill="1" applyBorder="1" applyAlignment="1">
      <alignment horizontal="left" vertical="center" shrinkToFit="1"/>
    </xf>
    <xf numFmtId="0" fontId="42" fillId="24" borderId="10" xfId="0" applyFont="1" applyFill="1" applyBorder="1" applyAlignment="1">
      <alignment horizontal="center" vertical="center" shrinkToFit="1"/>
    </xf>
    <xf numFmtId="0" fontId="42" fillId="24" borderId="10" xfId="0" applyFont="1" applyFill="1" applyBorder="1" applyAlignment="1">
      <alignment horizontal="center" vertical="center" shrinkToFit="1"/>
    </xf>
    <xf numFmtId="0" fontId="28" fillId="0" borderId="0" xfId="42" applyFont="1" applyBorder="1" applyAlignment="1">
      <alignment horizontal="right" vertical="center"/>
      <protection/>
    </xf>
    <xf numFmtId="0" fontId="28"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9" fillId="0" borderId="0" xfId="0" applyFont="1" applyAlignment="1">
      <alignment horizontal="right" vertical="center"/>
    </xf>
    <xf numFmtId="0" fontId="29" fillId="0" borderId="0" xfId="0" applyFont="1" applyAlignment="1">
      <alignment horizontal="center" vertical="center"/>
    </xf>
    <xf numFmtId="0" fontId="29" fillId="24" borderId="11" xfId="0" applyFont="1" applyFill="1" applyBorder="1" applyAlignment="1">
      <alignment horizontal="center" vertical="center" shrinkToFit="1"/>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4" fontId="29" fillId="25" borderId="10" xfId="0" applyNumberFormat="1" applyFont="1" applyFill="1" applyBorder="1" applyAlignment="1">
      <alignment horizontal="right" vertical="center" shrinkToFit="1"/>
    </xf>
    <xf numFmtId="0" fontId="29" fillId="25" borderId="10" xfId="0" applyFont="1" applyFill="1" applyBorder="1" applyAlignment="1">
      <alignment horizontal="right" vertical="center" shrinkToFit="1"/>
    </xf>
    <xf numFmtId="0" fontId="29" fillId="25" borderId="10" xfId="0" applyFont="1" applyFill="1" applyBorder="1" applyAlignment="1">
      <alignment horizontal="left" vertical="center" shrinkToFit="1"/>
    </xf>
    <xf numFmtId="0" fontId="44" fillId="0" borderId="0" xfId="0" applyFont="1" applyAlignment="1">
      <alignment vertical="center"/>
    </xf>
    <xf numFmtId="0" fontId="42" fillId="0" borderId="0" xfId="0" applyFont="1" applyAlignment="1">
      <alignment horizontal="right" vertical="center"/>
    </xf>
    <xf numFmtId="0" fontId="30" fillId="0" borderId="0" xfId="0"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wrapText="1"/>
      <protection/>
    </xf>
    <xf numFmtId="0" fontId="22" fillId="0" borderId="0" xfId="0" applyFont="1" applyAlignment="1">
      <alignment vertical="center" wrapText="1"/>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198" fontId="29" fillId="0" borderId="10" xfId="0" applyNumberFormat="1" applyFont="1" applyFill="1" applyBorder="1" applyAlignment="1" applyProtection="1">
      <alignment horizontal="center" vertical="center" wrapText="1"/>
      <protection/>
    </xf>
    <xf numFmtId="0" fontId="28" fillId="0" borderId="0" xfId="0" applyFont="1" applyAlignment="1">
      <alignment/>
    </xf>
    <xf numFmtId="0" fontId="43" fillId="0" borderId="0" xfId="0" applyNumberFormat="1" applyFont="1" applyFill="1" applyBorder="1" applyAlignment="1" applyProtection="1">
      <alignment horizontal="center" vertical="center"/>
      <protection/>
    </xf>
    <xf numFmtId="0" fontId="44" fillId="0" borderId="0" xfId="0" applyFont="1" applyAlignment="1">
      <alignment/>
    </xf>
    <xf numFmtId="0" fontId="44" fillId="0" borderId="0" xfId="0" applyFont="1" applyAlignment="1">
      <alignment vertical="center" wrapText="1"/>
    </xf>
    <xf numFmtId="0" fontId="44" fillId="0" borderId="0" xfId="0" applyFont="1" applyAlignment="1">
      <alignment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Continuous" vertical="center" wrapText="1"/>
    </xf>
    <xf numFmtId="0" fontId="44" fillId="0" borderId="10" xfId="0" applyFont="1" applyBorder="1" applyAlignment="1">
      <alignment horizontal="center" vertical="center" wrapText="1"/>
    </xf>
    <xf numFmtId="0" fontId="28" fillId="25" borderId="0" xfId="0" applyFont="1" applyFill="1" applyAlignment="1">
      <alignment vertical="center"/>
    </xf>
    <xf numFmtId="0" fontId="29" fillId="0" borderId="10" xfId="0" applyFont="1" applyBorder="1" applyAlignment="1">
      <alignment horizontal="left" vertical="center" shrinkToFit="1"/>
    </xf>
    <xf numFmtId="0" fontId="29" fillId="0" borderId="10" xfId="0" applyFont="1" applyBorder="1" applyAlignment="1">
      <alignment horizontal="right" vertical="center" shrinkToFit="1"/>
    </xf>
    <xf numFmtId="0" fontId="28" fillId="0" borderId="10" xfId="0" applyFont="1" applyBorder="1" applyAlignment="1">
      <alignment/>
    </xf>
    <xf numFmtId="0" fontId="29" fillId="0" borderId="0" xfId="0" applyFont="1" applyAlignment="1">
      <alignment vertical="center"/>
    </xf>
    <xf numFmtId="0" fontId="29" fillId="25" borderId="12" xfId="0" applyFont="1" applyFill="1" applyBorder="1" applyAlignment="1">
      <alignment vertical="center"/>
    </xf>
    <xf numFmtId="0" fontId="29" fillId="25" borderId="12" xfId="0" applyFont="1" applyFill="1" applyBorder="1" applyAlignment="1">
      <alignment horizontal="right" vertical="center"/>
    </xf>
    <xf numFmtId="0" fontId="31" fillId="0" borderId="0" xfId="0" applyFont="1" applyAlignment="1">
      <alignment/>
    </xf>
    <xf numFmtId="0" fontId="0" fillId="26" borderId="0" xfId="0" applyFill="1" applyAlignment="1">
      <alignment vertical="center"/>
    </xf>
    <xf numFmtId="0" fontId="29" fillId="25" borderId="0" xfId="0" applyFont="1" applyFill="1" applyBorder="1" applyAlignment="1">
      <alignment horizontal="right" vertical="center"/>
    </xf>
    <xf numFmtId="0" fontId="28" fillId="0" borderId="13" xfId="0" applyFont="1" applyBorder="1" applyAlignment="1">
      <alignment vertical="center" wrapText="1"/>
    </xf>
    <xf numFmtId="0" fontId="28" fillId="0" borderId="14" xfId="0" applyFont="1" applyBorder="1" applyAlignment="1">
      <alignment vertical="center" wrapText="1"/>
    </xf>
    <xf numFmtId="0" fontId="29" fillId="25" borderId="0" xfId="0" applyFont="1" applyFill="1" applyBorder="1" applyAlignment="1">
      <alignment vertical="center"/>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44" fillId="25" borderId="10" xfId="0" applyFont="1" applyFill="1" applyBorder="1" applyAlignment="1">
      <alignment horizontal="center" vertical="center" wrapText="1"/>
    </xf>
    <xf numFmtId="0" fontId="42" fillId="25" borderId="10" xfId="0" applyNumberFormat="1" applyFont="1" applyFill="1" applyBorder="1" applyAlignment="1" applyProtection="1">
      <alignment horizontal="center" vertical="center" wrapText="1"/>
      <protection/>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42" fillId="25" borderId="10" xfId="0" applyNumberFormat="1" applyFont="1" applyFill="1" applyBorder="1" applyAlignment="1" applyProtection="1">
      <alignment horizontal="center" vertical="center" wrapText="1"/>
      <protection/>
    </xf>
    <xf numFmtId="0" fontId="42" fillId="27" borderId="10" xfId="0" applyFont="1" applyFill="1" applyBorder="1" applyAlignment="1">
      <alignment horizontal="center" vertical="center" shrinkToFit="1"/>
    </xf>
    <xf numFmtId="0" fontId="45" fillId="25" borderId="0" xfId="0" applyFont="1" applyFill="1" applyAlignment="1">
      <alignment horizontal="center" vertical="center"/>
    </xf>
    <xf numFmtId="0" fontId="46" fillId="25" borderId="0" xfId="41" applyFont="1" applyFill="1" applyAlignment="1">
      <alignment vertical="center"/>
      <protection/>
    </xf>
    <xf numFmtId="198" fontId="46" fillId="25" borderId="10" xfId="42" applyNumberFormat="1" applyFont="1" applyFill="1" applyBorder="1" applyAlignment="1" quotePrefix="1">
      <alignment horizontal="center" vertical="center"/>
      <protection/>
    </xf>
    <xf numFmtId="198" fontId="46" fillId="25" borderId="10" xfId="42" applyNumberFormat="1" applyFont="1" applyFill="1" applyBorder="1" applyAlignment="1">
      <alignment horizontal="center" vertical="center"/>
      <protection/>
    </xf>
    <xf numFmtId="49" fontId="46" fillId="25" borderId="10" xfId="42" applyNumberFormat="1" applyFont="1" applyFill="1" applyBorder="1" applyAlignment="1">
      <alignment horizontal="center" vertical="center"/>
      <protection/>
    </xf>
    <xf numFmtId="198" fontId="46" fillId="25" borderId="10" xfId="42" applyNumberFormat="1" applyFont="1" applyFill="1" applyBorder="1" applyAlignment="1" quotePrefix="1">
      <alignment horizontal="left" vertical="center"/>
      <protection/>
    </xf>
    <xf numFmtId="198" fontId="46" fillId="25" borderId="10" xfId="42" applyNumberFormat="1" applyFont="1" applyFill="1" applyBorder="1" applyAlignment="1">
      <alignment horizontal="right" vertical="center"/>
      <protection/>
    </xf>
    <xf numFmtId="0" fontId="46" fillId="25" borderId="18" xfId="0" applyFont="1" applyFill="1" applyBorder="1" applyAlignment="1">
      <alignment horizontal="left" vertical="center" shrinkToFit="1"/>
    </xf>
    <xf numFmtId="198" fontId="46" fillId="25" borderId="10" xfId="42" applyNumberFormat="1" applyFont="1" applyFill="1" applyBorder="1" applyAlignment="1">
      <alignment horizontal="left" vertical="center"/>
      <protection/>
    </xf>
    <xf numFmtId="198" fontId="45" fillId="25" borderId="10" xfId="42" applyNumberFormat="1" applyFont="1" applyFill="1" applyBorder="1" applyAlignment="1" quotePrefix="1">
      <alignment horizontal="center" vertical="center"/>
      <protection/>
    </xf>
    <xf numFmtId="198" fontId="45" fillId="25" borderId="10" xfId="42" applyNumberFormat="1" applyFont="1" applyFill="1" applyBorder="1" applyAlignment="1" quotePrefix="1">
      <alignment vertical="center"/>
      <protection/>
    </xf>
    <xf numFmtId="198" fontId="46" fillId="25" borderId="10" xfId="42" applyNumberFormat="1" applyFont="1" applyFill="1" applyBorder="1" applyAlignment="1">
      <alignment vertical="center"/>
      <protection/>
    </xf>
    <xf numFmtId="0" fontId="46" fillId="25" borderId="10" xfId="42" applyFont="1" applyFill="1" applyBorder="1" applyAlignment="1">
      <alignment horizontal="left" vertical="center"/>
      <protection/>
    </xf>
    <xf numFmtId="198" fontId="45" fillId="25" borderId="10" xfId="42" applyNumberFormat="1" applyFont="1" applyFill="1" applyBorder="1" applyAlignment="1">
      <alignment horizontal="center" vertical="center"/>
      <protection/>
    </xf>
    <xf numFmtId="0" fontId="46"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horizontal="center" vertical="center"/>
    </xf>
    <xf numFmtId="0" fontId="47" fillId="24" borderId="10" xfId="0" applyFont="1" applyFill="1" applyBorder="1" applyAlignment="1">
      <alignment horizontal="center" vertical="center" wrapText="1"/>
    </xf>
    <xf numFmtId="0" fontId="47" fillId="24" borderId="10" xfId="0" applyFont="1" applyFill="1" applyBorder="1" applyAlignment="1">
      <alignment horizontal="center" vertical="center"/>
    </xf>
    <xf numFmtId="0" fontId="47" fillId="24" borderId="10" xfId="0" applyFont="1" applyFill="1" applyBorder="1" applyAlignment="1">
      <alignment horizontal="left" vertical="center"/>
    </xf>
    <xf numFmtId="4" fontId="47" fillId="25" borderId="10" xfId="0" applyNumberFormat="1" applyFont="1" applyFill="1" applyBorder="1" applyAlignment="1">
      <alignment horizontal="right" vertical="center" shrinkToFit="1"/>
    </xf>
    <xf numFmtId="0" fontId="47" fillId="25" borderId="10" xfId="0" applyFont="1" applyFill="1" applyBorder="1" applyAlignment="1">
      <alignment horizontal="right" vertical="center" shrinkToFit="1"/>
    </xf>
    <xf numFmtId="0" fontId="48" fillId="24" borderId="10" xfId="0" applyFont="1" applyFill="1" applyBorder="1" applyAlignment="1">
      <alignment horizontal="center" vertical="center"/>
    </xf>
    <xf numFmtId="0" fontId="48" fillId="24" borderId="10" xfId="0" applyFont="1" applyFill="1" applyBorder="1" applyAlignment="1">
      <alignment vertical="center"/>
    </xf>
    <xf numFmtId="0" fontId="47" fillId="24" borderId="10" xfId="0" applyFont="1" applyFill="1" applyBorder="1" applyAlignment="1">
      <alignment vertical="center"/>
    </xf>
    <xf numFmtId="0" fontId="29" fillId="25" borderId="10" xfId="0" applyFont="1" applyFill="1" applyBorder="1" applyAlignment="1">
      <alignment horizontal="left" vertical="center" shrinkToFit="1"/>
    </xf>
    <xf numFmtId="0" fontId="29" fillId="24" borderId="10" xfId="0" applyFont="1" applyFill="1" applyBorder="1" applyAlignment="1">
      <alignment horizontal="center" vertical="center" shrinkToFit="1"/>
    </xf>
    <xf numFmtId="0" fontId="44" fillId="0" borderId="10" xfId="0" applyFont="1" applyBorder="1" applyAlignment="1">
      <alignment horizontal="center" vertical="center" wrapText="1"/>
    </xf>
    <xf numFmtId="0" fontId="0" fillId="0" borderId="0" xfId="43" applyFont="1" applyAlignment="1">
      <alignment horizontal="left" vertical="center"/>
      <protection/>
    </xf>
    <xf numFmtId="0" fontId="0" fillId="0" borderId="0" xfId="43" applyAlignment="1">
      <alignment vertical="center" wrapText="1"/>
      <protection/>
    </xf>
    <xf numFmtId="0" fontId="33" fillId="0" borderId="0" xfId="40">
      <alignment/>
      <protection/>
    </xf>
    <xf numFmtId="0" fontId="35" fillId="0" borderId="0" xfId="40" applyFont="1" applyAlignment="1">
      <alignment vertical="center"/>
      <protection/>
    </xf>
    <xf numFmtId="0" fontId="36" fillId="0" borderId="0" xfId="40" applyFont="1" applyAlignment="1">
      <alignment vertical="center"/>
      <protection/>
    </xf>
    <xf numFmtId="0" fontId="49" fillId="0" borderId="10" xfId="40" applyFont="1" applyFill="1" applyBorder="1" applyAlignment="1">
      <alignment horizontal="left" vertical="center" shrinkToFit="1"/>
      <protection/>
    </xf>
    <xf numFmtId="204" fontId="35" fillId="0" borderId="10" xfId="40" applyNumberFormat="1" applyFont="1" applyFill="1" applyBorder="1" applyAlignment="1">
      <alignment horizontal="right" vertical="center" shrinkToFit="1"/>
      <protection/>
    </xf>
    <xf numFmtId="0" fontId="36" fillId="0" borderId="0" xfId="40" applyFont="1">
      <alignment/>
      <protection/>
    </xf>
    <xf numFmtId="0" fontId="26" fillId="0" borderId="0" xfId="0" applyFont="1" applyAlignment="1">
      <alignment horizontal="left"/>
    </xf>
    <xf numFmtId="0" fontId="21" fillId="26" borderId="0" xfId="43" applyFont="1" applyFill="1" applyAlignment="1">
      <alignment horizontal="center" vertical="center" wrapText="1"/>
      <protection/>
    </xf>
    <xf numFmtId="0" fontId="21" fillId="26" borderId="0" xfId="43" applyFont="1" applyFill="1" applyAlignment="1">
      <alignment vertical="center" wrapText="1"/>
      <protection/>
    </xf>
    <xf numFmtId="0" fontId="21" fillId="0" borderId="0" xfId="0" applyFont="1" applyAlignment="1">
      <alignment vertical="center"/>
    </xf>
    <xf numFmtId="0" fontId="49" fillId="0" borderId="10" xfId="40" applyFont="1" applyFill="1" applyBorder="1" applyAlignment="1">
      <alignment horizontal="left" vertical="center" shrinkToFit="1"/>
      <protection/>
    </xf>
    <xf numFmtId="204" fontId="29" fillId="25" borderId="10" xfId="0" applyNumberFormat="1" applyFont="1" applyFill="1" applyBorder="1" applyAlignment="1">
      <alignment horizontal="right" vertical="center" shrinkToFit="1"/>
    </xf>
    <xf numFmtId="4" fontId="29" fillId="25" borderId="10" xfId="0" applyNumberFormat="1" applyFont="1" applyFill="1" applyBorder="1" applyAlignment="1">
      <alignment horizontal="right" vertical="center" shrinkToFit="1"/>
    </xf>
    <xf numFmtId="4" fontId="47" fillId="24" borderId="10" xfId="0" applyNumberFormat="1" applyFont="1" applyFill="1" applyBorder="1" applyAlignment="1">
      <alignment vertical="center"/>
    </xf>
    <xf numFmtId="4" fontId="48" fillId="24" borderId="10" xfId="0" applyNumberFormat="1" applyFont="1" applyFill="1" applyBorder="1" applyAlignment="1">
      <alignment vertical="center"/>
    </xf>
    <xf numFmtId="0" fontId="37" fillId="0" borderId="0" xfId="40" applyFont="1" applyAlignment="1">
      <alignment vertical="center"/>
      <protection/>
    </xf>
    <xf numFmtId="0" fontId="29" fillId="0" borderId="10" xfId="0" applyNumberFormat="1" applyFont="1" applyFill="1" applyBorder="1" applyAlignment="1" applyProtection="1">
      <alignment horizontal="center" vertical="center" shrinkToFit="1"/>
      <protection/>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46" fillId="25" borderId="0" xfId="41" applyFont="1" applyFill="1" applyAlignment="1">
      <alignment horizontal="right" vertical="center"/>
      <protection/>
    </xf>
    <xf numFmtId="0" fontId="46" fillId="25" borderId="12" xfId="41" applyFont="1" applyFill="1" applyBorder="1" applyAlignment="1">
      <alignment horizontal="right" vertical="center"/>
      <protection/>
    </xf>
    <xf numFmtId="0" fontId="1" fillId="0" borderId="19" xfId="41" applyFont="1" applyFill="1" applyBorder="1" applyAlignment="1">
      <alignment horizontal="left" vertical="center"/>
      <protection/>
    </xf>
    <xf numFmtId="198" fontId="46" fillId="25" borderId="10" xfId="42" applyNumberFormat="1" applyFont="1" applyFill="1" applyBorder="1" applyAlignment="1" quotePrefix="1">
      <alignment horizontal="center" vertical="center"/>
      <protection/>
    </xf>
    <xf numFmtId="0" fontId="29" fillId="24" borderId="11" xfId="0" applyFont="1" applyFill="1" applyBorder="1" applyAlignment="1">
      <alignment horizontal="center" vertical="center" wrapText="1" shrinkToFit="1"/>
    </xf>
    <xf numFmtId="0" fontId="29" fillId="24" borderId="20" xfId="0" applyFont="1" applyFill="1" applyBorder="1" applyAlignment="1">
      <alignment horizontal="center" vertical="center" wrapText="1"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28" fillId="0" borderId="19" xfId="41" applyFont="1" applyFill="1" applyBorder="1" applyAlignment="1">
      <alignment horizontal="left" vertical="center"/>
      <protection/>
    </xf>
    <xf numFmtId="0" fontId="23" fillId="0" borderId="0" xfId="0" applyFont="1" applyAlignment="1">
      <alignment horizontal="center" vertical="center"/>
    </xf>
    <xf numFmtId="0" fontId="23" fillId="0" borderId="0" xfId="0" applyFont="1" applyAlignment="1">
      <alignment horizontal="center" vertical="center"/>
    </xf>
    <xf numFmtId="0" fontId="29" fillId="0" borderId="12" xfId="0" applyFont="1" applyBorder="1" applyAlignment="1">
      <alignment horizontal="left" vertical="center"/>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0" fontId="26" fillId="0" borderId="0" xfId="41" applyFont="1" applyFill="1" applyAlignment="1">
      <alignment horizontal="left" vertical="center"/>
      <protection/>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28" fillId="0" borderId="19"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left" vertical="center"/>
    </xf>
    <xf numFmtId="0" fontId="26" fillId="0" borderId="0" xfId="41" applyFont="1" applyFill="1" applyAlignment="1">
      <alignment horizontal="left" vertical="center"/>
      <protection/>
    </xf>
    <xf numFmtId="0" fontId="23" fillId="0" borderId="0" xfId="0" applyFont="1" applyAlignment="1">
      <alignment horizontal="center" vertical="center"/>
    </xf>
    <xf numFmtId="0" fontId="47" fillId="24" borderId="10" xfId="0" applyFont="1" applyFill="1" applyBorder="1" applyAlignment="1">
      <alignment horizontal="center" vertical="center"/>
    </xf>
    <xf numFmtId="0" fontId="47" fillId="0" borderId="25" xfId="0" applyFont="1" applyBorder="1" applyAlignment="1">
      <alignment horizontal="left" vertical="center"/>
    </xf>
    <xf numFmtId="0" fontId="47" fillId="0" borderId="0" xfId="0" applyFont="1" applyBorder="1" applyAlignment="1">
      <alignment horizontal="left" vertical="center"/>
    </xf>
    <xf numFmtId="0" fontId="42" fillId="0" borderId="0" xfId="0" applyNumberFormat="1" applyFont="1" applyFill="1" applyBorder="1" applyAlignment="1" applyProtection="1">
      <alignment horizontal="right" vertical="center"/>
      <protection/>
    </xf>
    <xf numFmtId="0" fontId="42" fillId="0" borderId="12" xfId="0" applyNumberFormat="1" applyFont="1" applyFill="1" applyBorder="1" applyAlignment="1" applyProtection="1">
      <alignment horizontal="right" vertical="center" wrapText="1"/>
      <protection/>
    </xf>
    <xf numFmtId="0" fontId="42" fillId="0" borderId="10" xfId="0" applyNumberFormat="1" applyFont="1" applyFill="1" applyBorder="1" applyAlignment="1" applyProtection="1">
      <alignment horizontal="center" vertical="center" wrapText="1"/>
      <protection/>
    </xf>
    <xf numFmtId="0" fontId="28" fillId="0" borderId="19" xfId="0" applyFont="1" applyBorder="1" applyAlignment="1">
      <alignment horizontal="left" vertical="center" wrapText="1"/>
    </xf>
    <xf numFmtId="0" fontId="22" fillId="0" borderId="19" xfId="0" applyFont="1" applyBorder="1" applyAlignment="1">
      <alignment horizontal="left" vertical="center" wrapText="1"/>
    </xf>
    <xf numFmtId="0" fontId="22" fillId="0" borderId="0" xfId="0" applyFont="1" applyBorder="1" applyAlignment="1">
      <alignment horizontal="left" vertical="center" wrapText="1"/>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26" xfId="0" applyFont="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xf>
    <xf numFmtId="0" fontId="29" fillId="0" borderId="12" xfId="0" applyNumberFormat="1" applyFont="1" applyFill="1" applyBorder="1" applyAlignment="1" applyProtection="1">
      <alignment horizontal="left" vertical="center" wrapText="1"/>
      <protection/>
    </xf>
    <xf numFmtId="0" fontId="44" fillId="0" borderId="10" xfId="0" applyFont="1" applyBorder="1" applyAlignment="1">
      <alignment horizontal="center" vertical="center" wrapText="1"/>
    </xf>
    <xf numFmtId="0" fontId="29" fillId="0" borderId="27"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9" fillId="0" borderId="28" xfId="0" applyNumberFormat="1" applyFont="1" applyFill="1" applyBorder="1" applyAlignment="1" applyProtection="1">
      <alignment horizontal="center" vertical="center" wrapText="1"/>
      <protection/>
    </xf>
    <xf numFmtId="0" fontId="29" fillId="0" borderId="29"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3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right" vertical="center"/>
      <protection/>
    </xf>
    <xf numFmtId="0" fontId="37" fillId="0" borderId="12" xfId="0" applyNumberFormat="1" applyFont="1" applyFill="1" applyBorder="1" applyAlignment="1" applyProtection="1">
      <alignment horizontal="right" vertical="center"/>
      <protection/>
    </xf>
    <xf numFmtId="0" fontId="49" fillId="0" borderId="10" xfId="40" applyFont="1" applyFill="1" applyBorder="1" applyAlignment="1">
      <alignment horizontal="center" vertical="center" wrapText="1" shrinkToFit="1"/>
      <protection/>
    </xf>
    <xf numFmtId="0" fontId="49" fillId="0" borderId="10" xfId="40" applyFont="1" applyFill="1" applyBorder="1" applyAlignment="1">
      <alignment horizontal="center" vertical="center" shrinkToFit="1"/>
      <protection/>
    </xf>
    <xf numFmtId="0" fontId="49" fillId="0" borderId="0" xfId="40" applyFont="1" applyAlignment="1">
      <alignment horizontal="left" vertical="center"/>
      <protection/>
    </xf>
    <xf numFmtId="0" fontId="34" fillId="0" borderId="0" xfId="40" applyFont="1" applyAlignment="1">
      <alignment horizontal="center" vertical="center"/>
      <protection/>
    </xf>
    <xf numFmtId="0" fontId="28" fillId="0" borderId="0" xfId="0" applyFont="1" applyBorder="1" applyAlignment="1">
      <alignment horizontal="left" vertical="center"/>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29" fillId="25" borderId="10" xfId="0" applyFont="1" applyFill="1" applyBorder="1" applyAlignment="1">
      <alignment horizontal="left" vertical="center" shrinkToFit="1"/>
    </xf>
    <xf numFmtId="0" fontId="29" fillId="0" borderId="10" xfId="0" applyFont="1" applyBorder="1" applyAlignment="1">
      <alignment horizontal="left" vertical="center" shrinkToFit="1"/>
    </xf>
    <xf numFmtId="0" fontId="26" fillId="0" borderId="0" xfId="0" applyFont="1" applyAlignment="1">
      <alignment horizontal="left" vertical="center"/>
    </xf>
    <xf numFmtId="0" fontId="23" fillId="0" borderId="0" xfId="0" applyFont="1" applyAlignment="1">
      <alignment horizontal="center" vertical="center"/>
    </xf>
    <xf numFmtId="0" fontId="29" fillId="25" borderId="12" xfId="0" applyFont="1" applyFill="1" applyBorder="1" applyAlignment="1">
      <alignment horizontal="left" vertical="center"/>
    </xf>
    <xf numFmtId="0" fontId="32" fillId="26" borderId="0" xfId="0" applyFont="1" applyFill="1" applyAlignment="1">
      <alignment horizontal="center" vertical="center"/>
    </xf>
    <xf numFmtId="0" fontId="28" fillId="0" borderId="19" xfId="0" applyFont="1" applyFill="1" applyBorder="1" applyAlignment="1">
      <alignment horizontal="left" vertical="center"/>
    </xf>
    <xf numFmtId="0" fontId="29" fillId="25" borderId="10" xfId="0" applyNumberFormat="1" applyFont="1" applyFill="1" applyBorder="1" applyAlignment="1" applyProtection="1">
      <alignment horizontal="center" vertical="center" wrapText="1"/>
      <protection/>
    </xf>
    <xf numFmtId="0" fontId="42"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5" borderId="12" xfId="0" applyFont="1" applyFill="1" applyBorder="1" applyAlignment="1">
      <alignment horizontal="left" vertical="center"/>
    </xf>
    <xf numFmtId="0" fontId="42" fillId="24" borderId="10" xfId="0" applyFont="1" applyFill="1" applyBorder="1" applyAlignment="1">
      <alignment horizontal="center" vertical="center" shrinkToFit="1"/>
    </xf>
    <xf numFmtId="0" fontId="23" fillId="0" borderId="0" xfId="0" applyFont="1" applyAlignment="1">
      <alignment horizontal="center" vertical="center"/>
    </xf>
    <xf numFmtId="0" fontId="42" fillId="0" borderId="0" xfId="0" applyFont="1" applyBorder="1" applyAlignment="1">
      <alignment horizontal="left" vertical="center" wrapText="1"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4">
      <selection activeCell="A35" sqref="A35"/>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14"/>
      <c r="B1" s="2"/>
      <c r="E1" s="2"/>
    </row>
    <row r="2" spans="1:6" ht="22.5" customHeight="1">
      <c r="A2" s="128" t="s">
        <v>61</v>
      </c>
      <c r="B2" s="129"/>
      <c r="C2" s="129"/>
      <c r="D2" s="129"/>
      <c r="E2" s="129"/>
      <c r="F2" s="129"/>
    </row>
    <row r="3" spans="1:6" ht="18" customHeight="1">
      <c r="A3" s="80"/>
      <c r="B3" s="80"/>
      <c r="C3" s="80"/>
      <c r="D3" s="80"/>
      <c r="E3" s="130" t="s">
        <v>194</v>
      </c>
      <c r="F3" s="130"/>
    </row>
    <row r="4" spans="1:6" ht="21" customHeight="1">
      <c r="A4" s="81" t="s">
        <v>409</v>
      </c>
      <c r="B4" s="81"/>
      <c r="C4" s="81"/>
      <c r="D4" s="81"/>
      <c r="E4" s="131" t="s">
        <v>195</v>
      </c>
      <c r="F4" s="131"/>
    </row>
    <row r="5" spans="1:7" s="29" customFormat="1" ht="18" customHeight="1">
      <c r="A5" s="133" t="s">
        <v>196</v>
      </c>
      <c r="B5" s="133"/>
      <c r="C5" s="133"/>
      <c r="D5" s="133" t="s">
        <v>197</v>
      </c>
      <c r="E5" s="133"/>
      <c r="F5" s="133"/>
      <c r="G5" s="28"/>
    </row>
    <row r="6" spans="1:7" s="29" customFormat="1" ht="18" customHeight="1">
      <c r="A6" s="82" t="s">
        <v>198</v>
      </c>
      <c r="B6" s="82" t="s">
        <v>35</v>
      </c>
      <c r="C6" s="83" t="s">
        <v>199</v>
      </c>
      <c r="D6" s="82" t="s">
        <v>198</v>
      </c>
      <c r="E6" s="83" t="s">
        <v>200</v>
      </c>
      <c r="F6" s="83" t="s">
        <v>199</v>
      </c>
      <c r="G6" s="28"/>
    </row>
    <row r="7" spans="1:7" s="29" customFormat="1" ht="18" customHeight="1">
      <c r="A7" s="82" t="s">
        <v>201</v>
      </c>
      <c r="B7" s="84"/>
      <c r="C7" s="84" t="s">
        <v>202</v>
      </c>
      <c r="D7" s="82" t="s">
        <v>201</v>
      </c>
      <c r="E7" s="82"/>
      <c r="F7" s="84" t="s">
        <v>203</v>
      </c>
      <c r="G7" s="28"/>
    </row>
    <row r="8" spans="1:7" s="29" customFormat="1" ht="18" customHeight="1">
      <c r="A8" s="85" t="s">
        <v>204</v>
      </c>
      <c r="B8" s="84" t="s">
        <v>205</v>
      </c>
      <c r="C8" s="86">
        <v>1515.09</v>
      </c>
      <c r="D8" s="87" t="s">
        <v>83</v>
      </c>
      <c r="E8" s="84" t="s">
        <v>206</v>
      </c>
      <c r="F8" s="85"/>
      <c r="G8" s="28"/>
    </row>
    <row r="9" spans="1:7" s="29" customFormat="1" ht="18" customHeight="1">
      <c r="A9" s="88" t="s">
        <v>207</v>
      </c>
      <c r="B9" s="84" t="s">
        <v>203</v>
      </c>
      <c r="C9" s="86"/>
      <c r="D9" s="87" t="s">
        <v>84</v>
      </c>
      <c r="E9" s="84" t="s">
        <v>208</v>
      </c>
      <c r="F9" s="85"/>
      <c r="G9" s="28"/>
    </row>
    <row r="10" spans="1:7" s="29" customFormat="1" ht="18" customHeight="1">
      <c r="A10" s="85" t="s">
        <v>209</v>
      </c>
      <c r="B10" s="84" t="s">
        <v>210</v>
      </c>
      <c r="C10" s="86"/>
      <c r="D10" s="87" t="s">
        <v>85</v>
      </c>
      <c r="E10" s="84" t="s">
        <v>111</v>
      </c>
      <c r="F10" s="85"/>
      <c r="G10" s="28"/>
    </row>
    <row r="11" spans="1:7" s="29" customFormat="1" ht="18" customHeight="1">
      <c r="A11" s="85" t="s">
        <v>211</v>
      </c>
      <c r="B11" s="84" t="s">
        <v>13</v>
      </c>
      <c r="C11" s="86">
        <v>7158.18</v>
      </c>
      <c r="D11" s="87" t="s">
        <v>86</v>
      </c>
      <c r="E11" s="84" t="s">
        <v>112</v>
      </c>
      <c r="F11" s="85"/>
      <c r="G11" s="28"/>
    </row>
    <row r="12" spans="1:7" s="29" customFormat="1" ht="18" customHeight="1">
      <c r="A12" s="85" t="s">
        <v>212</v>
      </c>
      <c r="B12" s="84" t="s">
        <v>14</v>
      </c>
      <c r="C12" s="86"/>
      <c r="D12" s="87" t="s">
        <v>87</v>
      </c>
      <c r="E12" s="84" t="s">
        <v>113</v>
      </c>
      <c r="F12" s="85"/>
      <c r="G12" s="28"/>
    </row>
    <row r="13" spans="1:7" s="29" customFormat="1" ht="18" customHeight="1">
      <c r="A13" s="85" t="s">
        <v>213</v>
      </c>
      <c r="B13" s="84" t="s">
        <v>15</v>
      </c>
      <c r="C13" s="86"/>
      <c r="D13" s="87" t="s">
        <v>88</v>
      </c>
      <c r="E13" s="84" t="s">
        <v>114</v>
      </c>
      <c r="F13" s="85"/>
      <c r="G13" s="28"/>
    </row>
    <row r="14" spans="1:7" s="29" customFormat="1" ht="18" customHeight="1">
      <c r="A14" s="85" t="s">
        <v>214</v>
      </c>
      <c r="B14" s="84" t="s">
        <v>16</v>
      </c>
      <c r="C14" s="86"/>
      <c r="D14" s="87" t="s">
        <v>91</v>
      </c>
      <c r="E14" s="84" t="s">
        <v>115</v>
      </c>
      <c r="F14" s="85"/>
      <c r="G14" s="28"/>
    </row>
    <row r="15" spans="1:7" s="29" customFormat="1" ht="18" customHeight="1">
      <c r="A15" s="85"/>
      <c r="B15" s="84" t="s">
        <v>17</v>
      </c>
      <c r="C15" s="86"/>
      <c r="D15" s="87" t="s">
        <v>92</v>
      </c>
      <c r="E15" s="84" t="s">
        <v>116</v>
      </c>
      <c r="F15" s="85">
        <v>284.91</v>
      </c>
      <c r="G15" s="28"/>
    </row>
    <row r="16" spans="1:7" s="29" customFormat="1" ht="18" customHeight="1">
      <c r="A16" s="85"/>
      <c r="B16" s="84" t="s">
        <v>18</v>
      </c>
      <c r="C16" s="86"/>
      <c r="D16" s="87" t="s">
        <v>93</v>
      </c>
      <c r="E16" s="84" t="s">
        <v>117</v>
      </c>
      <c r="F16" s="85">
        <v>8456.98</v>
      </c>
      <c r="G16" s="28"/>
    </row>
    <row r="17" spans="1:7" s="29" customFormat="1" ht="18" customHeight="1">
      <c r="A17" s="85"/>
      <c r="B17" s="84" t="s">
        <v>19</v>
      </c>
      <c r="C17" s="86"/>
      <c r="D17" s="87" t="s">
        <v>94</v>
      </c>
      <c r="E17" s="84" t="s">
        <v>118</v>
      </c>
      <c r="F17" s="85"/>
      <c r="G17" s="28"/>
    </row>
    <row r="18" spans="1:7" s="29" customFormat="1" ht="18" customHeight="1">
      <c r="A18" s="85"/>
      <c r="B18" s="84" t="s">
        <v>39</v>
      </c>
      <c r="C18" s="86"/>
      <c r="D18" s="87" t="s">
        <v>95</v>
      </c>
      <c r="E18" s="84" t="s">
        <v>119</v>
      </c>
      <c r="F18" s="85"/>
      <c r="G18" s="28"/>
    </row>
    <row r="19" spans="1:7" s="29" customFormat="1" ht="18" customHeight="1">
      <c r="A19" s="85"/>
      <c r="B19" s="84" t="s">
        <v>40</v>
      </c>
      <c r="C19" s="86"/>
      <c r="D19" s="87" t="s">
        <v>96</v>
      </c>
      <c r="E19" s="84" t="s">
        <v>120</v>
      </c>
      <c r="F19" s="85"/>
      <c r="G19" s="28"/>
    </row>
    <row r="20" spans="1:7" s="29" customFormat="1" ht="18" customHeight="1">
      <c r="A20" s="85"/>
      <c r="B20" s="84" t="s">
        <v>41</v>
      </c>
      <c r="C20" s="86"/>
      <c r="D20" s="87" t="s">
        <v>97</v>
      </c>
      <c r="E20" s="84" t="s">
        <v>121</v>
      </c>
      <c r="F20" s="85"/>
      <c r="G20" s="28"/>
    </row>
    <row r="21" spans="1:7" s="29" customFormat="1" ht="18" customHeight="1">
      <c r="A21" s="85"/>
      <c r="B21" s="84" t="s">
        <v>42</v>
      </c>
      <c r="C21" s="86"/>
      <c r="D21" s="87" t="s">
        <v>98</v>
      </c>
      <c r="E21" s="84" t="s">
        <v>122</v>
      </c>
      <c r="F21" s="85"/>
      <c r="G21" s="28"/>
    </row>
    <row r="22" spans="1:7" s="29" customFormat="1" ht="18" customHeight="1">
      <c r="A22" s="85"/>
      <c r="B22" s="84" t="s">
        <v>43</v>
      </c>
      <c r="C22" s="86"/>
      <c r="D22" s="87" t="s">
        <v>99</v>
      </c>
      <c r="E22" s="84" t="s">
        <v>123</v>
      </c>
      <c r="F22" s="85"/>
      <c r="G22" s="28"/>
    </row>
    <row r="23" spans="1:7" s="29" customFormat="1" ht="18" customHeight="1">
      <c r="A23" s="85"/>
      <c r="B23" s="84" t="s">
        <v>44</v>
      </c>
      <c r="C23" s="86"/>
      <c r="D23" s="87" t="s">
        <v>100</v>
      </c>
      <c r="E23" s="84" t="s">
        <v>124</v>
      </c>
      <c r="F23" s="85"/>
      <c r="G23" s="28"/>
    </row>
    <row r="24" spans="1:7" s="29" customFormat="1" ht="18" customHeight="1">
      <c r="A24" s="85"/>
      <c r="B24" s="84" t="s">
        <v>45</v>
      </c>
      <c r="C24" s="86"/>
      <c r="D24" s="87" t="s">
        <v>101</v>
      </c>
      <c r="E24" s="84" t="s">
        <v>125</v>
      </c>
      <c r="F24" s="85"/>
      <c r="G24" s="28"/>
    </row>
    <row r="25" spans="1:7" s="29" customFormat="1" ht="18" customHeight="1">
      <c r="A25" s="85"/>
      <c r="B25" s="84" t="s">
        <v>46</v>
      </c>
      <c r="C25" s="86"/>
      <c r="D25" s="87" t="s">
        <v>102</v>
      </c>
      <c r="E25" s="84" t="s">
        <v>126</v>
      </c>
      <c r="F25" s="85"/>
      <c r="G25" s="28"/>
    </row>
    <row r="26" spans="1:7" s="29" customFormat="1" ht="18" customHeight="1">
      <c r="A26" s="85"/>
      <c r="B26" s="84" t="s">
        <v>47</v>
      </c>
      <c r="C26" s="86"/>
      <c r="D26" s="87" t="s">
        <v>103</v>
      </c>
      <c r="E26" s="84" t="s">
        <v>127</v>
      </c>
      <c r="F26" s="85"/>
      <c r="G26" s="28"/>
    </row>
    <row r="27" spans="1:7" s="29" customFormat="1" ht="18" customHeight="1">
      <c r="A27" s="85"/>
      <c r="B27" s="84" t="s">
        <v>48</v>
      </c>
      <c r="C27" s="86"/>
      <c r="D27" s="87" t="s">
        <v>104</v>
      </c>
      <c r="E27" s="84" t="s">
        <v>128</v>
      </c>
      <c r="F27" s="85"/>
      <c r="G27" s="28"/>
    </row>
    <row r="28" spans="1:7" s="29" customFormat="1" ht="18" customHeight="1">
      <c r="A28" s="85"/>
      <c r="B28" s="84" t="s">
        <v>49</v>
      </c>
      <c r="C28" s="86"/>
      <c r="D28" s="87" t="s">
        <v>105</v>
      </c>
      <c r="E28" s="84" t="s">
        <v>129</v>
      </c>
      <c r="F28" s="85"/>
      <c r="G28" s="28"/>
    </row>
    <row r="29" spans="1:7" s="29" customFormat="1" ht="18" customHeight="1">
      <c r="A29" s="85"/>
      <c r="B29" s="84" t="s">
        <v>50</v>
      </c>
      <c r="C29" s="86"/>
      <c r="D29" s="87" t="s">
        <v>106</v>
      </c>
      <c r="E29" s="84" t="s">
        <v>130</v>
      </c>
      <c r="F29" s="85"/>
      <c r="G29" s="28"/>
    </row>
    <row r="30" spans="1:7" s="29" customFormat="1" ht="18" customHeight="1">
      <c r="A30" s="83"/>
      <c r="B30" s="84" t="s">
        <v>51</v>
      </c>
      <c r="C30" s="88"/>
      <c r="D30" s="87" t="s">
        <v>107</v>
      </c>
      <c r="E30" s="84" t="s">
        <v>131</v>
      </c>
      <c r="F30" s="85"/>
      <c r="G30" s="28"/>
    </row>
    <row r="31" spans="1:7" s="29" customFormat="1" ht="18" customHeight="1">
      <c r="A31" s="89" t="s">
        <v>20</v>
      </c>
      <c r="B31" s="84" t="s">
        <v>52</v>
      </c>
      <c r="C31" s="86">
        <f>C14+C13+C12+C10+C8+C11</f>
        <v>8673.27</v>
      </c>
      <c r="D31" s="89" t="s">
        <v>28</v>
      </c>
      <c r="E31" s="84" t="s">
        <v>132</v>
      </c>
      <c r="F31" s="90">
        <f>SUM(F8:F30)</f>
        <v>8741.89</v>
      </c>
      <c r="G31" s="28"/>
    </row>
    <row r="32" spans="1:7" s="29" customFormat="1" ht="18" customHeight="1">
      <c r="A32" s="88" t="s">
        <v>215</v>
      </c>
      <c r="B32" s="84" t="s">
        <v>54</v>
      </c>
      <c r="C32" s="86">
        <v>160.79</v>
      </c>
      <c r="D32" s="88" t="s">
        <v>216</v>
      </c>
      <c r="E32" s="84" t="s">
        <v>133</v>
      </c>
      <c r="F32" s="91"/>
      <c r="G32" s="28"/>
    </row>
    <row r="33" spans="1:7" s="29" customFormat="1" ht="18" customHeight="1">
      <c r="A33" s="88" t="s">
        <v>217</v>
      </c>
      <c r="B33" s="84" t="s">
        <v>56</v>
      </c>
      <c r="C33" s="86">
        <v>9.04</v>
      </c>
      <c r="D33" s="88" t="s">
        <v>218</v>
      </c>
      <c r="E33" s="84" t="s">
        <v>134</v>
      </c>
      <c r="F33" s="91"/>
      <c r="G33" s="28"/>
    </row>
    <row r="34" spans="1:7" s="29" customFormat="1" ht="18" customHeight="1">
      <c r="A34" s="88" t="s">
        <v>219</v>
      </c>
      <c r="B34" s="84" t="s">
        <v>57</v>
      </c>
      <c r="C34" s="86">
        <v>9.04</v>
      </c>
      <c r="D34" s="88" t="s">
        <v>220</v>
      </c>
      <c r="E34" s="84" t="s">
        <v>135</v>
      </c>
      <c r="F34" s="91"/>
      <c r="G34" s="28"/>
    </row>
    <row r="35" spans="1:7" s="29" customFormat="1" ht="18" customHeight="1">
      <c r="A35" s="92"/>
      <c r="B35" s="84" t="s">
        <v>58</v>
      </c>
      <c r="C35" s="86"/>
      <c r="D35" s="88" t="s">
        <v>221</v>
      </c>
      <c r="E35" s="84" t="s">
        <v>136</v>
      </c>
      <c r="F35" s="91">
        <v>101.21</v>
      </c>
      <c r="G35" s="28"/>
    </row>
    <row r="36" spans="1:7" s="29" customFormat="1" ht="18" customHeight="1">
      <c r="A36" s="88"/>
      <c r="B36" s="84" t="s">
        <v>59</v>
      </c>
      <c r="C36" s="86"/>
      <c r="D36" s="88" t="s">
        <v>219</v>
      </c>
      <c r="E36" s="84" t="s">
        <v>137</v>
      </c>
      <c r="F36" s="91">
        <v>101.21</v>
      </c>
      <c r="G36" s="28"/>
    </row>
    <row r="37" spans="1:7" s="29" customFormat="1" ht="18" customHeight="1">
      <c r="A37" s="92"/>
      <c r="B37" s="84" t="s">
        <v>109</v>
      </c>
      <c r="C37" s="86"/>
      <c r="D37" s="88"/>
      <c r="E37" s="84" t="s">
        <v>138</v>
      </c>
      <c r="F37" s="91"/>
      <c r="G37" s="28"/>
    </row>
    <row r="38" spans="1:7" s="31" customFormat="1" ht="18" customHeight="1">
      <c r="A38" s="93" t="s">
        <v>222</v>
      </c>
      <c r="B38" s="84" t="s">
        <v>110</v>
      </c>
      <c r="C38" s="86">
        <f>C31+C32+C33</f>
        <v>8843.100000000002</v>
      </c>
      <c r="D38" s="93" t="s">
        <v>222</v>
      </c>
      <c r="E38" s="84" t="s">
        <v>139</v>
      </c>
      <c r="F38" s="90">
        <f>F35+F31</f>
        <v>8843.099999999999</v>
      </c>
      <c r="G38" s="30"/>
    </row>
    <row r="39" spans="1:6" ht="26.25" customHeight="1">
      <c r="A39" s="132" t="s">
        <v>223</v>
      </c>
      <c r="B39" s="132"/>
      <c r="C39" s="132"/>
      <c r="D39" s="132"/>
      <c r="E39" s="132"/>
      <c r="F39" s="132"/>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6">
    <mergeCell ref="A2:F2"/>
    <mergeCell ref="E3:F3"/>
    <mergeCell ref="E4:F4"/>
    <mergeCell ref="A39:F39"/>
    <mergeCell ref="A5:C5"/>
    <mergeCell ref="D5:F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E19" sqref="E19:H19"/>
    </sheetView>
  </sheetViews>
  <sheetFormatPr defaultColWidth="9.00390625" defaultRowHeight="14.25"/>
  <cols>
    <col min="1" max="3" width="4.875" style="1" customWidth="1"/>
    <col min="4" max="4" width="15.625" style="1" customWidth="1"/>
    <col min="5" max="11" width="13.50390625" style="1" customWidth="1"/>
    <col min="12" max="16384" width="9.00390625" style="1" customWidth="1"/>
  </cols>
  <sheetData>
    <row r="1" spans="1:3" ht="15" customHeight="1">
      <c r="A1" s="144"/>
      <c r="B1" s="144"/>
      <c r="C1" s="144"/>
    </row>
    <row r="2" spans="1:11" ht="29.25" customHeight="1">
      <c r="A2" s="139" t="s">
        <v>62</v>
      </c>
      <c r="B2" s="140"/>
      <c r="C2" s="140"/>
      <c r="D2" s="140"/>
      <c r="E2" s="140"/>
      <c r="F2" s="140"/>
      <c r="G2" s="140"/>
      <c r="H2" s="140"/>
      <c r="I2" s="140"/>
      <c r="J2" s="140"/>
      <c r="K2" s="140"/>
    </row>
    <row r="3" spans="1:11" ht="18" customHeight="1">
      <c r="A3" s="23"/>
      <c r="B3" s="23"/>
      <c r="C3" s="23"/>
      <c r="D3" s="23"/>
      <c r="E3" s="23"/>
      <c r="F3" s="23"/>
      <c r="G3" s="23"/>
      <c r="H3" s="23"/>
      <c r="I3" s="23"/>
      <c r="J3" s="23"/>
      <c r="K3" s="32" t="s">
        <v>141</v>
      </c>
    </row>
    <row r="4" spans="1:11" ht="18" customHeight="1">
      <c r="A4" s="141" t="s">
        <v>410</v>
      </c>
      <c r="B4" s="141"/>
      <c r="C4" s="141"/>
      <c r="D4" s="141"/>
      <c r="E4" s="23"/>
      <c r="F4" s="23"/>
      <c r="G4" s="23"/>
      <c r="H4" s="33"/>
      <c r="I4" s="23"/>
      <c r="J4" s="23"/>
      <c r="K4" s="32" t="s">
        <v>142</v>
      </c>
    </row>
    <row r="5" spans="1:11" ht="24" customHeight="1">
      <c r="A5" s="142" t="s">
        <v>0</v>
      </c>
      <c r="B5" s="142" t="s">
        <v>4</v>
      </c>
      <c r="C5" s="142" t="s">
        <v>4</v>
      </c>
      <c r="D5" s="142" t="s">
        <v>4</v>
      </c>
      <c r="E5" s="143" t="s">
        <v>20</v>
      </c>
      <c r="F5" s="143" t="s">
        <v>21</v>
      </c>
      <c r="G5" s="143" t="s">
        <v>22</v>
      </c>
      <c r="H5" s="134" t="s">
        <v>23</v>
      </c>
      <c r="I5" s="143" t="s">
        <v>24</v>
      </c>
      <c r="J5" s="143" t="s">
        <v>25</v>
      </c>
      <c r="K5" s="134" t="s">
        <v>26</v>
      </c>
    </row>
    <row r="6" spans="1:11" ht="47.25" customHeight="1">
      <c r="A6" s="143" t="s">
        <v>5</v>
      </c>
      <c r="B6" s="143" t="s">
        <v>4</v>
      </c>
      <c r="C6" s="143" t="s">
        <v>4</v>
      </c>
      <c r="D6" s="34" t="s">
        <v>27</v>
      </c>
      <c r="E6" s="143" t="s">
        <v>4</v>
      </c>
      <c r="F6" s="143" t="s">
        <v>4</v>
      </c>
      <c r="G6" s="143" t="s">
        <v>4</v>
      </c>
      <c r="H6" s="135"/>
      <c r="I6" s="143" t="s">
        <v>4</v>
      </c>
      <c r="J6" s="143" t="s">
        <v>4</v>
      </c>
      <c r="K6" s="135"/>
    </row>
    <row r="7" spans="1:11" ht="18" customHeight="1">
      <c r="A7" s="142" t="s">
        <v>1</v>
      </c>
      <c r="B7" s="142" t="s">
        <v>2</v>
      </c>
      <c r="C7" s="142" t="s">
        <v>3</v>
      </c>
      <c r="D7" s="35" t="s">
        <v>9</v>
      </c>
      <c r="E7" s="36" t="s">
        <v>10</v>
      </c>
      <c r="F7" s="36" t="s">
        <v>11</v>
      </c>
      <c r="G7" s="36" t="s">
        <v>12</v>
      </c>
      <c r="H7" s="36" t="s">
        <v>13</v>
      </c>
      <c r="I7" s="36" t="s">
        <v>15</v>
      </c>
      <c r="J7" s="36" t="s">
        <v>16</v>
      </c>
      <c r="K7" s="36" t="s">
        <v>17</v>
      </c>
    </row>
    <row r="8" spans="1:11" ht="18" customHeight="1">
      <c r="A8" s="142" t="s">
        <v>4</v>
      </c>
      <c r="B8" s="142" t="s">
        <v>4</v>
      </c>
      <c r="C8" s="142" t="s">
        <v>4</v>
      </c>
      <c r="D8" s="35" t="s">
        <v>6</v>
      </c>
      <c r="E8" s="37">
        <f>E9+E16</f>
        <v>8673.27</v>
      </c>
      <c r="F8" s="37">
        <f>F9+F16</f>
        <v>1515.0900000000004</v>
      </c>
      <c r="G8" s="37">
        <v>0</v>
      </c>
      <c r="H8" s="37">
        <f>H9+H16</f>
        <v>7158.18</v>
      </c>
      <c r="I8" s="37">
        <v>0</v>
      </c>
      <c r="J8" s="37">
        <v>0</v>
      </c>
      <c r="K8" s="37">
        <v>0</v>
      </c>
    </row>
    <row r="9" spans="1:11" ht="18" customHeight="1">
      <c r="A9" s="136" t="s">
        <v>411</v>
      </c>
      <c r="B9" s="137" t="s">
        <v>4</v>
      </c>
      <c r="C9" s="137" t="s">
        <v>4</v>
      </c>
      <c r="D9" s="107" t="s">
        <v>412</v>
      </c>
      <c r="E9" s="37">
        <f>E10+E14</f>
        <v>284.91</v>
      </c>
      <c r="F9" s="37">
        <f>F10+F14</f>
        <v>284.91</v>
      </c>
      <c r="G9" s="37"/>
      <c r="H9" s="37">
        <f>H10+H14</f>
        <v>0</v>
      </c>
      <c r="I9" s="37"/>
      <c r="J9" s="37"/>
      <c r="K9" s="37"/>
    </row>
    <row r="10" spans="1:11" ht="18" customHeight="1">
      <c r="A10" s="136" t="s">
        <v>413</v>
      </c>
      <c r="B10" s="137" t="s">
        <v>4</v>
      </c>
      <c r="C10" s="137" t="s">
        <v>4</v>
      </c>
      <c r="D10" s="107" t="s">
        <v>414</v>
      </c>
      <c r="E10" s="37">
        <v>267.62</v>
      </c>
      <c r="F10" s="37">
        <v>267.62</v>
      </c>
      <c r="G10" s="38" t="s">
        <v>4</v>
      </c>
      <c r="H10" s="122">
        <v>0</v>
      </c>
      <c r="I10" s="38" t="s">
        <v>4</v>
      </c>
      <c r="J10" s="38" t="s">
        <v>4</v>
      </c>
      <c r="K10" s="37" t="s">
        <v>4</v>
      </c>
    </row>
    <row r="11" spans="1:11" ht="18" customHeight="1">
      <c r="A11" s="136" t="s">
        <v>415</v>
      </c>
      <c r="B11" s="137" t="s">
        <v>4</v>
      </c>
      <c r="C11" s="137" t="s">
        <v>4</v>
      </c>
      <c r="D11" s="107" t="s">
        <v>416</v>
      </c>
      <c r="E11" s="37">
        <v>244.48</v>
      </c>
      <c r="F11" s="37">
        <v>244.48</v>
      </c>
      <c r="G11" s="38" t="s">
        <v>4</v>
      </c>
      <c r="H11" s="122">
        <v>0</v>
      </c>
      <c r="I11" s="38" t="s">
        <v>4</v>
      </c>
      <c r="J11" s="38" t="s">
        <v>4</v>
      </c>
      <c r="K11" s="37" t="s">
        <v>4</v>
      </c>
    </row>
    <row r="12" spans="1:11" ht="18" customHeight="1">
      <c r="A12" s="136" t="s">
        <v>435</v>
      </c>
      <c r="B12" s="137" t="s">
        <v>4</v>
      </c>
      <c r="C12" s="137" t="s">
        <v>4</v>
      </c>
      <c r="D12" s="107" t="s">
        <v>442</v>
      </c>
      <c r="E12" s="37">
        <v>16.6</v>
      </c>
      <c r="F12" s="37">
        <v>16.6</v>
      </c>
      <c r="G12" s="38" t="s">
        <v>4</v>
      </c>
      <c r="H12" s="122">
        <v>0</v>
      </c>
      <c r="I12" s="38" t="s">
        <v>4</v>
      </c>
      <c r="J12" s="38" t="s">
        <v>4</v>
      </c>
      <c r="K12" s="37" t="s">
        <v>4</v>
      </c>
    </row>
    <row r="13" spans="1:11" ht="18" customHeight="1">
      <c r="A13" s="136" t="s">
        <v>436</v>
      </c>
      <c r="B13" s="137" t="s">
        <v>4</v>
      </c>
      <c r="C13" s="137" t="s">
        <v>4</v>
      </c>
      <c r="D13" s="107" t="s">
        <v>443</v>
      </c>
      <c r="E13" s="37">
        <v>6.54</v>
      </c>
      <c r="F13" s="37">
        <v>6.54</v>
      </c>
      <c r="G13" s="38" t="s">
        <v>4</v>
      </c>
      <c r="H13" s="122">
        <v>0</v>
      </c>
      <c r="I13" s="38" t="s">
        <v>4</v>
      </c>
      <c r="J13" s="38" t="s">
        <v>4</v>
      </c>
      <c r="K13" s="37" t="s">
        <v>4</v>
      </c>
    </row>
    <row r="14" spans="1:11" ht="18" customHeight="1">
      <c r="A14" s="136" t="s">
        <v>437</v>
      </c>
      <c r="B14" s="137" t="s">
        <v>4</v>
      </c>
      <c r="C14" s="137" t="s">
        <v>4</v>
      </c>
      <c r="D14" s="107" t="s">
        <v>444</v>
      </c>
      <c r="E14" s="37">
        <v>17.29</v>
      </c>
      <c r="F14" s="37">
        <v>17.29</v>
      </c>
      <c r="G14" s="38" t="s">
        <v>4</v>
      </c>
      <c r="H14" s="122">
        <v>0</v>
      </c>
      <c r="I14" s="38" t="s">
        <v>4</v>
      </c>
      <c r="J14" s="38" t="s">
        <v>4</v>
      </c>
      <c r="K14" s="37" t="s">
        <v>4</v>
      </c>
    </row>
    <row r="15" spans="1:11" ht="18" customHeight="1">
      <c r="A15" s="136" t="s">
        <v>438</v>
      </c>
      <c r="B15" s="137" t="s">
        <v>4</v>
      </c>
      <c r="C15" s="137" t="s">
        <v>4</v>
      </c>
      <c r="D15" s="107" t="s">
        <v>445</v>
      </c>
      <c r="E15" s="37">
        <v>17.29</v>
      </c>
      <c r="F15" s="37">
        <v>17.29</v>
      </c>
      <c r="G15" s="38" t="s">
        <v>4</v>
      </c>
      <c r="H15" s="122">
        <v>0</v>
      </c>
      <c r="I15" s="38" t="s">
        <v>4</v>
      </c>
      <c r="J15" s="38" t="s">
        <v>4</v>
      </c>
      <c r="K15" s="37" t="s">
        <v>4</v>
      </c>
    </row>
    <row r="16" spans="1:11" ht="18" customHeight="1">
      <c r="A16" s="136" t="s">
        <v>417</v>
      </c>
      <c r="B16" s="137" t="s">
        <v>4</v>
      </c>
      <c r="C16" s="137" t="s">
        <v>4</v>
      </c>
      <c r="D16" s="107" t="s">
        <v>418</v>
      </c>
      <c r="E16" s="37">
        <f>E17+E19+E22+E25</f>
        <v>8388.36</v>
      </c>
      <c r="F16" s="37">
        <f>F17+F19+F22+F25</f>
        <v>1230.1800000000003</v>
      </c>
      <c r="G16" s="37"/>
      <c r="H16" s="37">
        <f>H17+H19+H22+H25</f>
        <v>7158.18</v>
      </c>
      <c r="I16" s="38" t="s">
        <v>4</v>
      </c>
      <c r="J16" s="38" t="s">
        <v>4</v>
      </c>
      <c r="K16" s="37" t="s">
        <v>4</v>
      </c>
    </row>
    <row r="17" spans="1:11" ht="18" customHeight="1">
      <c r="A17" s="136" t="s">
        <v>419</v>
      </c>
      <c r="B17" s="137" t="s">
        <v>4</v>
      </c>
      <c r="C17" s="137" t="s">
        <v>4</v>
      </c>
      <c r="D17" s="107" t="s">
        <v>420</v>
      </c>
      <c r="E17" s="37">
        <v>0.5</v>
      </c>
      <c r="F17" s="37">
        <v>0.5</v>
      </c>
      <c r="G17" s="38" t="s">
        <v>4</v>
      </c>
      <c r="H17" s="122">
        <v>0</v>
      </c>
      <c r="I17" s="38" t="s">
        <v>4</v>
      </c>
      <c r="J17" s="38" t="s">
        <v>4</v>
      </c>
      <c r="K17" s="37" t="s">
        <v>4</v>
      </c>
    </row>
    <row r="18" spans="1:11" ht="18" customHeight="1">
      <c r="A18" s="136" t="s">
        <v>421</v>
      </c>
      <c r="B18" s="137" t="s">
        <v>4</v>
      </c>
      <c r="C18" s="137" t="s">
        <v>4</v>
      </c>
      <c r="D18" s="107" t="s">
        <v>422</v>
      </c>
      <c r="E18" s="37">
        <v>0.5</v>
      </c>
      <c r="F18" s="37">
        <v>0.5</v>
      </c>
      <c r="G18" s="38" t="s">
        <v>4</v>
      </c>
      <c r="H18" s="122">
        <v>0</v>
      </c>
      <c r="I18" s="38" t="s">
        <v>4</v>
      </c>
      <c r="J18" s="38"/>
      <c r="K18" s="37" t="s">
        <v>4</v>
      </c>
    </row>
    <row r="19" spans="1:11" ht="21" customHeight="1">
      <c r="A19" s="136" t="s">
        <v>439</v>
      </c>
      <c r="B19" s="137" t="s">
        <v>4</v>
      </c>
      <c r="C19" s="137" t="s">
        <v>4</v>
      </c>
      <c r="D19" s="106" t="s">
        <v>446</v>
      </c>
      <c r="E19" s="37">
        <f>SUM(E20:E21)</f>
        <v>8290.78</v>
      </c>
      <c r="F19" s="37">
        <f>SUM(F20:F21)</f>
        <v>1132.6000000000001</v>
      </c>
      <c r="G19" s="37">
        <f>SUM(G20:G21)</f>
        <v>0</v>
      </c>
      <c r="H19" s="37">
        <f>SUM(H20:H21)</f>
        <v>7158.18</v>
      </c>
      <c r="I19" s="38" t="s">
        <v>4</v>
      </c>
      <c r="J19" s="38" t="s">
        <v>4</v>
      </c>
      <c r="K19" s="38" t="s">
        <v>4</v>
      </c>
    </row>
    <row r="20" spans="1:11" ht="21" customHeight="1">
      <c r="A20" s="136" t="s">
        <v>440</v>
      </c>
      <c r="B20" s="137" t="s">
        <v>4</v>
      </c>
      <c r="C20" s="137" t="s">
        <v>4</v>
      </c>
      <c r="D20" s="106" t="s">
        <v>447</v>
      </c>
      <c r="E20" s="37">
        <v>8050.87</v>
      </c>
      <c r="F20" s="37">
        <v>892.69</v>
      </c>
      <c r="G20" s="38">
        <v>0</v>
      </c>
      <c r="H20" s="122">
        <v>7158.18</v>
      </c>
      <c r="I20" s="38" t="s">
        <v>4</v>
      </c>
      <c r="J20" s="38" t="s">
        <v>4</v>
      </c>
      <c r="K20" s="38" t="s">
        <v>4</v>
      </c>
    </row>
    <row r="21" spans="1:11" ht="21" customHeight="1">
      <c r="A21" s="136" t="s">
        <v>441</v>
      </c>
      <c r="B21" s="137" t="s">
        <v>4</v>
      </c>
      <c r="C21" s="137" t="s">
        <v>4</v>
      </c>
      <c r="D21" s="106" t="s">
        <v>448</v>
      </c>
      <c r="E21" s="37">
        <v>239.91</v>
      </c>
      <c r="F21" s="37">
        <v>239.91</v>
      </c>
      <c r="G21" s="38" t="s">
        <v>4</v>
      </c>
      <c r="H21" s="122">
        <v>0</v>
      </c>
      <c r="I21" s="38" t="s">
        <v>4</v>
      </c>
      <c r="J21" s="38" t="s">
        <v>4</v>
      </c>
      <c r="K21" s="38" t="s">
        <v>4</v>
      </c>
    </row>
    <row r="22" spans="1:11" ht="21" customHeight="1">
      <c r="A22" s="136" t="s">
        <v>423</v>
      </c>
      <c r="B22" s="137" t="s">
        <v>4</v>
      </c>
      <c r="C22" s="137" t="s">
        <v>4</v>
      </c>
      <c r="D22" s="39" t="s">
        <v>424</v>
      </c>
      <c r="E22" s="37">
        <v>19.4</v>
      </c>
      <c r="F22" s="37">
        <v>19.4</v>
      </c>
      <c r="G22" s="38" t="s">
        <v>4</v>
      </c>
      <c r="H22" s="122">
        <v>0</v>
      </c>
      <c r="I22" s="38" t="s">
        <v>4</v>
      </c>
      <c r="J22" s="38" t="s">
        <v>4</v>
      </c>
      <c r="K22" s="38" t="s">
        <v>4</v>
      </c>
    </row>
    <row r="23" spans="1:11" ht="21" customHeight="1">
      <c r="A23" s="136" t="s">
        <v>425</v>
      </c>
      <c r="B23" s="137" t="s">
        <v>4</v>
      </c>
      <c r="C23" s="137" t="s">
        <v>4</v>
      </c>
      <c r="D23" s="39" t="s">
        <v>426</v>
      </c>
      <c r="E23" s="37">
        <v>1</v>
      </c>
      <c r="F23" s="37">
        <v>1</v>
      </c>
      <c r="G23" s="38" t="s">
        <v>4</v>
      </c>
      <c r="H23" s="122">
        <v>0</v>
      </c>
      <c r="I23" s="38" t="s">
        <v>4</v>
      </c>
      <c r="J23" s="38" t="s">
        <v>4</v>
      </c>
      <c r="K23" s="38" t="s">
        <v>4</v>
      </c>
    </row>
    <row r="24" spans="1:11" ht="21" customHeight="1">
      <c r="A24" s="136" t="s">
        <v>427</v>
      </c>
      <c r="B24" s="137" t="s">
        <v>4</v>
      </c>
      <c r="C24" s="137" t="s">
        <v>4</v>
      </c>
      <c r="D24" s="106" t="s">
        <v>428</v>
      </c>
      <c r="E24" s="37">
        <v>18.4</v>
      </c>
      <c r="F24" s="37">
        <v>18.4</v>
      </c>
      <c r="G24" s="38" t="s">
        <v>4</v>
      </c>
      <c r="H24" s="122">
        <v>0</v>
      </c>
      <c r="I24" s="38" t="s">
        <v>4</v>
      </c>
      <c r="J24" s="38" t="s">
        <v>4</v>
      </c>
      <c r="K24" s="38" t="s">
        <v>4</v>
      </c>
    </row>
    <row r="25" spans="1:11" ht="21" customHeight="1">
      <c r="A25" s="136" t="s">
        <v>429</v>
      </c>
      <c r="B25" s="137" t="s">
        <v>4</v>
      </c>
      <c r="C25" s="137" t="s">
        <v>4</v>
      </c>
      <c r="D25" s="39" t="s">
        <v>430</v>
      </c>
      <c r="E25" s="37">
        <v>77.68</v>
      </c>
      <c r="F25" s="37">
        <v>77.68</v>
      </c>
      <c r="G25" s="38" t="s">
        <v>4</v>
      </c>
      <c r="H25" s="122">
        <v>0</v>
      </c>
      <c r="I25" s="38" t="s">
        <v>4</v>
      </c>
      <c r="J25" s="38" t="s">
        <v>4</v>
      </c>
      <c r="K25" s="38" t="s">
        <v>4</v>
      </c>
    </row>
    <row r="26" spans="1:11" ht="21" customHeight="1" thickBot="1">
      <c r="A26" s="136" t="s">
        <v>431</v>
      </c>
      <c r="B26" s="137" t="s">
        <v>4</v>
      </c>
      <c r="C26" s="137" t="s">
        <v>4</v>
      </c>
      <c r="D26" s="39" t="s">
        <v>432</v>
      </c>
      <c r="E26" s="37">
        <v>65.92</v>
      </c>
      <c r="F26" s="37">
        <v>65.92</v>
      </c>
      <c r="G26" s="38" t="s">
        <v>4</v>
      </c>
      <c r="H26" s="122">
        <v>0</v>
      </c>
      <c r="I26" s="38" t="s">
        <v>4</v>
      </c>
      <c r="J26" s="38" t="s">
        <v>4</v>
      </c>
      <c r="K26" s="38" t="s">
        <v>4</v>
      </c>
    </row>
    <row r="27" spans="1:11" ht="21" customHeight="1" thickBot="1">
      <c r="A27" s="145" t="s">
        <v>433</v>
      </c>
      <c r="B27" s="146" t="s">
        <v>4</v>
      </c>
      <c r="C27" s="146" t="s">
        <v>4</v>
      </c>
      <c r="D27" s="39" t="s">
        <v>434</v>
      </c>
      <c r="E27" s="37">
        <v>11.76</v>
      </c>
      <c r="F27" s="37">
        <v>11.76</v>
      </c>
      <c r="G27" s="38" t="s">
        <v>4</v>
      </c>
      <c r="H27" s="122">
        <v>0</v>
      </c>
      <c r="I27" s="38" t="s">
        <v>4</v>
      </c>
      <c r="J27" s="38" t="s">
        <v>4</v>
      </c>
      <c r="K27" s="38" t="s">
        <v>4</v>
      </c>
    </row>
    <row r="28" spans="1:11" ht="21" customHeight="1">
      <c r="A28" s="138" t="s">
        <v>143</v>
      </c>
      <c r="B28" s="138"/>
      <c r="C28" s="138"/>
      <c r="D28" s="138"/>
      <c r="E28" s="138"/>
      <c r="F28" s="138"/>
      <c r="G28" s="138"/>
      <c r="H28" s="138"/>
      <c r="I28" s="138"/>
      <c r="J28" s="138"/>
      <c r="K28" s="138"/>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19.5" customHeight="1"/>
    <row r="243" ht="19.5" customHeight="1"/>
    <row r="244" ht="19.5" customHeight="1"/>
    <row r="245" ht="19.5" customHeight="1"/>
  </sheetData>
  <sheetProtection/>
  <mergeCells count="35">
    <mergeCell ref="A27:C27"/>
    <mergeCell ref="A17:C17"/>
    <mergeCell ref="A18:C18"/>
    <mergeCell ref="A15:C15"/>
    <mergeCell ref="A16:C16"/>
    <mergeCell ref="A23:C23"/>
    <mergeCell ref="A24:C24"/>
    <mergeCell ref="A25:C25"/>
    <mergeCell ref="A26:C26"/>
    <mergeCell ref="A7:A8"/>
    <mergeCell ref="B7:B8"/>
    <mergeCell ref="C7:C8"/>
    <mergeCell ref="A22:C22"/>
    <mergeCell ref="A9:C9"/>
    <mergeCell ref="A10:C10"/>
    <mergeCell ref="A11:C11"/>
    <mergeCell ref="A12:C12"/>
    <mergeCell ref="A13:C13"/>
    <mergeCell ref="A14:C14"/>
    <mergeCell ref="I5:I6"/>
    <mergeCell ref="J5:J6"/>
    <mergeCell ref="G5:G6"/>
    <mergeCell ref="H5:H6"/>
    <mergeCell ref="A1:C1"/>
    <mergeCell ref="A6:C6"/>
    <mergeCell ref="K5:K6"/>
    <mergeCell ref="A19:C19"/>
    <mergeCell ref="A20:C20"/>
    <mergeCell ref="A21:C21"/>
    <mergeCell ref="A28:K28"/>
    <mergeCell ref="A2:K2"/>
    <mergeCell ref="A4:D4"/>
    <mergeCell ref="A5:D5"/>
    <mergeCell ref="E5:E6"/>
    <mergeCell ref="F5:F6"/>
  </mergeCells>
  <printOptions/>
  <pageMargins left="0.87" right="0.2755905511811024" top="0.2362204724409449" bottom="0.1968503937007874" header="0.31496062992125984" footer="0.196850393700787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E25" sqref="E25"/>
    </sheetView>
  </sheetViews>
  <sheetFormatPr defaultColWidth="9.00390625" defaultRowHeight="14.25"/>
  <cols>
    <col min="1" max="3" width="6.00390625" style="1" customWidth="1"/>
    <col min="4" max="4" width="18.00390625" style="1" customWidth="1"/>
    <col min="5" max="10" width="13.25390625" style="1" customWidth="1"/>
    <col min="11" max="16384" width="9.00390625" style="1" customWidth="1"/>
  </cols>
  <sheetData>
    <row r="1" spans="1:3" ht="15" customHeight="1">
      <c r="A1" s="144"/>
      <c r="B1" s="150"/>
      <c r="C1" s="150"/>
    </row>
    <row r="2" spans="1:10" ht="36" customHeight="1">
      <c r="A2" s="139" t="s">
        <v>63</v>
      </c>
      <c r="B2" s="140"/>
      <c r="C2" s="140"/>
      <c r="D2" s="140"/>
      <c r="E2" s="140"/>
      <c r="F2" s="140"/>
      <c r="G2" s="140"/>
      <c r="H2" s="140"/>
      <c r="I2" s="140"/>
      <c r="J2" s="140"/>
    </row>
    <row r="3" spans="1:10" ht="18" customHeight="1">
      <c r="A3" s="23"/>
      <c r="B3" s="23"/>
      <c r="C3" s="23"/>
      <c r="D3" s="23"/>
      <c r="E3" s="23"/>
      <c r="F3" s="23"/>
      <c r="G3" s="23"/>
      <c r="H3" s="23"/>
      <c r="I3" s="40"/>
      <c r="J3" s="41" t="s">
        <v>144</v>
      </c>
    </row>
    <row r="4" spans="1:10" ht="18" customHeight="1">
      <c r="A4" s="148" t="s">
        <v>453</v>
      </c>
      <c r="B4" s="149"/>
      <c r="C4" s="149"/>
      <c r="D4" s="149"/>
      <c r="E4" s="23"/>
      <c r="F4" s="33"/>
      <c r="G4" s="23"/>
      <c r="H4" s="23"/>
      <c r="I4" s="40"/>
      <c r="J4" s="41" t="s">
        <v>142</v>
      </c>
    </row>
    <row r="5" spans="1:10" ht="18" customHeight="1">
      <c r="A5" s="142" t="s">
        <v>0</v>
      </c>
      <c r="B5" s="142" t="s">
        <v>4</v>
      </c>
      <c r="C5" s="142" t="s">
        <v>4</v>
      </c>
      <c r="D5" s="142" t="s">
        <v>4</v>
      </c>
      <c r="E5" s="143" t="s">
        <v>28</v>
      </c>
      <c r="F5" s="143" t="s">
        <v>7</v>
      </c>
      <c r="G5" s="143" t="s">
        <v>8</v>
      </c>
      <c r="H5" s="143" t="s">
        <v>29</v>
      </c>
      <c r="I5" s="143" t="s">
        <v>30</v>
      </c>
      <c r="J5" s="143" t="s">
        <v>31</v>
      </c>
    </row>
    <row r="6" spans="1:10" ht="35.25" customHeight="1">
      <c r="A6" s="143" t="s">
        <v>5</v>
      </c>
      <c r="B6" s="143" t="s">
        <v>4</v>
      </c>
      <c r="C6" s="143" t="s">
        <v>4</v>
      </c>
      <c r="D6" s="35" t="s">
        <v>27</v>
      </c>
      <c r="E6" s="143" t="s">
        <v>4</v>
      </c>
      <c r="F6" s="143" t="s">
        <v>4</v>
      </c>
      <c r="G6" s="143" t="s">
        <v>4</v>
      </c>
      <c r="H6" s="143" t="s">
        <v>4</v>
      </c>
      <c r="I6" s="143" t="s">
        <v>4</v>
      </c>
      <c r="J6" s="143" t="s">
        <v>4</v>
      </c>
    </row>
    <row r="7" spans="1:10" ht="18" customHeight="1">
      <c r="A7" s="142" t="s">
        <v>1</v>
      </c>
      <c r="B7" s="142" t="s">
        <v>2</v>
      </c>
      <c r="C7" s="142" t="s">
        <v>3</v>
      </c>
      <c r="D7" s="35" t="s">
        <v>9</v>
      </c>
      <c r="E7" s="36" t="s">
        <v>10</v>
      </c>
      <c r="F7" s="36" t="s">
        <v>11</v>
      </c>
      <c r="G7" s="36" t="s">
        <v>12</v>
      </c>
      <c r="H7" s="36" t="s">
        <v>13</v>
      </c>
      <c r="I7" s="36" t="s">
        <v>14</v>
      </c>
      <c r="J7" s="36" t="s">
        <v>15</v>
      </c>
    </row>
    <row r="8" spans="1:10" ht="16.5" customHeight="1">
      <c r="A8" s="142" t="s">
        <v>4</v>
      </c>
      <c r="B8" s="142" t="s">
        <v>4</v>
      </c>
      <c r="C8" s="142" t="s">
        <v>4</v>
      </c>
      <c r="D8" s="35" t="s">
        <v>6</v>
      </c>
      <c r="E8" s="123">
        <f>E9+E16</f>
        <v>8741.890000000001</v>
      </c>
      <c r="F8" s="123">
        <f>F9+F16</f>
        <v>8473.549848000002</v>
      </c>
      <c r="G8" s="123">
        <f>G9+G16</f>
        <v>268.340152</v>
      </c>
      <c r="H8" s="122"/>
      <c r="I8" s="38"/>
      <c r="J8" s="38" t="s">
        <v>4</v>
      </c>
    </row>
    <row r="9" spans="1:10" ht="16.5" customHeight="1">
      <c r="A9" s="136" t="s">
        <v>411</v>
      </c>
      <c r="B9" s="137" t="s">
        <v>4</v>
      </c>
      <c r="C9" s="137" t="s">
        <v>4</v>
      </c>
      <c r="D9" s="107" t="s">
        <v>412</v>
      </c>
      <c r="E9" s="37">
        <v>284.91</v>
      </c>
      <c r="F9" s="37">
        <v>284.91</v>
      </c>
      <c r="G9" s="37">
        <v>0</v>
      </c>
      <c r="H9" s="122"/>
      <c r="I9" s="38" t="s">
        <v>4</v>
      </c>
      <c r="J9" s="38" t="s">
        <v>4</v>
      </c>
    </row>
    <row r="10" spans="1:10" ht="16.5" customHeight="1">
      <c r="A10" s="136" t="s">
        <v>413</v>
      </c>
      <c r="B10" s="137" t="s">
        <v>4</v>
      </c>
      <c r="C10" s="137" t="s">
        <v>4</v>
      </c>
      <c r="D10" s="107" t="s">
        <v>414</v>
      </c>
      <c r="E10" s="37">
        <v>267.62</v>
      </c>
      <c r="F10" s="37">
        <v>267.62</v>
      </c>
      <c r="G10" s="37">
        <v>0</v>
      </c>
      <c r="H10" s="122"/>
      <c r="I10" s="38" t="s">
        <v>4</v>
      </c>
      <c r="J10" s="38" t="s">
        <v>4</v>
      </c>
    </row>
    <row r="11" spans="1:10" ht="16.5" customHeight="1">
      <c r="A11" s="136" t="s">
        <v>415</v>
      </c>
      <c r="B11" s="137" t="s">
        <v>4</v>
      </c>
      <c r="C11" s="137" t="s">
        <v>4</v>
      </c>
      <c r="D11" s="107" t="s">
        <v>416</v>
      </c>
      <c r="E11" s="37">
        <v>244.48</v>
      </c>
      <c r="F11" s="37">
        <v>244.48</v>
      </c>
      <c r="G11" s="37">
        <v>0</v>
      </c>
      <c r="H11" s="122"/>
      <c r="I11" s="38" t="s">
        <v>4</v>
      </c>
      <c r="J11" s="38" t="s">
        <v>4</v>
      </c>
    </row>
    <row r="12" spans="1:10" ht="16.5" customHeight="1">
      <c r="A12" s="136" t="s">
        <v>435</v>
      </c>
      <c r="B12" s="137" t="s">
        <v>4</v>
      </c>
      <c r="C12" s="137" t="s">
        <v>4</v>
      </c>
      <c r="D12" s="107" t="s">
        <v>442</v>
      </c>
      <c r="E12" s="37">
        <v>16.6</v>
      </c>
      <c r="F12" s="37">
        <v>16.6</v>
      </c>
      <c r="G12" s="37">
        <v>0</v>
      </c>
      <c r="H12" s="122"/>
      <c r="I12" s="38" t="s">
        <v>4</v>
      </c>
      <c r="J12" s="38" t="s">
        <v>4</v>
      </c>
    </row>
    <row r="13" spans="1:10" ht="16.5" customHeight="1">
      <c r="A13" s="136" t="s">
        <v>436</v>
      </c>
      <c r="B13" s="137" t="s">
        <v>4</v>
      </c>
      <c r="C13" s="137" t="s">
        <v>4</v>
      </c>
      <c r="D13" s="107" t="s">
        <v>443</v>
      </c>
      <c r="E13" s="37">
        <v>6.54</v>
      </c>
      <c r="F13" s="37">
        <v>6.54</v>
      </c>
      <c r="G13" s="37">
        <v>0</v>
      </c>
      <c r="H13" s="122"/>
      <c r="I13" s="38" t="s">
        <v>4</v>
      </c>
      <c r="J13" s="38" t="s">
        <v>4</v>
      </c>
    </row>
    <row r="14" spans="1:10" ht="16.5" customHeight="1">
      <c r="A14" s="136" t="s">
        <v>437</v>
      </c>
      <c r="B14" s="137" t="s">
        <v>4</v>
      </c>
      <c r="C14" s="137" t="s">
        <v>4</v>
      </c>
      <c r="D14" s="107" t="s">
        <v>444</v>
      </c>
      <c r="E14" s="37">
        <v>17.29</v>
      </c>
      <c r="F14" s="37">
        <v>17.29</v>
      </c>
      <c r="G14" s="37">
        <v>0</v>
      </c>
      <c r="H14" s="122"/>
      <c r="I14" s="38" t="s">
        <v>4</v>
      </c>
      <c r="J14" s="38" t="s">
        <v>4</v>
      </c>
    </row>
    <row r="15" spans="1:10" ht="16.5" customHeight="1">
      <c r="A15" s="136" t="s">
        <v>438</v>
      </c>
      <c r="B15" s="137" t="s">
        <v>4</v>
      </c>
      <c r="C15" s="137" t="s">
        <v>4</v>
      </c>
      <c r="D15" s="107" t="s">
        <v>445</v>
      </c>
      <c r="E15" s="37">
        <v>17.29</v>
      </c>
      <c r="F15" s="37">
        <v>17.29</v>
      </c>
      <c r="G15" s="37">
        <v>0</v>
      </c>
      <c r="H15" s="122"/>
      <c r="I15" s="38" t="s">
        <v>4</v>
      </c>
      <c r="J15" s="38" t="s">
        <v>4</v>
      </c>
    </row>
    <row r="16" spans="1:10" ht="16.5" customHeight="1">
      <c r="A16" s="136" t="s">
        <v>417</v>
      </c>
      <c r="B16" s="137" t="s">
        <v>4</v>
      </c>
      <c r="C16" s="137" t="s">
        <v>4</v>
      </c>
      <c r="D16" s="107" t="s">
        <v>418</v>
      </c>
      <c r="E16" s="37">
        <f>E17+E19+E22+E25+E28</f>
        <v>8456.980000000001</v>
      </c>
      <c r="F16" s="37">
        <f>F17+F19+F22+F25+F28</f>
        <v>8188.639848000002</v>
      </c>
      <c r="G16" s="37">
        <f>G17+G19+G22+G25+G28</f>
        <v>268.340152</v>
      </c>
      <c r="H16" s="122"/>
      <c r="I16" s="38" t="s">
        <v>4</v>
      </c>
      <c r="J16" s="38" t="s">
        <v>4</v>
      </c>
    </row>
    <row r="17" spans="1:10" ht="21.75" customHeight="1">
      <c r="A17" s="136" t="s">
        <v>419</v>
      </c>
      <c r="B17" s="137" t="s">
        <v>4</v>
      </c>
      <c r="C17" s="137" t="s">
        <v>4</v>
      </c>
      <c r="D17" s="39" t="s">
        <v>420</v>
      </c>
      <c r="E17" s="37">
        <v>0.5</v>
      </c>
      <c r="F17" s="37">
        <v>0</v>
      </c>
      <c r="G17" s="37">
        <v>0.5</v>
      </c>
      <c r="H17" s="122"/>
      <c r="I17" s="38" t="s">
        <v>4</v>
      </c>
      <c r="J17" s="38" t="s">
        <v>4</v>
      </c>
    </row>
    <row r="18" spans="1:10" ht="21.75" customHeight="1">
      <c r="A18" s="136" t="s">
        <v>421</v>
      </c>
      <c r="B18" s="137" t="s">
        <v>4</v>
      </c>
      <c r="C18" s="137" t="s">
        <v>4</v>
      </c>
      <c r="D18" s="106" t="s">
        <v>422</v>
      </c>
      <c r="E18" s="37">
        <v>0.5</v>
      </c>
      <c r="F18" s="37">
        <v>0</v>
      </c>
      <c r="G18" s="37">
        <v>0.5</v>
      </c>
      <c r="H18" s="122"/>
      <c r="I18" s="38" t="s">
        <v>4</v>
      </c>
      <c r="J18" s="38" t="s">
        <v>4</v>
      </c>
    </row>
    <row r="19" spans="1:10" ht="21.75" customHeight="1">
      <c r="A19" s="136" t="s">
        <v>439</v>
      </c>
      <c r="B19" s="137" t="s">
        <v>4</v>
      </c>
      <c r="C19" s="137" t="s">
        <v>4</v>
      </c>
      <c r="D19" s="106" t="s">
        <v>446</v>
      </c>
      <c r="E19" s="37">
        <v>8358.61</v>
      </c>
      <c r="F19" s="37">
        <v>8110.960000000001</v>
      </c>
      <c r="G19" s="37">
        <v>247.65</v>
      </c>
      <c r="H19" s="122"/>
      <c r="I19" s="38" t="s">
        <v>4</v>
      </c>
      <c r="J19" s="38" t="s">
        <v>4</v>
      </c>
    </row>
    <row r="20" spans="1:10" ht="21.75" customHeight="1">
      <c r="A20" s="136" t="s">
        <v>440</v>
      </c>
      <c r="B20" s="137" t="s">
        <v>4</v>
      </c>
      <c r="C20" s="137" t="s">
        <v>4</v>
      </c>
      <c r="D20" s="106" t="s">
        <v>447</v>
      </c>
      <c r="E20" s="37">
        <v>8118.7</v>
      </c>
      <c r="F20" s="37">
        <v>8110.96</v>
      </c>
      <c r="G20" s="37">
        <v>7.74</v>
      </c>
      <c r="H20" s="122"/>
      <c r="I20" s="38" t="s">
        <v>4</v>
      </c>
      <c r="J20" s="38" t="s">
        <v>4</v>
      </c>
    </row>
    <row r="21" spans="1:10" ht="21.75" customHeight="1">
      <c r="A21" s="136" t="s">
        <v>441</v>
      </c>
      <c r="B21" s="137" t="s">
        <v>4</v>
      </c>
      <c r="C21" s="137" t="s">
        <v>4</v>
      </c>
      <c r="D21" s="106" t="s">
        <v>448</v>
      </c>
      <c r="E21" s="37">
        <v>239.91</v>
      </c>
      <c r="F21" s="37">
        <v>0</v>
      </c>
      <c r="G21" s="37">
        <v>239.91</v>
      </c>
      <c r="H21" s="122"/>
      <c r="I21" s="38" t="s">
        <v>4</v>
      </c>
      <c r="J21" s="38" t="s">
        <v>4</v>
      </c>
    </row>
    <row r="22" spans="1:10" ht="21.75" customHeight="1">
      <c r="A22" s="136" t="s">
        <v>423</v>
      </c>
      <c r="B22" s="137" t="s">
        <v>4</v>
      </c>
      <c r="C22" s="137" t="s">
        <v>4</v>
      </c>
      <c r="D22" s="106" t="s">
        <v>424</v>
      </c>
      <c r="E22" s="37">
        <v>19.19</v>
      </c>
      <c r="F22" s="37">
        <v>-0.00015199999999637726</v>
      </c>
      <c r="G22" s="37">
        <v>19.190151999999998</v>
      </c>
      <c r="H22" s="122"/>
      <c r="I22" s="38" t="s">
        <v>4</v>
      </c>
      <c r="J22" s="38" t="s">
        <v>4</v>
      </c>
    </row>
    <row r="23" spans="1:10" ht="21.75" customHeight="1">
      <c r="A23" s="136" t="s">
        <v>425</v>
      </c>
      <c r="B23" s="137" t="s">
        <v>4</v>
      </c>
      <c r="C23" s="137" t="s">
        <v>4</v>
      </c>
      <c r="D23" s="39" t="s">
        <v>426</v>
      </c>
      <c r="E23" s="37">
        <v>1</v>
      </c>
      <c r="F23" s="38">
        <v>0</v>
      </c>
      <c r="G23" s="37">
        <v>1</v>
      </c>
      <c r="H23" s="122"/>
      <c r="I23" s="38" t="s">
        <v>4</v>
      </c>
      <c r="J23" s="38" t="s">
        <v>4</v>
      </c>
    </row>
    <row r="24" spans="1:10" ht="21.75" customHeight="1">
      <c r="A24" s="136" t="s">
        <v>427</v>
      </c>
      <c r="B24" s="137" t="s">
        <v>4</v>
      </c>
      <c r="C24" s="137" t="s">
        <v>4</v>
      </c>
      <c r="D24" s="39" t="s">
        <v>428</v>
      </c>
      <c r="E24" s="37">
        <v>18.19</v>
      </c>
      <c r="F24" s="38">
        <v>0</v>
      </c>
      <c r="G24" s="37">
        <v>18.19</v>
      </c>
      <c r="H24" s="122"/>
      <c r="I24" s="38" t="s">
        <v>4</v>
      </c>
      <c r="J24" s="38" t="s">
        <v>4</v>
      </c>
    </row>
    <row r="25" spans="1:10" ht="21.75" customHeight="1">
      <c r="A25" s="136" t="s">
        <v>429</v>
      </c>
      <c r="B25" s="137" t="s">
        <v>4</v>
      </c>
      <c r="C25" s="137" t="s">
        <v>4</v>
      </c>
      <c r="D25" s="39" t="s">
        <v>430</v>
      </c>
      <c r="E25" s="37">
        <v>77.68</v>
      </c>
      <c r="F25" s="37">
        <v>77.68</v>
      </c>
      <c r="G25" s="37">
        <v>0</v>
      </c>
      <c r="H25" s="122"/>
      <c r="I25" s="38" t="s">
        <v>4</v>
      </c>
      <c r="J25" s="38" t="s">
        <v>4</v>
      </c>
    </row>
    <row r="26" spans="1:10" ht="21.75" customHeight="1">
      <c r="A26" s="136" t="s">
        <v>431</v>
      </c>
      <c r="B26" s="137" t="s">
        <v>4</v>
      </c>
      <c r="C26" s="137" t="s">
        <v>4</v>
      </c>
      <c r="D26" s="39" t="s">
        <v>432</v>
      </c>
      <c r="E26" s="37">
        <v>65.92</v>
      </c>
      <c r="F26" s="37">
        <v>65.92</v>
      </c>
      <c r="G26" s="37">
        <v>0</v>
      </c>
      <c r="H26" s="122"/>
      <c r="I26" s="38" t="s">
        <v>4</v>
      </c>
      <c r="J26" s="38" t="s">
        <v>4</v>
      </c>
    </row>
    <row r="27" spans="1:10" ht="21.75" customHeight="1">
      <c r="A27" s="136" t="s">
        <v>433</v>
      </c>
      <c r="B27" s="137" t="s">
        <v>4</v>
      </c>
      <c r="C27" s="137" t="s">
        <v>4</v>
      </c>
      <c r="D27" s="39" t="s">
        <v>434</v>
      </c>
      <c r="E27" s="37">
        <v>11.76</v>
      </c>
      <c r="F27" s="38">
        <v>11.76</v>
      </c>
      <c r="G27" s="37">
        <v>0</v>
      </c>
      <c r="H27" s="122"/>
      <c r="I27" s="38" t="s">
        <v>4</v>
      </c>
      <c r="J27" s="38" t="s">
        <v>4</v>
      </c>
    </row>
    <row r="28" spans="1:10" ht="21.75" customHeight="1" thickBot="1">
      <c r="A28" s="136" t="s">
        <v>449</v>
      </c>
      <c r="B28" s="137" t="s">
        <v>4</v>
      </c>
      <c r="C28" s="137" t="s">
        <v>4</v>
      </c>
      <c r="D28" s="39" t="s">
        <v>451</v>
      </c>
      <c r="E28" s="37">
        <v>1</v>
      </c>
      <c r="F28" s="38">
        <v>0</v>
      </c>
      <c r="G28" s="37">
        <v>1</v>
      </c>
      <c r="H28" s="122"/>
      <c r="I28" s="38" t="s">
        <v>4</v>
      </c>
      <c r="J28" s="38" t="s">
        <v>4</v>
      </c>
    </row>
    <row r="29" spans="1:10" ht="21.75" customHeight="1" thickBot="1">
      <c r="A29" s="145" t="s">
        <v>450</v>
      </c>
      <c r="B29" s="146" t="s">
        <v>4</v>
      </c>
      <c r="C29" s="146" t="s">
        <v>4</v>
      </c>
      <c r="D29" s="39" t="s">
        <v>452</v>
      </c>
      <c r="E29" s="37">
        <v>1</v>
      </c>
      <c r="F29" s="37">
        <v>0</v>
      </c>
      <c r="G29" s="38">
        <v>1</v>
      </c>
      <c r="H29" s="122"/>
      <c r="I29" s="38" t="s">
        <v>4</v>
      </c>
      <c r="J29" s="38" t="s">
        <v>4</v>
      </c>
    </row>
    <row r="30" spans="1:10" ht="20.25" customHeight="1">
      <c r="A30" s="147" t="s">
        <v>403</v>
      </c>
      <c r="B30" s="147"/>
      <c r="C30" s="147"/>
      <c r="D30" s="147"/>
      <c r="E30" s="147"/>
      <c r="F30" s="147"/>
      <c r="G30" s="147"/>
      <c r="H30" s="147"/>
      <c r="I30" s="147"/>
      <c r="J30" s="147"/>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19.5" customHeight="1"/>
    <row r="190" ht="19.5" customHeight="1"/>
    <row r="191" ht="19.5" customHeight="1"/>
    <row r="192" ht="19.5" customHeight="1"/>
  </sheetData>
  <sheetProtection/>
  <mergeCells count="36">
    <mergeCell ref="A22:C22"/>
    <mergeCell ref="A15:C15"/>
    <mergeCell ref="A16:C16"/>
    <mergeCell ref="A18:C18"/>
    <mergeCell ref="A19:C19"/>
    <mergeCell ref="A20:C20"/>
    <mergeCell ref="A21:C21"/>
    <mergeCell ref="A9:C9"/>
    <mergeCell ref="A10:C10"/>
    <mergeCell ref="A11:C11"/>
    <mergeCell ref="A12:C12"/>
    <mergeCell ref="A13:C13"/>
    <mergeCell ref="A14:C14"/>
    <mergeCell ref="A29:C29"/>
    <mergeCell ref="A23:C23"/>
    <mergeCell ref="A24:C24"/>
    <mergeCell ref="A25:C25"/>
    <mergeCell ref="A26:C26"/>
    <mergeCell ref="A27:C27"/>
    <mergeCell ref="A28:C28"/>
    <mergeCell ref="A1:C1"/>
    <mergeCell ref="G5:G6"/>
    <mergeCell ref="H5:H6"/>
    <mergeCell ref="I5:I6"/>
    <mergeCell ref="J5:J6"/>
    <mergeCell ref="A6:C6"/>
    <mergeCell ref="A30:J30"/>
    <mergeCell ref="A2:J2"/>
    <mergeCell ref="A4:D4"/>
    <mergeCell ref="A5:D5"/>
    <mergeCell ref="E5:E6"/>
    <mergeCell ref="F5:F6"/>
    <mergeCell ref="A7:A8"/>
    <mergeCell ref="B7:B8"/>
    <mergeCell ref="C7:C8"/>
    <mergeCell ref="A17:C17"/>
  </mergeCells>
  <printOptions/>
  <pageMargins left="0.63" right="0.2755905511811024" top="0.32" bottom="0.1968503937007874" header="0.45" footer="0.196850393700787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zoomScalePageLayoutView="0" workbookViewId="0" topLeftCell="A5">
      <selection activeCell="N18" sqref="N18"/>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8.75390625" style="0" customWidth="1"/>
    <col min="7" max="8" width="8.625" style="0" customWidth="1"/>
  </cols>
  <sheetData>
    <row r="1" spans="1:8" ht="15" customHeight="1">
      <c r="A1" s="15"/>
      <c r="B1" s="12"/>
      <c r="C1" s="12"/>
      <c r="D1" s="12"/>
      <c r="E1" s="12"/>
      <c r="F1" s="12"/>
      <c r="G1" s="12"/>
      <c r="H1" s="12"/>
    </row>
    <row r="2" spans="1:8" ht="25.5" customHeight="1">
      <c r="A2" s="151" t="s">
        <v>60</v>
      </c>
      <c r="B2" s="151"/>
      <c r="C2" s="151"/>
      <c r="D2" s="151"/>
      <c r="E2" s="151"/>
      <c r="F2" s="151"/>
      <c r="G2" s="151"/>
      <c r="H2" s="151"/>
    </row>
    <row r="3" spans="1:8" ht="18" customHeight="1">
      <c r="A3" s="94"/>
      <c r="B3" s="94"/>
      <c r="C3" s="94"/>
      <c r="D3" s="94"/>
      <c r="E3" s="94"/>
      <c r="F3" s="94"/>
      <c r="G3" s="94"/>
      <c r="H3" s="95" t="s">
        <v>224</v>
      </c>
    </row>
    <row r="4" spans="1:8" ht="18" customHeight="1">
      <c r="A4" s="96" t="s">
        <v>457</v>
      </c>
      <c r="B4" s="94"/>
      <c r="C4" s="94"/>
      <c r="D4" s="94"/>
      <c r="E4" s="94"/>
      <c r="F4" s="97"/>
      <c r="G4" s="94"/>
      <c r="H4" s="95" t="s">
        <v>225</v>
      </c>
    </row>
    <row r="5" spans="1:8" ht="18" customHeight="1">
      <c r="A5" s="152" t="s">
        <v>32</v>
      </c>
      <c r="B5" s="152" t="s">
        <v>4</v>
      </c>
      <c r="C5" s="152" t="s">
        <v>4</v>
      </c>
      <c r="D5" s="152" t="s">
        <v>33</v>
      </c>
      <c r="E5" s="152" t="s">
        <v>4</v>
      </c>
      <c r="F5" s="152" t="s">
        <v>4</v>
      </c>
      <c r="G5" s="152" t="s">
        <v>4</v>
      </c>
      <c r="H5" s="152" t="s">
        <v>4</v>
      </c>
    </row>
    <row r="6" spans="1:8" ht="39.75" customHeight="1">
      <c r="A6" s="98" t="s">
        <v>34</v>
      </c>
      <c r="B6" s="98" t="s">
        <v>35</v>
      </c>
      <c r="C6" s="98" t="s">
        <v>226</v>
      </c>
      <c r="D6" s="98" t="s">
        <v>36</v>
      </c>
      <c r="E6" s="98" t="s">
        <v>35</v>
      </c>
      <c r="F6" s="99" t="s">
        <v>227</v>
      </c>
      <c r="G6" s="98" t="s">
        <v>228</v>
      </c>
      <c r="H6" s="98" t="s">
        <v>229</v>
      </c>
    </row>
    <row r="7" spans="1:8" ht="18" customHeight="1">
      <c r="A7" s="99" t="s">
        <v>37</v>
      </c>
      <c r="B7" s="99" t="s">
        <v>4</v>
      </c>
      <c r="C7" s="99">
        <v>1</v>
      </c>
      <c r="D7" s="99" t="s">
        <v>37</v>
      </c>
      <c r="E7" s="99" t="s">
        <v>4</v>
      </c>
      <c r="F7" s="99">
        <v>2</v>
      </c>
      <c r="G7" s="99">
        <v>3</v>
      </c>
      <c r="H7" s="99">
        <v>4</v>
      </c>
    </row>
    <row r="8" spans="1:8" ht="18" customHeight="1">
      <c r="A8" s="100" t="s">
        <v>230</v>
      </c>
      <c r="B8" s="99" t="s">
        <v>10</v>
      </c>
      <c r="C8" s="101">
        <v>1515.09</v>
      </c>
      <c r="D8" s="87" t="s">
        <v>83</v>
      </c>
      <c r="E8" s="99">
        <v>30</v>
      </c>
      <c r="F8" s="101"/>
      <c r="G8" s="101"/>
      <c r="H8" s="102"/>
    </row>
    <row r="9" spans="1:8" ht="18" customHeight="1">
      <c r="A9" s="100" t="s">
        <v>38</v>
      </c>
      <c r="B9" s="99" t="s">
        <v>11</v>
      </c>
      <c r="C9" s="102"/>
      <c r="D9" s="87" t="s">
        <v>84</v>
      </c>
      <c r="E9" s="99">
        <v>31</v>
      </c>
      <c r="F9" s="102"/>
      <c r="G9" s="102"/>
      <c r="H9" s="102"/>
    </row>
    <row r="10" spans="1:8" ht="18" customHeight="1">
      <c r="A10" s="100" t="s">
        <v>4</v>
      </c>
      <c r="B10" s="99" t="s">
        <v>12</v>
      </c>
      <c r="C10" s="102"/>
      <c r="D10" s="87" t="s">
        <v>85</v>
      </c>
      <c r="E10" s="99">
        <v>32</v>
      </c>
      <c r="F10" s="102"/>
      <c r="G10" s="102"/>
      <c r="H10" s="102"/>
    </row>
    <row r="11" spans="1:8" ht="18" customHeight="1">
      <c r="A11" s="100" t="s">
        <v>4</v>
      </c>
      <c r="B11" s="99" t="s">
        <v>13</v>
      </c>
      <c r="C11" s="102"/>
      <c r="D11" s="87" t="s">
        <v>86</v>
      </c>
      <c r="E11" s="99">
        <v>33</v>
      </c>
      <c r="F11" s="102"/>
      <c r="G11" s="102"/>
      <c r="H11" s="102"/>
    </row>
    <row r="12" spans="1:8" ht="18" customHeight="1">
      <c r="A12" s="100" t="s">
        <v>4</v>
      </c>
      <c r="B12" s="99" t="s">
        <v>14</v>
      </c>
      <c r="C12" s="102"/>
      <c r="D12" s="87" t="s">
        <v>87</v>
      </c>
      <c r="E12" s="99">
        <v>34</v>
      </c>
      <c r="F12" s="102"/>
      <c r="G12" s="102"/>
      <c r="H12" s="102"/>
    </row>
    <row r="13" spans="1:8" ht="18" customHeight="1">
      <c r="A13" s="100" t="s">
        <v>4</v>
      </c>
      <c r="B13" s="99" t="s">
        <v>15</v>
      </c>
      <c r="C13" s="102"/>
      <c r="D13" s="87" t="s">
        <v>88</v>
      </c>
      <c r="E13" s="99">
        <v>35</v>
      </c>
      <c r="F13" s="102"/>
      <c r="G13" s="102"/>
      <c r="H13" s="102"/>
    </row>
    <row r="14" spans="1:8" ht="18" customHeight="1">
      <c r="A14" s="100" t="s">
        <v>4</v>
      </c>
      <c r="B14" s="99" t="s">
        <v>16</v>
      </c>
      <c r="C14" s="102"/>
      <c r="D14" s="87" t="s">
        <v>91</v>
      </c>
      <c r="E14" s="99">
        <v>36</v>
      </c>
      <c r="F14" s="102"/>
      <c r="G14" s="102"/>
      <c r="H14" s="102"/>
    </row>
    <row r="15" spans="1:8" ht="18" customHeight="1">
      <c r="A15" s="100" t="s">
        <v>4</v>
      </c>
      <c r="B15" s="99" t="s">
        <v>17</v>
      </c>
      <c r="C15" s="102"/>
      <c r="D15" s="87" t="s">
        <v>92</v>
      </c>
      <c r="E15" s="99">
        <v>37</v>
      </c>
      <c r="F15" s="101">
        <v>284.91</v>
      </c>
      <c r="G15" s="101">
        <v>284.91</v>
      </c>
      <c r="H15" s="102"/>
    </row>
    <row r="16" spans="1:8" ht="18" customHeight="1">
      <c r="A16" s="100" t="s">
        <v>4</v>
      </c>
      <c r="B16" s="99" t="s">
        <v>18</v>
      </c>
      <c r="C16" s="102"/>
      <c r="D16" s="87" t="s">
        <v>93</v>
      </c>
      <c r="E16" s="99">
        <v>38</v>
      </c>
      <c r="F16" s="102">
        <v>1138.01</v>
      </c>
      <c r="G16" s="102">
        <v>1138.01</v>
      </c>
      <c r="H16" s="102"/>
    </row>
    <row r="17" spans="1:8" ht="18" customHeight="1">
      <c r="A17" s="100" t="s">
        <v>4</v>
      </c>
      <c r="B17" s="99" t="s">
        <v>19</v>
      </c>
      <c r="C17" s="102"/>
      <c r="D17" s="87" t="s">
        <v>94</v>
      </c>
      <c r="E17" s="99">
        <v>39</v>
      </c>
      <c r="F17" s="102"/>
      <c r="G17" s="102"/>
      <c r="H17" s="102"/>
    </row>
    <row r="18" spans="1:8" ht="18" customHeight="1">
      <c r="A18" s="100" t="s">
        <v>4</v>
      </c>
      <c r="B18" s="99" t="s">
        <v>39</v>
      </c>
      <c r="C18" s="102"/>
      <c r="D18" s="87" t="s">
        <v>95</v>
      </c>
      <c r="E18" s="99">
        <v>40</v>
      </c>
      <c r="F18" s="102"/>
      <c r="G18" s="102"/>
      <c r="H18" s="102"/>
    </row>
    <row r="19" spans="1:8" ht="18" customHeight="1">
      <c r="A19" s="100" t="s">
        <v>4</v>
      </c>
      <c r="B19" s="99" t="s">
        <v>40</v>
      </c>
      <c r="C19" s="102"/>
      <c r="D19" s="87" t="s">
        <v>96</v>
      </c>
      <c r="E19" s="99">
        <v>41</v>
      </c>
      <c r="F19" s="101"/>
      <c r="G19" s="101"/>
      <c r="H19" s="102"/>
    </row>
    <row r="20" spans="1:8" ht="18" customHeight="1">
      <c r="A20" s="100" t="s">
        <v>4</v>
      </c>
      <c r="B20" s="99" t="s">
        <v>41</v>
      </c>
      <c r="C20" s="102"/>
      <c r="D20" s="87" t="s">
        <v>97</v>
      </c>
      <c r="E20" s="99">
        <v>42</v>
      </c>
      <c r="F20" s="102"/>
      <c r="G20" s="102"/>
      <c r="H20" s="102"/>
    </row>
    <row r="21" spans="1:8" ht="18" customHeight="1">
      <c r="A21" s="100" t="s">
        <v>4</v>
      </c>
      <c r="B21" s="99" t="s">
        <v>42</v>
      </c>
      <c r="C21" s="102"/>
      <c r="D21" s="87" t="s">
        <v>98</v>
      </c>
      <c r="E21" s="99">
        <v>43</v>
      </c>
      <c r="F21" s="102"/>
      <c r="G21" s="102"/>
      <c r="H21" s="102"/>
    </row>
    <row r="22" spans="1:8" ht="18" customHeight="1">
      <c r="A22" s="100" t="s">
        <v>4</v>
      </c>
      <c r="B22" s="99" t="s">
        <v>43</v>
      </c>
      <c r="C22" s="102"/>
      <c r="D22" s="87" t="s">
        <v>99</v>
      </c>
      <c r="E22" s="99">
        <v>44</v>
      </c>
      <c r="F22" s="102"/>
      <c r="G22" s="102"/>
      <c r="H22" s="102"/>
    </row>
    <row r="23" spans="1:8" ht="18" customHeight="1">
      <c r="A23" s="100" t="s">
        <v>4</v>
      </c>
      <c r="B23" s="99" t="s">
        <v>44</v>
      </c>
      <c r="C23" s="102"/>
      <c r="D23" s="87" t="s">
        <v>100</v>
      </c>
      <c r="E23" s="99">
        <v>45</v>
      </c>
      <c r="F23" s="102"/>
      <c r="G23" s="102"/>
      <c r="H23" s="102"/>
    </row>
    <row r="24" spans="1:8" ht="18" customHeight="1">
      <c r="A24" s="100" t="s">
        <v>4</v>
      </c>
      <c r="B24" s="99" t="s">
        <v>45</v>
      </c>
      <c r="C24" s="102"/>
      <c r="D24" s="87" t="s">
        <v>101</v>
      </c>
      <c r="E24" s="99">
        <v>46</v>
      </c>
      <c r="F24" s="102"/>
      <c r="G24" s="102"/>
      <c r="H24" s="102"/>
    </row>
    <row r="25" spans="1:8" ht="18" customHeight="1">
      <c r="A25" s="100" t="s">
        <v>4</v>
      </c>
      <c r="B25" s="99" t="s">
        <v>46</v>
      </c>
      <c r="C25" s="102"/>
      <c r="D25" s="87" t="s">
        <v>102</v>
      </c>
      <c r="E25" s="99">
        <v>47</v>
      </c>
      <c r="F25" s="102"/>
      <c r="G25" s="102"/>
      <c r="H25" s="102"/>
    </row>
    <row r="26" spans="1:8" ht="18" customHeight="1">
      <c r="A26" s="100" t="s">
        <v>4</v>
      </c>
      <c r="B26" s="99" t="s">
        <v>47</v>
      </c>
      <c r="C26" s="102"/>
      <c r="D26" s="87" t="s">
        <v>103</v>
      </c>
      <c r="E26" s="99">
        <v>48</v>
      </c>
      <c r="F26" s="101"/>
      <c r="G26" s="101"/>
      <c r="H26" s="102"/>
    </row>
    <row r="27" spans="1:8" ht="18" customHeight="1">
      <c r="A27" s="100" t="s">
        <v>4</v>
      </c>
      <c r="B27" s="99" t="s">
        <v>48</v>
      </c>
      <c r="C27" s="102"/>
      <c r="D27" s="87" t="s">
        <v>104</v>
      </c>
      <c r="E27" s="99">
        <v>49</v>
      </c>
      <c r="F27" s="102"/>
      <c r="G27" s="102"/>
      <c r="H27" s="102"/>
    </row>
    <row r="28" spans="1:8" ht="18" customHeight="1">
      <c r="A28" s="100" t="s">
        <v>4</v>
      </c>
      <c r="B28" s="99" t="s">
        <v>49</v>
      </c>
      <c r="C28" s="102"/>
      <c r="D28" s="87" t="s">
        <v>105</v>
      </c>
      <c r="E28" s="99">
        <v>50</v>
      </c>
      <c r="F28" s="102" t="s">
        <v>4</v>
      </c>
      <c r="G28" s="102" t="s">
        <v>4</v>
      </c>
      <c r="H28" s="102" t="s">
        <v>4</v>
      </c>
    </row>
    <row r="29" spans="1:8" ht="18" customHeight="1">
      <c r="A29" s="100" t="s">
        <v>4</v>
      </c>
      <c r="B29" s="99" t="s">
        <v>50</v>
      </c>
      <c r="C29" s="102"/>
      <c r="D29" s="87" t="s">
        <v>106</v>
      </c>
      <c r="E29" s="99">
        <v>51</v>
      </c>
      <c r="F29" s="102" t="s">
        <v>4</v>
      </c>
      <c r="G29" s="102" t="s">
        <v>4</v>
      </c>
      <c r="H29" s="102" t="s">
        <v>4</v>
      </c>
    </row>
    <row r="30" spans="1:8" ht="18" customHeight="1">
      <c r="A30" s="100" t="s">
        <v>4</v>
      </c>
      <c r="B30" s="99" t="s">
        <v>51</v>
      </c>
      <c r="C30" s="102"/>
      <c r="D30" s="87" t="s">
        <v>107</v>
      </c>
      <c r="E30" s="99">
        <v>52</v>
      </c>
      <c r="F30" s="102" t="s">
        <v>4</v>
      </c>
      <c r="G30" s="102" t="s">
        <v>4</v>
      </c>
      <c r="H30" s="102" t="s">
        <v>4</v>
      </c>
    </row>
    <row r="31" spans="1:8" ht="18" customHeight="1">
      <c r="A31" s="103" t="s">
        <v>20</v>
      </c>
      <c r="B31" s="99" t="s">
        <v>52</v>
      </c>
      <c r="C31" s="101">
        <f>SUM(C8:C30)</f>
        <v>1515.09</v>
      </c>
      <c r="D31" s="103" t="s">
        <v>28</v>
      </c>
      <c r="E31" s="99">
        <v>53</v>
      </c>
      <c r="F31" s="125">
        <f>SUM(F8:F30)</f>
        <v>1422.92</v>
      </c>
      <c r="G31" s="125">
        <f>SUM(G8:G30)</f>
        <v>1422.92</v>
      </c>
      <c r="H31" s="104" t="s">
        <v>4</v>
      </c>
    </row>
    <row r="32" spans="1:8" ht="18" customHeight="1">
      <c r="A32" s="100" t="s">
        <v>53</v>
      </c>
      <c r="B32" s="99" t="s">
        <v>54</v>
      </c>
      <c r="C32" s="101">
        <v>9.04</v>
      </c>
      <c r="D32" s="105" t="s">
        <v>55</v>
      </c>
      <c r="E32" s="99">
        <v>54</v>
      </c>
      <c r="F32" s="105">
        <v>101.21</v>
      </c>
      <c r="G32" s="105">
        <v>101.21</v>
      </c>
      <c r="H32" s="105" t="s">
        <v>4</v>
      </c>
    </row>
    <row r="33" spans="1:8" ht="18" customHeight="1">
      <c r="A33" s="100" t="s">
        <v>231</v>
      </c>
      <c r="B33" s="99" t="s">
        <v>56</v>
      </c>
      <c r="C33" s="101">
        <v>9.04</v>
      </c>
      <c r="D33" s="105"/>
      <c r="E33" s="99">
        <v>55</v>
      </c>
      <c r="F33" s="124"/>
      <c r="G33" s="124"/>
      <c r="H33" s="105"/>
    </row>
    <row r="34" spans="1:8" ht="18" customHeight="1">
      <c r="A34" s="100" t="s">
        <v>232</v>
      </c>
      <c r="B34" s="99" t="s">
        <v>57</v>
      </c>
      <c r="C34" s="102"/>
      <c r="D34" s="105"/>
      <c r="E34" s="99">
        <v>56</v>
      </c>
      <c r="F34" s="105"/>
      <c r="G34" s="105"/>
      <c r="H34" s="105"/>
    </row>
    <row r="35" spans="1:8" ht="18" customHeight="1">
      <c r="A35" s="100" t="s">
        <v>4</v>
      </c>
      <c r="B35" s="99" t="s">
        <v>58</v>
      </c>
      <c r="C35" s="102"/>
      <c r="D35" s="105" t="s">
        <v>4</v>
      </c>
      <c r="E35" s="99">
        <v>57</v>
      </c>
      <c r="F35" s="105" t="s">
        <v>4</v>
      </c>
      <c r="G35" s="105" t="s">
        <v>4</v>
      </c>
      <c r="H35" s="105" t="s">
        <v>4</v>
      </c>
    </row>
    <row r="36" spans="1:8" ht="18" customHeight="1">
      <c r="A36" s="103" t="s">
        <v>227</v>
      </c>
      <c r="B36" s="99" t="s">
        <v>59</v>
      </c>
      <c r="C36" s="101">
        <f>C31+C32</f>
        <v>1524.1299999999999</v>
      </c>
      <c r="D36" s="103" t="s">
        <v>227</v>
      </c>
      <c r="E36" s="99">
        <v>58</v>
      </c>
      <c r="F36" s="125">
        <f>SUM(F31:F35)</f>
        <v>1524.13</v>
      </c>
      <c r="G36" s="125">
        <f>SUM(G31:G35)</f>
        <v>1524.13</v>
      </c>
      <c r="H36" s="104" t="s">
        <v>4</v>
      </c>
    </row>
    <row r="37" spans="1:8" ht="17.25" customHeight="1">
      <c r="A37" s="153" t="s">
        <v>233</v>
      </c>
      <c r="B37" s="154"/>
      <c r="C37" s="154"/>
      <c r="D37" s="154"/>
      <c r="E37" s="154"/>
      <c r="F37" s="154"/>
      <c r="G37" s="154"/>
      <c r="H37" s="154"/>
    </row>
  </sheetData>
  <sheetProtection/>
  <mergeCells count="4">
    <mergeCell ref="A2:H2"/>
    <mergeCell ref="A5:C5"/>
    <mergeCell ref="D5:H5"/>
    <mergeCell ref="A37:H37"/>
  </mergeCells>
  <printOptions/>
  <pageMargins left="0.53" right="0.53"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31"/>
  <sheetViews>
    <sheetView zoomScalePageLayoutView="0" workbookViewId="0" topLeftCell="A4">
      <selection activeCell="E23" sqref="E23:P23"/>
    </sheetView>
  </sheetViews>
  <sheetFormatPr defaultColWidth="9.00390625" defaultRowHeight="14.25" customHeight="1"/>
  <cols>
    <col min="1" max="3" width="3.75390625" style="5" customWidth="1"/>
    <col min="4" max="4" width="26.625" style="5" customWidth="1"/>
    <col min="5" max="17" width="8.625" style="5" customWidth="1"/>
    <col min="18" max="16384" width="9.00390625" style="5" customWidth="1"/>
  </cols>
  <sheetData>
    <row r="1" spans="1:16" ht="15" customHeight="1">
      <c r="A1" s="165"/>
      <c r="B1" s="166"/>
      <c r="C1" s="166"/>
      <c r="D1" s="166"/>
      <c r="E1" s="13"/>
      <c r="F1" s="13"/>
      <c r="G1" s="13"/>
      <c r="H1" s="11"/>
      <c r="I1" s="11"/>
      <c r="J1" s="11"/>
      <c r="K1" s="11"/>
      <c r="L1" s="11"/>
      <c r="M1" s="11"/>
      <c r="N1" s="11"/>
      <c r="O1" s="11"/>
      <c r="P1" s="11"/>
    </row>
    <row r="2" spans="1:17" ht="36" customHeight="1">
      <c r="A2" s="179" t="s">
        <v>64</v>
      </c>
      <c r="B2" s="179"/>
      <c r="C2" s="179"/>
      <c r="D2" s="179"/>
      <c r="E2" s="179"/>
      <c r="F2" s="179"/>
      <c r="G2" s="179"/>
      <c r="H2" s="179"/>
      <c r="I2" s="179"/>
      <c r="J2" s="179"/>
      <c r="K2" s="179"/>
      <c r="L2" s="179"/>
      <c r="M2" s="179"/>
      <c r="N2" s="179"/>
      <c r="O2" s="179"/>
      <c r="P2" s="179"/>
      <c r="Q2" s="179"/>
    </row>
    <row r="3" spans="1:17" ht="19.5" customHeight="1">
      <c r="A3" s="42"/>
      <c r="B3" s="42"/>
      <c r="C3" s="42"/>
      <c r="D3" s="42"/>
      <c r="E3" s="42"/>
      <c r="F3" s="42"/>
      <c r="G3" s="42"/>
      <c r="H3" s="42"/>
      <c r="I3" s="42"/>
      <c r="J3" s="42"/>
      <c r="K3" s="42"/>
      <c r="L3" s="42"/>
      <c r="M3" s="42"/>
      <c r="N3" s="51"/>
      <c r="O3" s="52"/>
      <c r="P3" s="155" t="s">
        <v>151</v>
      </c>
      <c r="Q3" s="155"/>
    </row>
    <row r="4" spans="1:17" s="8" customFormat="1" ht="19.5" customHeight="1">
      <c r="A4" s="170" t="s">
        <v>409</v>
      </c>
      <c r="B4" s="171"/>
      <c r="C4" s="171"/>
      <c r="D4" s="171"/>
      <c r="E4" s="171"/>
      <c r="F4" s="171"/>
      <c r="G4" s="43"/>
      <c r="H4" s="43"/>
      <c r="I4" s="44"/>
      <c r="J4" s="44"/>
      <c r="K4" s="45"/>
      <c r="L4" s="167"/>
      <c r="M4" s="167"/>
      <c r="N4" s="53"/>
      <c r="O4" s="54"/>
      <c r="P4" s="156" t="s">
        <v>108</v>
      </c>
      <c r="Q4" s="156"/>
    </row>
    <row r="5" spans="1:17" s="10" customFormat="1" ht="39.75" customHeight="1">
      <c r="A5" s="161" t="s">
        <v>152</v>
      </c>
      <c r="B5" s="161"/>
      <c r="C5" s="161"/>
      <c r="D5" s="161"/>
      <c r="E5" s="161" t="s">
        <v>153</v>
      </c>
      <c r="F5" s="161"/>
      <c r="G5" s="161"/>
      <c r="H5" s="180" t="s">
        <v>154</v>
      </c>
      <c r="I5" s="181"/>
      <c r="J5" s="182"/>
      <c r="K5" s="161" t="s">
        <v>155</v>
      </c>
      <c r="L5" s="161"/>
      <c r="M5" s="161"/>
      <c r="N5" s="157" t="s">
        <v>90</v>
      </c>
      <c r="O5" s="157"/>
      <c r="P5" s="157"/>
      <c r="Q5" s="157"/>
    </row>
    <row r="6" spans="1:17" s="4" customFormat="1" ht="26.25" customHeight="1">
      <c r="A6" s="173" t="s">
        <v>156</v>
      </c>
      <c r="B6" s="174"/>
      <c r="C6" s="175"/>
      <c r="D6" s="162" t="s">
        <v>157</v>
      </c>
      <c r="E6" s="162" t="s">
        <v>158</v>
      </c>
      <c r="F6" s="162" t="s">
        <v>192</v>
      </c>
      <c r="G6" s="162" t="s">
        <v>159</v>
      </c>
      <c r="H6" s="168" t="s">
        <v>158</v>
      </c>
      <c r="I6" s="162" t="s">
        <v>160</v>
      </c>
      <c r="J6" s="162" t="s">
        <v>161</v>
      </c>
      <c r="K6" s="164" t="s">
        <v>158</v>
      </c>
      <c r="L6" s="161" t="s">
        <v>160</v>
      </c>
      <c r="M6" s="161" t="s">
        <v>161</v>
      </c>
      <c r="N6" s="172" t="s">
        <v>147</v>
      </c>
      <c r="O6" s="157" t="s">
        <v>192</v>
      </c>
      <c r="P6" s="157" t="s">
        <v>148</v>
      </c>
      <c r="Q6" s="157"/>
    </row>
    <row r="7" spans="1:17" s="4" customFormat="1" ht="36" customHeight="1">
      <c r="A7" s="176"/>
      <c r="B7" s="177"/>
      <c r="C7" s="178"/>
      <c r="D7" s="163"/>
      <c r="E7" s="163"/>
      <c r="F7" s="163"/>
      <c r="G7" s="163"/>
      <c r="H7" s="169"/>
      <c r="I7" s="163"/>
      <c r="J7" s="163"/>
      <c r="K7" s="164"/>
      <c r="L7" s="161"/>
      <c r="M7" s="161"/>
      <c r="N7" s="172"/>
      <c r="O7" s="157"/>
      <c r="P7" s="55" t="s">
        <v>149</v>
      </c>
      <c r="Q7" s="56" t="s">
        <v>150</v>
      </c>
    </row>
    <row r="8" spans="1:17" s="4" customFormat="1" ht="22.5" customHeight="1">
      <c r="A8" s="161" t="s">
        <v>1</v>
      </c>
      <c r="B8" s="161" t="s">
        <v>2</v>
      </c>
      <c r="C8" s="161" t="s">
        <v>3</v>
      </c>
      <c r="D8" s="46" t="s">
        <v>162</v>
      </c>
      <c r="E8" s="46">
        <v>1</v>
      </c>
      <c r="F8" s="46">
        <v>2</v>
      </c>
      <c r="G8" s="46">
        <v>3</v>
      </c>
      <c r="H8" s="46">
        <v>4</v>
      </c>
      <c r="I8" s="46">
        <v>5</v>
      </c>
      <c r="J8" s="46">
        <v>6</v>
      </c>
      <c r="K8" s="46">
        <v>7</v>
      </c>
      <c r="L8" s="46">
        <v>8</v>
      </c>
      <c r="M8" s="46">
        <v>9</v>
      </c>
      <c r="N8" s="46">
        <v>10</v>
      </c>
      <c r="O8" s="46">
        <v>11</v>
      </c>
      <c r="P8" s="46">
        <v>12</v>
      </c>
      <c r="Q8" s="46">
        <v>13</v>
      </c>
    </row>
    <row r="9" spans="1:17" s="4" customFormat="1" ht="22.5" customHeight="1">
      <c r="A9" s="161"/>
      <c r="B9" s="161"/>
      <c r="C9" s="161"/>
      <c r="D9" s="46" t="s">
        <v>158</v>
      </c>
      <c r="E9" s="49">
        <f>E10+E17</f>
        <v>9.04</v>
      </c>
      <c r="F9" s="49">
        <f aca="true" t="shared" si="0" ref="F9:P9">F10+F17</f>
        <v>0</v>
      </c>
      <c r="G9" s="49">
        <f t="shared" si="0"/>
        <v>9.04</v>
      </c>
      <c r="H9" s="49">
        <f t="shared" si="0"/>
        <v>1515.0900000000001</v>
      </c>
      <c r="I9" s="49">
        <f t="shared" si="0"/>
        <v>1154.5800000000002</v>
      </c>
      <c r="J9" s="49">
        <f t="shared" si="0"/>
        <v>360.51</v>
      </c>
      <c r="K9" s="49">
        <f t="shared" si="0"/>
        <v>1422.9200000000003</v>
      </c>
      <c r="L9" s="49">
        <f t="shared" si="0"/>
        <v>1154.5800000000002</v>
      </c>
      <c r="M9" s="49">
        <f t="shared" si="0"/>
        <v>268.34000000000003</v>
      </c>
      <c r="N9" s="49">
        <f>E9+H9-K9</f>
        <v>101.20999999999981</v>
      </c>
      <c r="O9" s="49">
        <v>0</v>
      </c>
      <c r="P9" s="49">
        <f t="shared" si="0"/>
        <v>101.21</v>
      </c>
      <c r="Q9" s="49">
        <v>0</v>
      </c>
    </row>
    <row r="10" spans="1:17" s="4" customFormat="1" ht="22.5" customHeight="1">
      <c r="A10" s="180" t="s">
        <v>411</v>
      </c>
      <c r="B10" s="181" t="s">
        <v>4</v>
      </c>
      <c r="C10" s="182" t="s">
        <v>4</v>
      </c>
      <c r="D10" s="127" t="s">
        <v>412</v>
      </c>
      <c r="E10" s="49">
        <v>0</v>
      </c>
      <c r="F10" s="49">
        <f>ROUND((E10/10000),2)</f>
        <v>0</v>
      </c>
      <c r="G10" s="46">
        <v>0</v>
      </c>
      <c r="H10" s="49">
        <v>284.91</v>
      </c>
      <c r="I10" s="49">
        <v>284.91</v>
      </c>
      <c r="J10" s="49">
        <v>0</v>
      </c>
      <c r="K10" s="49">
        <f>L10+M10</f>
        <v>284.91</v>
      </c>
      <c r="L10" s="49">
        <v>284.91</v>
      </c>
      <c r="M10" s="49">
        <v>0</v>
      </c>
      <c r="N10" s="49">
        <f aca="true" t="shared" si="1" ref="N10:N30">E10+H10-K10</f>
        <v>0</v>
      </c>
      <c r="O10" s="108" t="s">
        <v>4</v>
      </c>
      <c r="P10" s="108">
        <v>0</v>
      </c>
      <c r="Q10" s="108" t="s">
        <v>4</v>
      </c>
    </row>
    <row r="11" spans="1:17" s="4" customFormat="1" ht="22.5" customHeight="1">
      <c r="A11" s="180" t="s">
        <v>413</v>
      </c>
      <c r="B11" s="181" t="s">
        <v>4</v>
      </c>
      <c r="C11" s="182" t="s">
        <v>4</v>
      </c>
      <c r="D11" s="127" t="s">
        <v>414</v>
      </c>
      <c r="E11" s="49">
        <v>0</v>
      </c>
      <c r="F11" s="49">
        <f aca="true" t="shared" si="2" ref="F11:F30">ROUND((E11/10000),2)</f>
        <v>0</v>
      </c>
      <c r="G11" s="46">
        <v>0</v>
      </c>
      <c r="H11" s="49">
        <v>267.62</v>
      </c>
      <c r="I11" s="49">
        <v>267.62</v>
      </c>
      <c r="J11" s="49">
        <v>0</v>
      </c>
      <c r="K11" s="49">
        <f aca="true" t="shared" si="3" ref="K11:K30">L11+M11</f>
        <v>267.62</v>
      </c>
      <c r="L11" s="49">
        <v>267.62</v>
      </c>
      <c r="M11" s="49">
        <v>0</v>
      </c>
      <c r="N11" s="49">
        <f t="shared" si="1"/>
        <v>0</v>
      </c>
      <c r="O11" s="108" t="s">
        <v>4</v>
      </c>
      <c r="P11" s="108">
        <v>0</v>
      </c>
      <c r="Q11" s="108" t="s">
        <v>4</v>
      </c>
    </row>
    <row r="12" spans="1:17" s="4" customFormat="1" ht="22.5" customHeight="1">
      <c r="A12" s="180" t="s">
        <v>415</v>
      </c>
      <c r="B12" s="181" t="s">
        <v>4</v>
      </c>
      <c r="C12" s="182" t="s">
        <v>4</v>
      </c>
      <c r="D12" s="127" t="s">
        <v>416</v>
      </c>
      <c r="E12" s="49">
        <v>0</v>
      </c>
      <c r="F12" s="49">
        <f t="shared" si="2"/>
        <v>0</v>
      </c>
      <c r="G12" s="46">
        <v>0</v>
      </c>
      <c r="H12" s="49">
        <v>244.48</v>
      </c>
      <c r="I12" s="49">
        <v>244.48</v>
      </c>
      <c r="J12" s="49">
        <v>0</v>
      </c>
      <c r="K12" s="49">
        <f t="shared" si="3"/>
        <v>244.48</v>
      </c>
      <c r="L12" s="49">
        <v>244.48</v>
      </c>
      <c r="M12" s="49">
        <v>0</v>
      </c>
      <c r="N12" s="49">
        <f t="shared" si="1"/>
        <v>0</v>
      </c>
      <c r="O12" s="108" t="s">
        <v>4</v>
      </c>
      <c r="P12" s="108">
        <v>0</v>
      </c>
      <c r="Q12" s="108" t="s">
        <v>4</v>
      </c>
    </row>
    <row r="13" spans="1:17" s="4" customFormat="1" ht="22.5" customHeight="1">
      <c r="A13" s="180" t="s">
        <v>435</v>
      </c>
      <c r="B13" s="181" t="s">
        <v>4</v>
      </c>
      <c r="C13" s="182" t="s">
        <v>4</v>
      </c>
      <c r="D13" s="127" t="s">
        <v>442</v>
      </c>
      <c r="E13" s="49">
        <v>0</v>
      </c>
      <c r="F13" s="49">
        <f t="shared" si="2"/>
        <v>0</v>
      </c>
      <c r="G13" s="46">
        <v>0</v>
      </c>
      <c r="H13" s="49">
        <v>16.6</v>
      </c>
      <c r="I13" s="49">
        <v>16.6</v>
      </c>
      <c r="J13" s="49">
        <v>0</v>
      </c>
      <c r="K13" s="49">
        <f t="shared" si="3"/>
        <v>16.6</v>
      </c>
      <c r="L13" s="49">
        <v>16.6</v>
      </c>
      <c r="M13" s="49">
        <v>0</v>
      </c>
      <c r="N13" s="49">
        <f t="shared" si="1"/>
        <v>0</v>
      </c>
      <c r="O13" s="108" t="s">
        <v>4</v>
      </c>
      <c r="P13" s="108">
        <v>0</v>
      </c>
      <c r="Q13" s="108" t="s">
        <v>4</v>
      </c>
    </row>
    <row r="14" spans="1:17" s="4" customFormat="1" ht="22.5" customHeight="1">
      <c r="A14" s="180" t="s">
        <v>436</v>
      </c>
      <c r="B14" s="181" t="s">
        <v>4</v>
      </c>
      <c r="C14" s="182" t="s">
        <v>4</v>
      </c>
      <c r="D14" s="127" t="s">
        <v>443</v>
      </c>
      <c r="E14" s="49">
        <v>0</v>
      </c>
      <c r="F14" s="49">
        <f t="shared" si="2"/>
        <v>0</v>
      </c>
      <c r="G14" s="46">
        <v>0</v>
      </c>
      <c r="H14" s="49">
        <v>6.54</v>
      </c>
      <c r="I14" s="49">
        <v>6.54</v>
      </c>
      <c r="J14" s="49">
        <v>0</v>
      </c>
      <c r="K14" s="49">
        <f t="shared" si="3"/>
        <v>6.54</v>
      </c>
      <c r="L14" s="49">
        <v>6.54</v>
      </c>
      <c r="M14" s="49">
        <v>0</v>
      </c>
      <c r="N14" s="49">
        <f t="shared" si="1"/>
        <v>0</v>
      </c>
      <c r="O14" s="108" t="s">
        <v>4</v>
      </c>
      <c r="P14" s="108">
        <v>0</v>
      </c>
      <c r="Q14" s="108" t="s">
        <v>4</v>
      </c>
    </row>
    <row r="15" spans="1:17" s="4" customFormat="1" ht="22.5" customHeight="1">
      <c r="A15" s="180" t="s">
        <v>437</v>
      </c>
      <c r="B15" s="181" t="s">
        <v>4</v>
      </c>
      <c r="C15" s="182" t="s">
        <v>4</v>
      </c>
      <c r="D15" s="127" t="s">
        <v>444</v>
      </c>
      <c r="E15" s="49">
        <v>0</v>
      </c>
      <c r="F15" s="49">
        <f t="shared" si="2"/>
        <v>0</v>
      </c>
      <c r="G15" s="46">
        <v>0</v>
      </c>
      <c r="H15" s="49">
        <v>17.29</v>
      </c>
      <c r="I15" s="49">
        <v>17.29</v>
      </c>
      <c r="J15" s="49">
        <v>0</v>
      </c>
      <c r="K15" s="49">
        <f t="shared" si="3"/>
        <v>17.29</v>
      </c>
      <c r="L15" s="49">
        <v>17.29</v>
      </c>
      <c r="M15" s="49">
        <v>0</v>
      </c>
      <c r="N15" s="49">
        <f t="shared" si="1"/>
        <v>0</v>
      </c>
      <c r="O15" s="108" t="s">
        <v>4</v>
      </c>
      <c r="P15" s="108">
        <v>0</v>
      </c>
      <c r="Q15" s="108" t="s">
        <v>4</v>
      </c>
    </row>
    <row r="16" spans="1:17" s="4" customFormat="1" ht="22.5" customHeight="1">
      <c r="A16" s="180" t="s">
        <v>438</v>
      </c>
      <c r="B16" s="181" t="s">
        <v>4</v>
      </c>
      <c r="C16" s="182" t="s">
        <v>4</v>
      </c>
      <c r="D16" s="127" t="s">
        <v>445</v>
      </c>
      <c r="E16" s="49">
        <v>0</v>
      </c>
      <c r="F16" s="49">
        <f t="shared" si="2"/>
        <v>0</v>
      </c>
      <c r="G16" s="46">
        <v>0</v>
      </c>
      <c r="H16" s="49">
        <v>17.29</v>
      </c>
      <c r="I16" s="49">
        <v>17.29</v>
      </c>
      <c r="J16" s="49">
        <v>0</v>
      </c>
      <c r="K16" s="49">
        <f t="shared" si="3"/>
        <v>17.29</v>
      </c>
      <c r="L16" s="49">
        <v>17.29</v>
      </c>
      <c r="M16" s="49">
        <v>0</v>
      </c>
      <c r="N16" s="49">
        <f t="shared" si="1"/>
        <v>0</v>
      </c>
      <c r="O16" s="108" t="s">
        <v>4</v>
      </c>
      <c r="P16" s="108">
        <v>0</v>
      </c>
      <c r="Q16" s="108" t="s">
        <v>4</v>
      </c>
    </row>
    <row r="17" spans="1:17" s="4" customFormat="1" ht="22.5" customHeight="1">
      <c r="A17" s="180" t="s">
        <v>417</v>
      </c>
      <c r="B17" s="181" t="s">
        <v>4</v>
      </c>
      <c r="C17" s="182" t="s">
        <v>4</v>
      </c>
      <c r="D17" s="127" t="s">
        <v>418</v>
      </c>
      <c r="E17" s="49">
        <f>E18+E20+E23+E26+E29</f>
        <v>9.04</v>
      </c>
      <c r="F17" s="49">
        <f aca="true" t="shared" si="4" ref="F17:P17">F18+F20+F23+F26+F29</f>
        <v>0</v>
      </c>
      <c r="G17" s="49">
        <f t="shared" si="4"/>
        <v>9.04</v>
      </c>
      <c r="H17" s="49">
        <f t="shared" si="4"/>
        <v>1230.18</v>
      </c>
      <c r="I17" s="49">
        <f t="shared" si="4"/>
        <v>869.6700000000001</v>
      </c>
      <c r="J17" s="49">
        <f t="shared" si="4"/>
        <v>360.51</v>
      </c>
      <c r="K17" s="49">
        <f t="shared" si="4"/>
        <v>1138.0100000000002</v>
      </c>
      <c r="L17" s="49">
        <f t="shared" si="4"/>
        <v>869.6700000000001</v>
      </c>
      <c r="M17" s="49">
        <f t="shared" si="4"/>
        <v>268.34000000000003</v>
      </c>
      <c r="N17" s="49">
        <f t="shared" si="4"/>
        <v>101.20999999999977</v>
      </c>
      <c r="O17" s="49"/>
      <c r="P17" s="49">
        <f t="shared" si="4"/>
        <v>101.21</v>
      </c>
      <c r="Q17" s="108" t="s">
        <v>4</v>
      </c>
    </row>
    <row r="18" spans="1:17" s="4" customFormat="1" ht="22.5" customHeight="1">
      <c r="A18" s="180" t="s">
        <v>419</v>
      </c>
      <c r="B18" s="181" t="s">
        <v>4</v>
      </c>
      <c r="C18" s="182" t="s">
        <v>4</v>
      </c>
      <c r="D18" s="127" t="s">
        <v>420</v>
      </c>
      <c r="E18" s="49">
        <v>0</v>
      </c>
      <c r="F18" s="49">
        <f t="shared" si="2"/>
        <v>0</v>
      </c>
      <c r="G18" s="46">
        <v>0</v>
      </c>
      <c r="H18" s="49">
        <v>0.5</v>
      </c>
      <c r="I18" s="49">
        <v>0</v>
      </c>
      <c r="J18" s="49">
        <v>0.5</v>
      </c>
      <c r="K18" s="49">
        <f t="shared" si="3"/>
        <v>0.5</v>
      </c>
      <c r="L18" s="49">
        <v>0</v>
      </c>
      <c r="M18" s="49">
        <v>0.5</v>
      </c>
      <c r="N18" s="49">
        <f t="shared" si="1"/>
        <v>0</v>
      </c>
      <c r="O18" s="108"/>
      <c r="P18" s="108">
        <v>0</v>
      </c>
      <c r="Q18" s="108" t="s">
        <v>4</v>
      </c>
    </row>
    <row r="19" spans="1:17" s="4" customFormat="1" ht="22.5" customHeight="1">
      <c r="A19" s="180" t="s">
        <v>421</v>
      </c>
      <c r="B19" s="181" t="s">
        <v>4</v>
      </c>
      <c r="C19" s="182" t="s">
        <v>4</v>
      </c>
      <c r="D19" s="127" t="s">
        <v>422</v>
      </c>
      <c r="E19" s="49">
        <v>0</v>
      </c>
      <c r="F19" s="49">
        <f t="shared" si="2"/>
        <v>0</v>
      </c>
      <c r="G19" s="46">
        <v>0</v>
      </c>
      <c r="H19" s="49">
        <v>0.5</v>
      </c>
      <c r="I19" s="49">
        <v>0</v>
      </c>
      <c r="J19" s="49">
        <v>0.5</v>
      </c>
      <c r="K19" s="49">
        <f t="shared" si="3"/>
        <v>0.5</v>
      </c>
      <c r="L19" s="49">
        <v>0</v>
      </c>
      <c r="M19" s="49">
        <v>0.5</v>
      </c>
      <c r="N19" s="49">
        <f t="shared" si="1"/>
        <v>0</v>
      </c>
      <c r="O19" s="108"/>
      <c r="P19" s="108">
        <v>0</v>
      </c>
      <c r="Q19" s="108" t="s">
        <v>4</v>
      </c>
    </row>
    <row r="20" spans="1:17" s="4" customFormat="1" ht="22.5" customHeight="1">
      <c r="A20" s="180" t="s">
        <v>439</v>
      </c>
      <c r="B20" s="181" t="s">
        <v>4</v>
      </c>
      <c r="C20" s="182" t="s">
        <v>4</v>
      </c>
      <c r="D20" s="127" t="s">
        <v>446</v>
      </c>
      <c r="E20" s="49">
        <v>7.04</v>
      </c>
      <c r="F20" s="49">
        <f t="shared" si="2"/>
        <v>0</v>
      </c>
      <c r="G20" s="46">
        <v>7.04</v>
      </c>
      <c r="H20" s="49">
        <v>1132.6</v>
      </c>
      <c r="I20" s="49">
        <v>791.99</v>
      </c>
      <c r="J20" s="49">
        <v>340.61</v>
      </c>
      <c r="K20" s="49">
        <f t="shared" si="3"/>
        <v>1039.64</v>
      </c>
      <c r="L20" s="49">
        <v>791.99</v>
      </c>
      <c r="M20" s="49">
        <v>247.65</v>
      </c>
      <c r="N20" s="49">
        <f t="shared" si="1"/>
        <v>99.99999999999977</v>
      </c>
      <c r="O20" s="108"/>
      <c r="P20" s="108">
        <v>100</v>
      </c>
      <c r="Q20" s="108" t="s">
        <v>4</v>
      </c>
    </row>
    <row r="21" spans="1:17" s="4" customFormat="1" ht="22.5" customHeight="1">
      <c r="A21" s="180" t="s">
        <v>440</v>
      </c>
      <c r="B21" s="181" t="s">
        <v>4</v>
      </c>
      <c r="C21" s="182" t="s">
        <v>4</v>
      </c>
      <c r="D21" s="127" t="s">
        <v>447</v>
      </c>
      <c r="E21" s="49">
        <v>7.04</v>
      </c>
      <c r="F21" s="49">
        <f t="shared" si="2"/>
        <v>0</v>
      </c>
      <c r="G21" s="46">
        <v>7.04</v>
      </c>
      <c r="H21" s="49">
        <v>892.69</v>
      </c>
      <c r="I21" s="49">
        <v>791.99</v>
      </c>
      <c r="J21" s="49">
        <v>100.7</v>
      </c>
      <c r="K21" s="49">
        <f t="shared" si="3"/>
        <v>799.73</v>
      </c>
      <c r="L21" s="49">
        <v>791.99</v>
      </c>
      <c r="M21" s="49">
        <v>7.74</v>
      </c>
      <c r="N21" s="49">
        <f t="shared" si="1"/>
        <v>100</v>
      </c>
      <c r="O21" s="108"/>
      <c r="P21" s="108">
        <v>100</v>
      </c>
      <c r="Q21" s="108" t="s">
        <v>4</v>
      </c>
    </row>
    <row r="22" spans="1:17" s="4" customFormat="1" ht="22.5" customHeight="1">
      <c r="A22" s="180" t="s">
        <v>441</v>
      </c>
      <c r="B22" s="181" t="s">
        <v>4</v>
      </c>
      <c r="C22" s="182" t="s">
        <v>4</v>
      </c>
      <c r="D22" s="127" t="s">
        <v>448</v>
      </c>
      <c r="E22" s="49">
        <v>0</v>
      </c>
      <c r="F22" s="49">
        <f t="shared" si="2"/>
        <v>0</v>
      </c>
      <c r="G22" s="46">
        <v>0</v>
      </c>
      <c r="H22" s="49">
        <v>239.91</v>
      </c>
      <c r="I22" s="49">
        <v>0</v>
      </c>
      <c r="J22" s="49">
        <v>239.91</v>
      </c>
      <c r="K22" s="49">
        <f t="shared" si="3"/>
        <v>239.91</v>
      </c>
      <c r="L22" s="49">
        <v>0</v>
      </c>
      <c r="M22" s="49">
        <v>239.91</v>
      </c>
      <c r="N22" s="49">
        <f t="shared" si="1"/>
        <v>0</v>
      </c>
      <c r="O22" s="108"/>
      <c r="P22" s="108">
        <v>0</v>
      </c>
      <c r="Q22" s="108" t="s">
        <v>4</v>
      </c>
    </row>
    <row r="23" spans="1:17" s="4" customFormat="1" ht="22.5" customHeight="1">
      <c r="A23" s="180" t="s">
        <v>423</v>
      </c>
      <c r="B23" s="181" t="s">
        <v>4</v>
      </c>
      <c r="C23" s="182" t="s">
        <v>4</v>
      </c>
      <c r="D23" s="127" t="s">
        <v>424</v>
      </c>
      <c r="E23" s="49">
        <f>SUM(E24:E25)</f>
        <v>1</v>
      </c>
      <c r="F23" s="49">
        <f aca="true" t="shared" si="5" ref="F23:P23">SUM(F24:F25)</f>
        <v>0</v>
      </c>
      <c r="G23" s="49">
        <f t="shared" si="5"/>
        <v>1</v>
      </c>
      <c r="H23" s="49">
        <f t="shared" si="5"/>
        <v>19.4</v>
      </c>
      <c r="I23" s="49">
        <f t="shared" si="5"/>
        <v>0</v>
      </c>
      <c r="J23" s="49">
        <f t="shared" si="5"/>
        <v>19.4</v>
      </c>
      <c r="K23" s="49">
        <f t="shared" si="5"/>
        <v>19.19</v>
      </c>
      <c r="L23" s="49">
        <f t="shared" si="5"/>
        <v>0</v>
      </c>
      <c r="M23" s="49">
        <f t="shared" si="5"/>
        <v>19.19</v>
      </c>
      <c r="N23" s="49">
        <f t="shared" si="5"/>
        <v>1.2099999999999973</v>
      </c>
      <c r="O23" s="49">
        <f t="shared" si="5"/>
        <v>0</v>
      </c>
      <c r="P23" s="49">
        <f t="shared" si="5"/>
        <v>1.21</v>
      </c>
      <c r="Q23" s="108" t="s">
        <v>4</v>
      </c>
    </row>
    <row r="24" spans="1:17" s="4" customFormat="1" ht="22.5" customHeight="1">
      <c r="A24" s="180" t="s">
        <v>425</v>
      </c>
      <c r="B24" s="181" t="s">
        <v>4</v>
      </c>
      <c r="C24" s="182" t="s">
        <v>4</v>
      </c>
      <c r="D24" s="127" t="s">
        <v>426</v>
      </c>
      <c r="E24" s="49">
        <v>0</v>
      </c>
      <c r="F24" s="49">
        <f t="shared" si="2"/>
        <v>0</v>
      </c>
      <c r="G24" s="46">
        <v>0</v>
      </c>
      <c r="H24" s="49">
        <v>1</v>
      </c>
      <c r="I24" s="49">
        <v>0</v>
      </c>
      <c r="J24" s="49">
        <v>1</v>
      </c>
      <c r="K24" s="49">
        <f t="shared" si="3"/>
        <v>1</v>
      </c>
      <c r="L24" s="49">
        <v>0</v>
      </c>
      <c r="M24" s="49">
        <v>1</v>
      </c>
      <c r="N24" s="49">
        <f t="shared" si="1"/>
        <v>0</v>
      </c>
      <c r="O24" s="108"/>
      <c r="P24" s="108">
        <v>0</v>
      </c>
      <c r="Q24" s="108" t="s">
        <v>4</v>
      </c>
    </row>
    <row r="25" spans="1:17" s="4" customFormat="1" ht="22.5" customHeight="1">
      <c r="A25" s="180" t="s">
        <v>427</v>
      </c>
      <c r="B25" s="181" t="s">
        <v>4</v>
      </c>
      <c r="C25" s="182" t="s">
        <v>4</v>
      </c>
      <c r="D25" s="127" t="s">
        <v>428</v>
      </c>
      <c r="E25" s="49">
        <v>1</v>
      </c>
      <c r="F25" s="49">
        <f t="shared" si="2"/>
        <v>0</v>
      </c>
      <c r="G25" s="46">
        <v>1</v>
      </c>
      <c r="H25" s="49">
        <v>18.4</v>
      </c>
      <c r="I25" s="49">
        <v>0</v>
      </c>
      <c r="J25" s="49">
        <v>18.4</v>
      </c>
      <c r="K25" s="49">
        <f t="shared" si="3"/>
        <v>18.19</v>
      </c>
      <c r="L25" s="49">
        <v>0</v>
      </c>
      <c r="M25" s="49">
        <v>18.19</v>
      </c>
      <c r="N25" s="49">
        <f t="shared" si="1"/>
        <v>1.2099999999999973</v>
      </c>
      <c r="O25" s="108"/>
      <c r="P25" s="108">
        <v>1.21</v>
      </c>
      <c r="Q25" s="108" t="s">
        <v>4</v>
      </c>
    </row>
    <row r="26" spans="1:17" s="4" customFormat="1" ht="21.75" customHeight="1">
      <c r="A26" s="180" t="s">
        <v>429</v>
      </c>
      <c r="B26" s="181" t="s">
        <v>4</v>
      </c>
      <c r="C26" s="182" t="s">
        <v>4</v>
      </c>
      <c r="D26" s="127" t="s">
        <v>430</v>
      </c>
      <c r="E26" s="49">
        <v>0</v>
      </c>
      <c r="F26" s="49">
        <f t="shared" si="2"/>
        <v>0</v>
      </c>
      <c r="G26" s="46">
        <v>0</v>
      </c>
      <c r="H26" s="49">
        <v>77.68</v>
      </c>
      <c r="I26" s="49">
        <v>77.68</v>
      </c>
      <c r="J26" s="49">
        <v>0</v>
      </c>
      <c r="K26" s="49">
        <f t="shared" si="3"/>
        <v>77.68</v>
      </c>
      <c r="L26" s="49">
        <v>77.68</v>
      </c>
      <c r="M26" s="49">
        <v>0</v>
      </c>
      <c r="N26" s="49">
        <f t="shared" si="1"/>
        <v>0</v>
      </c>
      <c r="O26" s="57" t="s">
        <v>4</v>
      </c>
      <c r="P26" s="57">
        <v>0</v>
      </c>
      <c r="Q26" s="57" t="s">
        <v>4</v>
      </c>
    </row>
    <row r="27" spans="1:17" s="4" customFormat="1" ht="21.75" customHeight="1">
      <c r="A27" s="180" t="s">
        <v>431</v>
      </c>
      <c r="B27" s="181" t="s">
        <v>4</v>
      </c>
      <c r="C27" s="182" t="s">
        <v>4</v>
      </c>
      <c r="D27" s="127" t="s">
        <v>432</v>
      </c>
      <c r="E27" s="49">
        <v>0</v>
      </c>
      <c r="F27" s="49">
        <f t="shared" si="2"/>
        <v>0</v>
      </c>
      <c r="G27" s="46">
        <v>0</v>
      </c>
      <c r="H27" s="49">
        <v>65.92</v>
      </c>
      <c r="I27" s="49">
        <v>65.92</v>
      </c>
      <c r="J27" s="49">
        <v>0</v>
      </c>
      <c r="K27" s="49">
        <f t="shared" si="3"/>
        <v>65.92</v>
      </c>
      <c r="L27" s="49">
        <v>65.92</v>
      </c>
      <c r="M27" s="49">
        <v>0</v>
      </c>
      <c r="N27" s="49">
        <f t="shared" si="1"/>
        <v>0</v>
      </c>
      <c r="O27" s="57" t="s">
        <v>4</v>
      </c>
      <c r="P27" s="57">
        <v>0</v>
      </c>
      <c r="Q27" s="57" t="s">
        <v>4</v>
      </c>
    </row>
    <row r="28" spans="1:17" s="4" customFormat="1" ht="21.75" customHeight="1">
      <c r="A28" s="180" t="s">
        <v>433</v>
      </c>
      <c r="B28" s="181" t="s">
        <v>4</v>
      </c>
      <c r="C28" s="182" t="s">
        <v>4</v>
      </c>
      <c r="D28" s="127" t="s">
        <v>434</v>
      </c>
      <c r="E28" s="49">
        <v>0</v>
      </c>
      <c r="F28" s="49">
        <f t="shared" si="2"/>
        <v>0</v>
      </c>
      <c r="G28" s="46">
        <v>0</v>
      </c>
      <c r="H28" s="49">
        <v>11.76</v>
      </c>
      <c r="I28" s="49">
        <v>11.76</v>
      </c>
      <c r="J28" s="49">
        <v>0</v>
      </c>
      <c r="K28" s="49">
        <f t="shared" si="3"/>
        <v>11.76</v>
      </c>
      <c r="L28" s="49">
        <v>11.76</v>
      </c>
      <c r="M28" s="49">
        <v>0</v>
      </c>
      <c r="N28" s="49">
        <f t="shared" si="1"/>
        <v>0</v>
      </c>
      <c r="O28" s="57" t="s">
        <v>4</v>
      </c>
      <c r="P28" s="57">
        <v>0</v>
      </c>
      <c r="Q28" s="57" t="s">
        <v>4</v>
      </c>
    </row>
    <row r="29" spans="1:17" s="4" customFormat="1" ht="21.75" customHeight="1">
      <c r="A29" s="180" t="s">
        <v>449</v>
      </c>
      <c r="B29" s="181" t="s">
        <v>4</v>
      </c>
      <c r="C29" s="182" t="s">
        <v>4</v>
      </c>
      <c r="D29" s="127" t="s">
        <v>451</v>
      </c>
      <c r="E29" s="49">
        <v>1</v>
      </c>
      <c r="F29" s="49">
        <f t="shared" si="2"/>
        <v>0</v>
      </c>
      <c r="G29" s="46">
        <v>1</v>
      </c>
      <c r="H29" s="49">
        <v>0</v>
      </c>
      <c r="I29" s="49">
        <v>0</v>
      </c>
      <c r="J29" s="49">
        <v>0</v>
      </c>
      <c r="K29" s="49">
        <f t="shared" si="3"/>
        <v>1</v>
      </c>
      <c r="L29" s="49">
        <v>0</v>
      </c>
      <c r="M29" s="49">
        <v>1</v>
      </c>
      <c r="N29" s="49">
        <f t="shared" si="1"/>
        <v>0</v>
      </c>
      <c r="O29" s="57"/>
      <c r="P29" s="57">
        <v>0</v>
      </c>
      <c r="Q29" s="57" t="s">
        <v>4</v>
      </c>
    </row>
    <row r="30" spans="1:17" s="4" customFormat="1" ht="21.75" customHeight="1">
      <c r="A30" s="180" t="s">
        <v>450</v>
      </c>
      <c r="B30" s="181" t="s">
        <v>4</v>
      </c>
      <c r="C30" s="182" t="s">
        <v>4</v>
      </c>
      <c r="D30" s="127" t="s">
        <v>452</v>
      </c>
      <c r="E30" s="49">
        <v>1</v>
      </c>
      <c r="F30" s="49">
        <f t="shared" si="2"/>
        <v>0</v>
      </c>
      <c r="G30" s="46">
        <v>1</v>
      </c>
      <c r="H30" s="49">
        <v>0</v>
      </c>
      <c r="I30" s="49">
        <v>0</v>
      </c>
      <c r="J30" s="49">
        <v>0</v>
      </c>
      <c r="K30" s="49">
        <f t="shared" si="3"/>
        <v>1</v>
      </c>
      <c r="L30" s="49">
        <v>0</v>
      </c>
      <c r="M30" s="49">
        <v>1</v>
      </c>
      <c r="N30" s="49">
        <f t="shared" si="1"/>
        <v>0</v>
      </c>
      <c r="O30" s="57"/>
      <c r="P30" s="57">
        <v>0</v>
      </c>
      <c r="Q30" s="57" t="s">
        <v>4</v>
      </c>
    </row>
    <row r="31" spans="1:16" s="9" customFormat="1" ht="24" customHeight="1">
      <c r="A31" s="158" t="s">
        <v>408</v>
      </c>
      <c r="B31" s="159"/>
      <c r="C31" s="159"/>
      <c r="D31" s="159"/>
      <c r="E31" s="159"/>
      <c r="F31" s="159"/>
      <c r="G31" s="159"/>
      <c r="H31" s="159"/>
      <c r="I31" s="159"/>
      <c r="J31" s="159"/>
      <c r="K31" s="160"/>
      <c r="L31" s="160"/>
      <c r="M31" s="160"/>
      <c r="N31" s="160"/>
      <c r="O31" s="160"/>
      <c r="P31" s="160"/>
    </row>
  </sheetData>
  <sheetProtection/>
  <mergeCells count="50">
    <mergeCell ref="A28:C28"/>
    <mergeCell ref="A29:C29"/>
    <mergeCell ref="A30:C30"/>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N6:N7"/>
    <mergeCell ref="A6:C7"/>
    <mergeCell ref="A2:Q2"/>
    <mergeCell ref="H5:J5"/>
    <mergeCell ref="N5:Q5"/>
    <mergeCell ref="O6:O7"/>
    <mergeCell ref="D6:D7"/>
    <mergeCell ref="E6:E7"/>
    <mergeCell ref="F6:F7"/>
    <mergeCell ref="G6:G7"/>
    <mergeCell ref="K6:K7"/>
    <mergeCell ref="L6:L7"/>
    <mergeCell ref="A1:D1"/>
    <mergeCell ref="K5:M5"/>
    <mergeCell ref="L4:M4"/>
    <mergeCell ref="E5:G5"/>
    <mergeCell ref="H6:H7"/>
    <mergeCell ref="M6:M7"/>
    <mergeCell ref="A4:F4"/>
    <mergeCell ref="P3:Q3"/>
    <mergeCell ref="P4:Q4"/>
    <mergeCell ref="P6:Q6"/>
    <mergeCell ref="A31:P31"/>
    <mergeCell ref="A8:A9"/>
    <mergeCell ref="B8:B9"/>
    <mergeCell ref="C8:C9"/>
    <mergeCell ref="A5:D5"/>
    <mergeCell ref="I6:I7"/>
    <mergeCell ref="J6:J7"/>
  </mergeCells>
  <printOptions/>
  <pageMargins left="0.99" right="0.2755905511811024" top="0.44" bottom="0.4330708661417323" header="0.5118110236220472" footer="0.196850393700787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9"/>
  <sheetViews>
    <sheetView zoomScalePageLayoutView="0" workbookViewId="0" topLeftCell="A1">
      <selection activeCell="C36" sqref="C36"/>
    </sheetView>
  </sheetViews>
  <sheetFormatPr defaultColWidth="9.00390625" defaultRowHeight="14.25"/>
  <cols>
    <col min="1" max="1" width="8.625" style="0" customWidth="1"/>
    <col min="2" max="2" width="24.125" style="0" customWidth="1"/>
    <col min="3" max="4" width="8.625" style="0" customWidth="1"/>
    <col min="5" max="5" width="16.625" style="0" customWidth="1"/>
    <col min="6" max="7" width="8.625" style="0" customWidth="1"/>
    <col min="8" max="8" width="19.625" style="0" customWidth="1"/>
    <col min="9" max="9" width="8.625" style="0" customWidth="1"/>
  </cols>
  <sheetData>
    <row r="1" s="110" customFormat="1" ht="14.25">
      <c r="A1" s="109"/>
    </row>
    <row r="2" spans="1:9" s="111" customFormat="1" ht="19.5">
      <c r="A2" s="188" t="s">
        <v>402</v>
      </c>
      <c r="B2" s="188"/>
      <c r="C2" s="188"/>
      <c r="D2" s="188"/>
      <c r="E2" s="188"/>
      <c r="F2" s="188"/>
      <c r="G2" s="188"/>
      <c r="H2" s="188"/>
      <c r="I2" s="188"/>
    </row>
    <row r="3" spans="1:9" s="119" customFormat="1" ht="13.5" customHeight="1">
      <c r="A3" s="118"/>
      <c r="B3" s="118"/>
      <c r="C3" s="118"/>
      <c r="H3" s="183" t="s">
        <v>405</v>
      </c>
      <c r="I3" s="183"/>
    </row>
    <row r="4" spans="1:9" s="112" customFormat="1" ht="13.5" customHeight="1">
      <c r="A4" s="120" t="s">
        <v>406</v>
      </c>
      <c r="B4" s="126" t="s">
        <v>454</v>
      </c>
      <c r="H4" s="184" t="s">
        <v>407</v>
      </c>
      <c r="I4" s="184"/>
    </row>
    <row r="5" spans="1:9" s="112" customFormat="1" ht="13.5" customHeight="1">
      <c r="A5" s="186" t="s">
        <v>234</v>
      </c>
      <c r="B5" s="186" t="s">
        <v>4</v>
      </c>
      <c r="C5" s="186" t="s">
        <v>4</v>
      </c>
      <c r="D5" s="186" t="s">
        <v>235</v>
      </c>
      <c r="E5" s="186" t="s">
        <v>4</v>
      </c>
      <c r="F5" s="186" t="s">
        <v>4</v>
      </c>
      <c r="G5" s="186" t="s">
        <v>4</v>
      </c>
      <c r="H5" s="186" t="s">
        <v>4</v>
      </c>
      <c r="I5" s="186" t="s">
        <v>4</v>
      </c>
    </row>
    <row r="6" spans="1:9" s="112" customFormat="1" ht="13.5" customHeight="1">
      <c r="A6" s="185" t="s">
        <v>236</v>
      </c>
      <c r="B6" s="185" t="s">
        <v>27</v>
      </c>
      <c r="C6" s="185" t="s">
        <v>237</v>
      </c>
      <c r="D6" s="185" t="s">
        <v>236</v>
      </c>
      <c r="E6" s="185" t="s">
        <v>27</v>
      </c>
      <c r="F6" s="185" t="s">
        <v>237</v>
      </c>
      <c r="G6" s="185" t="s">
        <v>236</v>
      </c>
      <c r="H6" s="185" t="s">
        <v>27</v>
      </c>
      <c r="I6" s="185" t="s">
        <v>237</v>
      </c>
    </row>
    <row r="7" spans="1:9" s="112" customFormat="1" ht="13.5" customHeight="1">
      <c r="A7" s="185" t="s">
        <v>4</v>
      </c>
      <c r="B7" s="185" t="s">
        <v>4</v>
      </c>
      <c r="C7" s="185" t="s">
        <v>4</v>
      </c>
      <c r="D7" s="185" t="s">
        <v>4</v>
      </c>
      <c r="E7" s="185" t="s">
        <v>4</v>
      </c>
      <c r="F7" s="185" t="s">
        <v>4</v>
      </c>
      <c r="G7" s="185" t="s">
        <v>4</v>
      </c>
      <c r="H7" s="185" t="s">
        <v>4</v>
      </c>
      <c r="I7" s="185" t="s">
        <v>4</v>
      </c>
    </row>
    <row r="8" spans="1:9" s="112" customFormat="1" ht="13.5" customHeight="1">
      <c r="A8" s="121" t="s">
        <v>238</v>
      </c>
      <c r="B8" s="121" t="s">
        <v>239</v>
      </c>
      <c r="C8" s="115">
        <f>SUM(C9:C17)</f>
        <v>892.8100000000001</v>
      </c>
      <c r="D8" s="121" t="s">
        <v>240</v>
      </c>
      <c r="E8" s="121" t="s">
        <v>241</v>
      </c>
      <c r="F8" s="115"/>
      <c r="G8" s="121" t="s">
        <v>242</v>
      </c>
      <c r="H8" s="121" t="s">
        <v>243</v>
      </c>
      <c r="I8" s="115"/>
    </row>
    <row r="9" spans="1:9" s="112" customFormat="1" ht="13.5" customHeight="1">
      <c r="A9" s="121" t="s">
        <v>244</v>
      </c>
      <c r="B9" s="121" t="s">
        <v>245</v>
      </c>
      <c r="C9" s="115">
        <v>392.42</v>
      </c>
      <c r="D9" s="121" t="s">
        <v>246</v>
      </c>
      <c r="E9" s="121" t="s">
        <v>247</v>
      </c>
      <c r="F9" s="115"/>
      <c r="G9" s="121" t="s">
        <v>248</v>
      </c>
      <c r="H9" s="121" t="s">
        <v>249</v>
      </c>
      <c r="I9" s="115"/>
    </row>
    <row r="10" spans="1:9" s="113" customFormat="1" ht="13.5" customHeight="1">
      <c r="A10" s="114" t="s">
        <v>250</v>
      </c>
      <c r="B10" s="114" t="s">
        <v>251</v>
      </c>
      <c r="C10" s="115">
        <v>399.57</v>
      </c>
      <c r="D10" s="114" t="s">
        <v>252</v>
      </c>
      <c r="E10" s="114" t="s">
        <v>253</v>
      </c>
      <c r="F10" s="115"/>
      <c r="G10" s="114" t="s">
        <v>254</v>
      </c>
      <c r="H10" s="114" t="s">
        <v>255</v>
      </c>
      <c r="I10" s="115"/>
    </row>
    <row r="11" spans="1:9" s="113" customFormat="1" ht="13.5" customHeight="1">
      <c r="A11" s="114" t="s">
        <v>256</v>
      </c>
      <c r="B11" s="114" t="s">
        <v>257</v>
      </c>
      <c r="C11" s="115"/>
      <c r="D11" s="114" t="s">
        <v>258</v>
      </c>
      <c r="E11" s="114" t="s">
        <v>259</v>
      </c>
      <c r="F11" s="115"/>
      <c r="G11" s="114" t="s">
        <v>260</v>
      </c>
      <c r="H11" s="114" t="s">
        <v>261</v>
      </c>
      <c r="I11" s="115"/>
    </row>
    <row r="12" spans="1:9" s="113" customFormat="1" ht="13.5" customHeight="1">
      <c r="A12" s="114" t="s">
        <v>262</v>
      </c>
      <c r="B12" s="114" t="s">
        <v>263</v>
      </c>
      <c r="C12" s="115">
        <v>77.68</v>
      </c>
      <c r="D12" s="114" t="s">
        <v>264</v>
      </c>
      <c r="E12" s="114" t="s">
        <v>265</v>
      </c>
      <c r="F12" s="115"/>
      <c r="G12" s="114" t="s">
        <v>266</v>
      </c>
      <c r="H12" s="114" t="s">
        <v>267</v>
      </c>
      <c r="I12" s="115"/>
    </row>
    <row r="13" spans="1:9" s="113" customFormat="1" ht="13.5" customHeight="1">
      <c r="A13" s="114" t="s">
        <v>268</v>
      </c>
      <c r="B13" s="114" t="s">
        <v>269</v>
      </c>
      <c r="C13" s="115"/>
      <c r="D13" s="114" t="s">
        <v>270</v>
      </c>
      <c r="E13" s="114" t="s">
        <v>271</v>
      </c>
      <c r="F13" s="115"/>
      <c r="G13" s="114" t="s">
        <v>272</v>
      </c>
      <c r="H13" s="114" t="s">
        <v>273</v>
      </c>
      <c r="I13" s="115"/>
    </row>
    <row r="14" spans="1:9" s="113" customFormat="1" ht="13.5" customHeight="1">
      <c r="A14" s="114" t="s">
        <v>274</v>
      </c>
      <c r="B14" s="114" t="s">
        <v>275</v>
      </c>
      <c r="C14" s="115"/>
      <c r="D14" s="114" t="s">
        <v>276</v>
      </c>
      <c r="E14" s="114" t="s">
        <v>277</v>
      </c>
      <c r="F14" s="115"/>
      <c r="G14" s="114" t="s">
        <v>278</v>
      </c>
      <c r="H14" s="114" t="s">
        <v>279</v>
      </c>
      <c r="I14" s="115"/>
    </row>
    <row r="15" spans="1:9" s="113" customFormat="1" ht="13.5" customHeight="1">
      <c r="A15" s="114" t="s">
        <v>280</v>
      </c>
      <c r="B15" s="114" t="s">
        <v>281</v>
      </c>
      <c r="C15" s="115">
        <v>16.6</v>
      </c>
      <c r="D15" s="114" t="s">
        <v>282</v>
      </c>
      <c r="E15" s="114" t="s">
        <v>283</v>
      </c>
      <c r="F15" s="115"/>
      <c r="G15" s="114" t="s">
        <v>284</v>
      </c>
      <c r="H15" s="114" t="s">
        <v>285</v>
      </c>
      <c r="I15" s="115"/>
    </row>
    <row r="16" spans="1:9" s="113" customFormat="1" ht="13.5" customHeight="1">
      <c r="A16" s="114" t="s">
        <v>286</v>
      </c>
      <c r="B16" s="114" t="s">
        <v>287</v>
      </c>
      <c r="C16" s="115">
        <v>6.54</v>
      </c>
      <c r="D16" s="114" t="s">
        <v>288</v>
      </c>
      <c r="E16" s="114" t="s">
        <v>289</v>
      </c>
      <c r="F16" s="115"/>
      <c r="G16" s="114" t="s">
        <v>290</v>
      </c>
      <c r="H16" s="114" t="s">
        <v>291</v>
      </c>
      <c r="I16" s="115"/>
    </row>
    <row r="17" spans="1:9" s="113" customFormat="1" ht="13.5" customHeight="1">
      <c r="A17" s="114" t="s">
        <v>292</v>
      </c>
      <c r="B17" s="114" t="s">
        <v>293</v>
      </c>
      <c r="C17" s="115"/>
      <c r="D17" s="114" t="s">
        <v>294</v>
      </c>
      <c r="E17" s="114" t="s">
        <v>295</v>
      </c>
      <c r="F17" s="115"/>
      <c r="G17" s="114" t="s">
        <v>296</v>
      </c>
      <c r="H17" s="114" t="s">
        <v>297</v>
      </c>
      <c r="I17" s="115"/>
    </row>
    <row r="18" spans="1:9" s="113" customFormat="1" ht="13.5" customHeight="1">
      <c r="A18" s="114" t="s">
        <v>298</v>
      </c>
      <c r="B18" s="114" t="s">
        <v>299</v>
      </c>
      <c r="C18" s="115">
        <f>SUM(C19:C34)</f>
        <v>261.77</v>
      </c>
      <c r="D18" s="114" t="s">
        <v>300</v>
      </c>
      <c r="E18" s="114" t="s">
        <v>301</v>
      </c>
      <c r="F18" s="115"/>
      <c r="G18" s="114" t="s">
        <v>302</v>
      </c>
      <c r="H18" s="114" t="s">
        <v>303</v>
      </c>
      <c r="I18" s="115"/>
    </row>
    <row r="19" spans="1:9" s="113" customFormat="1" ht="13.5" customHeight="1">
      <c r="A19" s="114" t="s">
        <v>304</v>
      </c>
      <c r="B19" s="114" t="s">
        <v>305</v>
      </c>
      <c r="C19" s="115">
        <v>3.07</v>
      </c>
      <c r="D19" s="114" t="s">
        <v>306</v>
      </c>
      <c r="E19" s="114" t="s">
        <v>307</v>
      </c>
      <c r="F19" s="115"/>
      <c r="G19" s="114" t="s">
        <v>308</v>
      </c>
      <c r="H19" s="114" t="s">
        <v>309</v>
      </c>
      <c r="I19" s="115"/>
    </row>
    <row r="20" spans="1:9" s="113" customFormat="1" ht="13.5" customHeight="1">
      <c r="A20" s="114" t="s">
        <v>310</v>
      </c>
      <c r="B20" s="114" t="s">
        <v>311</v>
      </c>
      <c r="C20" s="115">
        <v>239.6</v>
      </c>
      <c r="D20" s="114" t="s">
        <v>312</v>
      </c>
      <c r="E20" s="114" t="s">
        <v>313</v>
      </c>
      <c r="F20" s="115"/>
      <c r="G20" s="114" t="s">
        <v>314</v>
      </c>
      <c r="H20" s="114" t="s">
        <v>315</v>
      </c>
      <c r="I20" s="115"/>
    </row>
    <row r="21" spans="1:9" s="113" customFormat="1" ht="13.5" customHeight="1">
      <c r="A21" s="114" t="s">
        <v>316</v>
      </c>
      <c r="B21" s="114" t="s">
        <v>317</v>
      </c>
      <c r="C21" s="115"/>
      <c r="D21" s="114" t="s">
        <v>318</v>
      </c>
      <c r="E21" s="114" t="s">
        <v>319</v>
      </c>
      <c r="F21" s="115"/>
      <c r="G21" s="114" t="s">
        <v>320</v>
      </c>
      <c r="H21" s="114" t="s">
        <v>321</v>
      </c>
      <c r="I21" s="115"/>
    </row>
    <row r="22" spans="1:9" s="113" customFormat="1" ht="13.5" customHeight="1">
      <c r="A22" s="114" t="s">
        <v>322</v>
      </c>
      <c r="B22" s="114" t="s">
        <v>323</v>
      </c>
      <c r="C22" s="115">
        <v>17.29</v>
      </c>
      <c r="D22" s="114" t="s">
        <v>324</v>
      </c>
      <c r="E22" s="114" t="s">
        <v>325</v>
      </c>
      <c r="F22" s="115"/>
      <c r="G22" s="114" t="s">
        <v>326</v>
      </c>
      <c r="H22" s="114" t="s">
        <v>327</v>
      </c>
      <c r="I22" s="115"/>
    </row>
    <row r="23" spans="1:9" s="113" customFormat="1" ht="13.5" customHeight="1">
      <c r="A23" s="114" t="s">
        <v>328</v>
      </c>
      <c r="B23" s="114" t="s">
        <v>329</v>
      </c>
      <c r="C23" s="115">
        <v>1.81</v>
      </c>
      <c r="D23" s="114" t="s">
        <v>330</v>
      </c>
      <c r="E23" s="114" t="s">
        <v>331</v>
      </c>
      <c r="F23" s="115"/>
      <c r="G23" s="114" t="s">
        <v>332</v>
      </c>
      <c r="H23" s="114" t="s">
        <v>333</v>
      </c>
      <c r="I23" s="115"/>
    </row>
    <row r="24" spans="1:9" s="113" customFormat="1" ht="13.5" customHeight="1">
      <c r="A24" s="114" t="s">
        <v>334</v>
      </c>
      <c r="B24" s="114" t="s">
        <v>335</v>
      </c>
      <c r="C24" s="115"/>
      <c r="D24" s="114" t="s">
        <v>336</v>
      </c>
      <c r="E24" s="114" t="s">
        <v>337</v>
      </c>
      <c r="F24" s="115"/>
      <c r="G24" s="114" t="s">
        <v>338</v>
      </c>
      <c r="H24" s="114" t="s">
        <v>339</v>
      </c>
      <c r="I24" s="115"/>
    </row>
    <row r="25" spans="1:9" s="113" customFormat="1" ht="13.5" customHeight="1">
      <c r="A25" s="114" t="s">
        <v>340</v>
      </c>
      <c r="B25" s="114" t="s">
        <v>341</v>
      </c>
      <c r="C25" s="115"/>
      <c r="D25" s="114" t="s">
        <v>342</v>
      </c>
      <c r="E25" s="114" t="s">
        <v>343</v>
      </c>
      <c r="F25" s="115"/>
      <c r="G25" s="114" t="s">
        <v>344</v>
      </c>
      <c r="H25" s="114" t="s">
        <v>345</v>
      </c>
      <c r="I25" s="115"/>
    </row>
    <row r="26" spans="1:9" s="113" customFormat="1" ht="13.5" customHeight="1">
      <c r="A26" s="114" t="s">
        <v>346</v>
      </c>
      <c r="B26" s="114" t="s">
        <v>347</v>
      </c>
      <c r="C26" s="115"/>
      <c r="D26" s="114" t="s">
        <v>348</v>
      </c>
      <c r="E26" s="114" t="s">
        <v>349</v>
      </c>
      <c r="F26" s="115"/>
      <c r="G26" s="114" t="s">
        <v>350</v>
      </c>
      <c r="H26" s="114" t="s">
        <v>351</v>
      </c>
      <c r="I26" s="115"/>
    </row>
    <row r="27" spans="1:9" s="113" customFormat="1" ht="13.5" customHeight="1">
      <c r="A27" s="114" t="s">
        <v>352</v>
      </c>
      <c r="B27" s="114" t="s">
        <v>353</v>
      </c>
      <c r="C27" s="115"/>
      <c r="D27" s="114" t="s">
        <v>354</v>
      </c>
      <c r="E27" s="114" t="s">
        <v>355</v>
      </c>
      <c r="F27" s="115"/>
      <c r="G27" s="114" t="s">
        <v>356</v>
      </c>
      <c r="H27" s="114" t="s">
        <v>357</v>
      </c>
      <c r="I27" s="115"/>
    </row>
    <row r="28" spans="1:9" s="113" customFormat="1" ht="13.5" customHeight="1">
      <c r="A28" s="114" t="s">
        <v>358</v>
      </c>
      <c r="B28" s="114" t="s">
        <v>359</v>
      </c>
      <c r="C28" s="115"/>
      <c r="D28" s="114" t="s">
        <v>360</v>
      </c>
      <c r="E28" s="114" t="s">
        <v>361</v>
      </c>
      <c r="F28" s="115"/>
      <c r="G28" s="114" t="s">
        <v>362</v>
      </c>
      <c r="H28" s="114" t="s">
        <v>363</v>
      </c>
      <c r="I28" s="115"/>
    </row>
    <row r="29" spans="1:9" s="113" customFormat="1" ht="13.5" customHeight="1">
      <c r="A29" s="114" t="s">
        <v>364</v>
      </c>
      <c r="B29" s="114" t="s">
        <v>365</v>
      </c>
      <c r="C29" s="115"/>
      <c r="D29" s="114" t="s">
        <v>366</v>
      </c>
      <c r="E29" s="114" t="s">
        <v>367</v>
      </c>
      <c r="F29" s="115"/>
      <c r="G29" s="114" t="s">
        <v>368</v>
      </c>
      <c r="H29" s="114" t="s">
        <v>369</v>
      </c>
      <c r="I29" s="115"/>
    </row>
    <row r="30" spans="1:9" s="113" customFormat="1" ht="13.5" customHeight="1">
      <c r="A30" s="114" t="s">
        <v>370</v>
      </c>
      <c r="B30" s="114" t="s">
        <v>371</v>
      </c>
      <c r="C30" s="115"/>
      <c r="D30" s="114" t="s">
        <v>372</v>
      </c>
      <c r="E30" s="114" t="s">
        <v>373</v>
      </c>
      <c r="F30" s="115"/>
      <c r="G30" s="114" t="s">
        <v>374</v>
      </c>
      <c r="H30" s="114" t="s">
        <v>375</v>
      </c>
      <c r="I30" s="115"/>
    </row>
    <row r="31" spans="1:9" s="113" customFormat="1" ht="13.5" customHeight="1">
      <c r="A31" s="114" t="s">
        <v>376</v>
      </c>
      <c r="B31" s="114" t="s">
        <v>377</v>
      </c>
      <c r="C31" s="115"/>
      <c r="D31" s="114" t="s">
        <v>378</v>
      </c>
      <c r="E31" s="114" t="s">
        <v>379</v>
      </c>
      <c r="F31" s="115"/>
      <c r="G31" s="114" t="s">
        <v>380</v>
      </c>
      <c r="H31" s="114" t="s">
        <v>381</v>
      </c>
      <c r="I31" s="115"/>
    </row>
    <row r="32" spans="1:9" s="113" customFormat="1" ht="13.5" customHeight="1">
      <c r="A32" s="114" t="s">
        <v>382</v>
      </c>
      <c r="B32" s="114" t="s">
        <v>383</v>
      </c>
      <c r="C32" s="115"/>
      <c r="D32" s="114" t="s">
        <v>384</v>
      </c>
      <c r="E32" s="114" t="s">
        <v>385</v>
      </c>
      <c r="F32" s="115"/>
      <c r="G32" s="114" t="s">
        <v>386</v>
      </c>
      <c r="H32" s="114" t="s">
        <v>387</v>
      </c>
      <c r="I32" s="115"/>
    </row>
    <row r="33" spans="1:9" s="113" customFormat="1" ht="13.5" customHeight="1">
      <c r="A33" s="114" t="s">
        <v>388</v>
      </c>
      <c r="B33" s="114" t="s">
        <v>389</v>
      </c>
      <c r="C33" s="115"/>
      <c r="D33" s="114" t="s">
        <v>390</v>
      </c>
      <c r="E33" s="114" t="s">
        <v>391</v>
      </c>
      <c r="F33" s="115"/>
      <c r="G33" s="114" t="s">
        <v>392</v>
      </c>
      <c r="H33" s="114" t="s">
        <v>393</v>
      </c>
      <c r="I33" s="115"/>
    </row>
    <row r="34" spans="1:9" s="113" customFormat="1" ht="13.5" customHeight="1">
      <c r="A34" s="114" t="s">
        <v>394</v>
      </c>
      <c r="B34" s="114" t="s">
        <v>395</v>
      </c>
      <c r="C34" s="115"/>
      <c r="D34" s="114" t="s">
        <v>396</v>
      </c>
      <c r="E34" s="114" t="s">
        <v>397</v>
      </c>
      <c r="F34" s="115"/>
      <c r="G34" s="114" t="s">
        <v>4</v>
      </c>
      <c r="H34" s="114" t="s">
        <v>4</v>
      </c>
      <c r="I34" s="115"/>
    </row>
    <row r="35" spans="1:9" s="113" customFormat="1" ht="13.5" customHeight="1">
      <c r="A35" s="114" t="s">
        <v>4</v>
      </c>
      <c r="B35" s="114" t="s">
        <v>4</v>
      </c>
      <c r="C35" s="115" t="s">
        <v>4</v>
      </c>
      <c r="D35" s="114" t="s">
        <v>398</v>
      </c>
      <c r="E35" s="114" t="s">
        <v>399</v>
      </c>
      <c r="F35" s="115"/>
      <c r="G35" s="114" t="s">
        <v>4</v>
      </c>
      <c r="H35" s="114" t="s">
        <v>4</v>
      </c>
      <c r="I35" s="115"/>
    </row>
    <row r="36" spans="1:9" s="113" customFormat="1" ht="13.5" customHeight="1">
      <c r="A36" s="186" t="s">
        <v>400</v>
      </c>
      <c r="B36" s="186" t="s">
        <v>4</v>
      </c>
      <c r="C36" s="115">
        <f>C8+C18</f>
        <v>1154.58</v>
      </c>
      <c r="D36" s="186" t="s">
        <v>401</v>
      </c>
      <c r="E36" s="186" t="s">
        <v>4</v>
      </c>
      <c r="F36" s="186" t="s">
        <v>4</v>
      </c>
      <c r="G36" s="186" t="s">
        <v>4</v>
      </c>
      <c r="H36" s="186" t="s">
        <v>4</v>
      </c>
      <c r="I36" s="115"/>
    </row>
    <row r="37" spans="1:9" s="116" customFormat="1" ht="13.5" customHeight="1">
      <c r="A37" s="187" t="s">
        <v>404</v>
      </c>
      <c r="B37" s="187"/>
      <c r="C37" s="187"/>
      <c r="D37" s="187"/>
      <c r="E37" s="187"/>
      <c r="F37" s="187"/>
      <c r="G37" s="187"/>
      <c r="H37" s="187"/>
      <c r="I37" s="187"/>
    </row>
    <row r="38" spans="1:9" s="116" customFormat="1" ht="13.5" customHeight="1">
      <c r="A38" s="187"/>
      <c r="B38" s="187"/>
      <c r="C38" s="187"/>
      <c r="D38" s="187"/>
      <c r="E38" s="187"/>
      <c r="F38" s="187"/>
      <c r="G38" s="187"/>
      <c r="H38" s="187"/>
      <c r="I38" s="187"/>
    </row>
    <row r="39" spans="1:5" ht="14.25">
      <c r="A39" s="117"/>
      <c r="B39" s="117"/>
      <c r="C39" s="117"/>
      <c r="D39" s="117"/>
      <c r="E39" s="117"/>
    </row>
  </sheetData>
  <sheetProtection/>
  <mergeCells count="18">
    <mergeCell ref="A37:I37"/>
    <mergeCell ref="A38:I38"/>
    <mergeCell ref="A2:I2"/>
    <mergeCell ref="A5:C5"/>
    <mergeCell ref="D5:I5"/>
    <mergeCell ref="A6:A7"/>
    <mergeCell ref="B6:B7"/>
    <mergeCell ref="C6:C7"/>
    <mergeCell ref="D6:D7"/>
    <mergeCell ref="E6:E7"/>
    <mergeCell ref="H3:I3"/>
    <mergeCell ref="H4:I4"/>
    <mergeCell ref="H6:H7"/>
    <mergeCell ref="I6:I7"/>
    <mergeCell ref="A36:B36"/>
    <mergeCell ref="D36:H36"/>
    <mergeCell ref="F6:F7"/>
    <mergeCell ref="G6:G7"/>
  </mergeCells>
  <printOptions/>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E11" sqref="E11"/>
    </sheetView>
  </sheetViews>
  <sheetFormatPr defaultColWidth="9.00390625" defaultRowHeight="14.25"/>
  <cols>
    <col min="1" max="3" width="3.75390625" style="0" customWidth="1"/>
    <col min="4" max="17" width="7.875" style="0" customWidth="1"/>
  </cols>
  <sheetData>
    <row r="1" spans="1:14" ht="15" customHeight="1">
      <c r="A1" s="165"/>
      <c r="B1" s="195"/>
      <c r="C1" s="195"/>
      <c r="D1" s="195"/>
      <c r="E1" s="12"/>
      <c r="F1" s="12"/>
      <c r="G1" s="12"/>
      <c r="H1" s="12"/>
      <c r="I1" s="12"/>
      <c r="J1" s="12"/>
      <c r="K1" s="12"/>
      <c r="L1" s="12"/>
      <c r="M1" s="12"/>
      <c r="N1" s="12"/>
    </row>
    <row r="2" spans="1:17" ht="35.25" customHeight="1">
      <c r="A2" s="196" t="s">
        <v>169</v>
      </c>
      <c r="B2" s="196"/>
      <c r="C2" s="196"/>
      <c r="D2" s="196"/>
      <c r="E2" s="196"/>
      <c r="F2" s="196"/>
      <c r="G2" s="196"/>
      <c r="H2" s="196"/>
      <c r="I2" s="196"/>
      <c r="J2" s="196"/>
      <c r="K2" s="196"/>
      <c r="L2" s="196"/>
      <c r="M2" s="196"/>
      <c r="N2" s="196"/>
      <c r="O2" s="196"/>
      <c r="P2" s="196"/>
      <c r="Q2" s="196"/>
    </row>
    <row r="3" spans="1:17" ht="18" customHeight="1">
      <c r="A3" s="23"/>
      <c r="B3" s="23"/>
      <c r="C3" s="23"/>
      <c r="D3" s="23"/>
      <c r="E3" s="23"/>
      <c r="F3" s="23"/>
      <c r="G3" s="23"/>
      <c r="H3" s="23"/>
      <c r="I3" s="23"/>
      <c r="J3" s="23"/>
      <c r="K3" s="23"/>
      <c r="L3" s="23"/>
      <c r="N3" s="62"/>
      <c r="O3" s="50"/>
      <c r="P3" s="50"/>
      <c r="Q3" s="32" t="s">
        <v>163</v>
      </c>
    </row>
    <row r="4" spans="1:17" ht="18" customHeight="1">
      <c r="A4" s="197" t="s">
        <v>455</v>
      </c>
      <c r="B4" s="197"/>
      <c r="C4" s="197"/>
      <c r="D4" s="197"/>
      <c r="E4" s="197"/>
      <c r="F4" s="58"/>
      <c r="G4" s="58"/>
      <c r="H4" s="58"/>
      <c r="I4" s="58"/>
      <c r="J4" s="58"/>
      <c r="K4" s="58"/>
      <c r="L4" s="58"/>
      <c r="N4" s="63"/>
      <c r="O4" s="50"/>
      <c r="P4" s="50"/>
      <c r="Q4" s="64" t="s">
        <v>164</v>
      </c>
    </row>
    <row r="5" spans="1:17" s="10" customFormat="1" ht="39.75" customHeight="1">
      <c r="A5" s="161" t="s">
        <v>152</v>
      </c>
      <c r="B5" s="161"/>
      <c r="C5" s="161"/>
      <c r="D5" s="161"/>
      <c r="E5" s="161" t="s">
        <v>89</v>
      </c>
      <c r="F5" s="161"/>
      <c r="G5" s="161"/>
      <c r="H5" s="180" t="s">
        <v>145</v>
      </c>
      <c r="I5" s="181"/>
      <c r="J5" s="182"/>
      <c r="K5" s="161" t="s">
        <v>146</v>
      </c>
      <c r="L5" s="161"/>
      <c r="M5" s="161"/>
      <c r="N5" s="157" t="s">
        <v>90</v>
      </c>
      <c r="O5" s="157"/>
      <c r="P5" s="157"/>
      <c r="Q5" s="157"/>
    </row>
    <row r="6" spans="1:17" s="4" customFormat="1" ht="26.25" customHeight="1">
      <c r="A6" s="173" t="s">
        <v>165</v>
      </c>
      <c r="B6" s="174"/>
      <c r="C6" s="175"/>
      <c r="D6" s="162" t="s">
        <v>140</v>
      </c>
      <c r="E6" s="162" t="s">
        <v>147</v>
      </c>
      <c r="F6" s="162" t="s">
        <v>192</v>
      </c>
      <c r="G6" s="162" t="s">
        <v>148</v>
      </c>
      <c r="H6" s="168" t="s">
        <v>147</v>
      </c>
      <c r="I6" s="162" t="s">
        <v>166</v>
      </c>
      <c r="J6" s="162" t="s">
        <v>167</v>
      </c>
      <c r="K6" s="164" t="s">
        <v>147</v>
      </c>
      <c r="L6" s="161" t="s">
        <v>166</v>
      </c>
      <c r="M6" s="161" t="s">
        <v>167</v>
      </c>
      <c r="N6" s="172" t="s">
        <v>147</v>
      </c>
      <c r="O6" s="157" t="s">
        <v>193</v>
      </c>
      <c r="P6" s="157" t="s">
        <v>148</v>
      </c>
      <c r="Q6" s="157"/>
    </row>
    <row r="7" spans="1:17" s="4" customFormat="1" ht="36" customHeight="1">
      <c r="A7" s="176"/>
      <c r="B7" s="177"/>
      <c r="C7" s="178"/>
      <c r="D7" s="163"/>
      <c r="E7" s="163"/>
      <c r="F7" s="163"/>
      <c r="G7" s="163"/>
      <c r="H7" s="169"/>
      <c r="I7" s="163"/>
      <c r="J7" s="163"/>
      <c r="K7" s="164"/>
      <c r="L7" s="161"/>
      <c r="M7" s="161"/>
      <c r="N7" s="172"/>
      <c r="O7" s="157"/>
      <c r="P7" s="55" t="s">
        <v>149</v>
      </c>
      <c r="Q7" s="56" t="s">
        <v>150</v>
      </c>
    </row>
    <row r="8" spans="1:17" ht="19.5" customHeight="1">
      <c r="A8" s="143" t="s">
        <v>1</v>
      </c>
      <c r="B8" s="143" t="s">
        <v>2</v>
      </c>
      <c r="C8" s="143" t="s">
        <v>3</v>
      </c>
      <c r="D8" s="36" t="s">
        <v>9</v>
      </c>
      <c r="E8" s="35" t="s">
        <v>10</v>
      </c>
      <c r="F8" s="35" t="s">
        <v>11</v>
      </c>
      <c r="G8" s="35" t="s">
        <v>12</v>
      </c>
      <c r="H8" s="35" t="s">
        <v>13</v>
      </c>
      <c r="I8" s="35" t="s">
        <v>14</v>
      </c>
      <c r="J8" s="35" t="s">
        <v>15</v>
      </c>
      <c r="K8" s="35" t="s">
        <v>16</v>
      </c>
      <c r="L8" s="35" t="s">
        <v>17</v>
      </c>
      <c r="M8" s="35" t="s">
        <v>18</v>
      </c>
      <c r="N8" s="35" t="s">
        <v>19</v>
      </c>
      <c r="O8" s="35" t="s">
        <v>39</v>
      </c>
      <c r="P8" s="35" t="s">
        <v>40</v>
      </c>
      <c r="Q8" s="35" t="s">
        <v>41</v>
      </c>
    </row>
    <row r="9" spans="1:17" ht="19.5" customHeight="1">
      <c r="A9" s="143" t="s">
        <v>4</v>
      </c>
      <c r="B9" s="143" t="s">
        <v>4</v>
      </c>
      <c r="C9" s="143" t="s">
        <v>4</v>
      </c>
      <c r="D9" s="36" t="s">
        <v>6</v>
      </c>
      <c r="E9" s="38" t="s">
        <v>4</v>
      </c>
      <c r="F9" s="38" t="s">
        <v>4</v>
      </c>
      <c r="G9" s="38" t="s">
        <v>4</v>
      </c>
      <c r="H9" s="38" t="s">
        <v>4</v>
      </c>
      <c r="I9" s="38" t="s">
        <v>4</v>
      </c>
      <c r="J9" s="38" t="s">
        <v>4</v>
      </c>
      <c r="K9" s="38" t="s">
        <v>4</v>
      </c>
      <c r="L9" s="38" t="s">
        <v>4</v>
      </c>
      <c r="M9" s="38" t="s">
        <v>4</v>
      </c>
      <c r="N9" s="38" t="s">
        <v>4</v>
      </c>
      <c r="O9" s="61"/>
      <c r="P9" s="61"/>
      <c r="Q9" s="61"/>
    </row>
    <row r="10" spans="1:17" ht="20.25" customHeight="1">
      <c r="A10" s="190"/>
      <c r="B10" s="191"/>
      <c r="C10" s="192"/>
      <c r="D10" s="36"/>
      <c r="E10" s="38"/>
      <c r="F10" s="38"/>
      <c r="G10" s="38"/>
      <c r="H10" s="38"/>
      <c r="I10" s="38"/>
      <c r="J10" s="38"/>
      <c r="K10" s="38"/>
      <c r="L10" s="38"/>
      <c r="M10" s="38"/>
      <c r="N10" s="38"/>
      <c r="O10" s="61"/>
      <c r="P10" s="61"/>
      <c r="Q10" s="61"/>
    </row>
    <row r="11" spans="1:17" ht="20.25" customHeight="1">
      <c r="A11" s="190"/>
      <c r="B11" s="191"/>
      <c r="C11" s="192"/>
      <c r="D11" s="36"/>
      <c r="E11" s="38"/>
      <c r="F11" s="38"/>
      <c r="G11" s="38"/>
      <c r="H11" s="38"/>
      <c r="I11" s="38"/>
      <c r="J11" s="38"/>
      <c r="K11" s="38"/>
      <c r="L11" s="38"/>
      <c r="M11" s="38"/>
      <c r="N11" s="38"/>
      <c r="O11" s="61"/>
      <c r="P11" s="61"/>
      <c r="Q11" s="61"/>
    </row>
    <row r="12" spans="1:17" ht="20.25" customHeight="1">
      <c r="A12" s="193" t="s">
        <v>4</v>
      </c>
      <c r="B12" s="193" t="s">
        <v>4</v>
      </c>
      <c r="C12" s="193" t="s">
        <v>4</v>
      </c>
      <c r="D12" s="39" t="s">
        <v>4</v>
      </c>
      <c r="E12" s="38" t="s">
        <v>4</v>
      </c>
      <c r="F12" s="38" t="s">
        <v>4</v>
      </c>
      <c r="G12" s="38" t="s">
        <v>4</v>
      </c>
      <c r="H12" s="38" t="s">
        <v>4</v>
      </c>
      <c r="I12" s="38" t="s">
        <v>4</v>
      </c>
      <c r="J12" s="38" t="s">
        <v>4</v>
      </c>
      <c r="K12" s="38" t="s">
        <v>4</v>
      </c>
      <c r="L12" s="38" t="s">
        <v>4</v>
      </c>
      <c r="M12" s="38" t="s">
        <v>4</v>
      </c>
      <c r="N12" s="38" t="s">
        <v>4</v>
      </c>
      <c r="O12" s="61"/>
      <c r="P12" s="61"/>
      <c r="Q12" s="61"/>
    </row>
    <row r="13" spans="1:17" ht="20.25" customHeight="1">
      <c r="A13" s="193" t="s">
        <v>4</v>
      </c>
      <c r="B13" s="193" t="s">
        <v>4</v>
      </c>
      <c r="C13" s="193" t="s">
        <v>4</v>
      </c>
      <c r="D13" s="39" t="s">
        <v>4</v>
      </c>
      <c r="E13" s="38" t="s">
        <v>4</v>
      </c>
      <c r="F13" s="38" t="s">
        <v>4</v>
      </c>
      <c r="G13" s="38" t="s">
        <v>4</v>
      </c>
      <c r="H13" s="38" t="s">
        <v>4</v>
      </c>
      <c r="I13" s="38" t="s">
        <v>4</v>
      </c>
      <c r="J13" s="38" t="s">
        <v>4</v>
      </c>
      <c r="K13" s="38" t="s">
        <v>4</v>
      </c>
      <c r="L13" s="38" t="s">
        <v>4</v>
      </c>
      <c r="M13" s="38" t="s">
        <v>4</v>
      </c>
      <c r="N13" s="38" t="s">
        <v>4</v>
      </c>
      <c r="O13" s="61"/>
      <c r="P13" s="61"/>
      <c r="Q13" s="61"/>
    </row>
    <row r="14" spans="1:17" ht="20.25" customHeight="1">
      <c r="A14" s="193" t="s">
        <v>4</v>
      </c>
      <c r="B14" s="193" t="s">
        <v>4</v>
      </c>
      <c r="C14" s="193" t="s">
        <v>4</v>
      </c>
      <c r="D14" s="39" t="s">
        <v>4</v>
      </c>
      <c r="E14" s="38" t="s">
        <v>4</v>
      </c>
      <c r="F14" s="38" t="s">
        <v>4</v>
      </c>
      <c r="G14" s="38" t="s">
        <v>4</v>
      </c>
      <c r="H14" s="38" t="s">
        <v>4</v>
      </c>
      <c r="I14" s="38" t="s">
        <v>4</v>
      </c>
      <c r="J14" s="38" t="s">
        <v>4</v>
      </c>
      <c r="K14" s="38" t="s">
        <v>4</v>
      </c>
      <c r="L14" s="38" t="s">
        <v>4</v>
      </c>
      <c r="M14" s="38" t="s">
        <v>4</v>
      </c>
      <c r="N14" s="38" t="s">
        <v>4</v>
      </c>
      <c r="O14" s="61"/>
      <c r="P14" s="61"/>
      <c r="Q14" s="61"/>
    </row>
    <row r="15" spans="1:17" ht="20.25" customHeight="1">
      <c r="A15" s="193" t="s">
        <v>4</v>
      </c>
      <c r="B15" s="193" t="s">
        <v>4</v>
      </c>
      <c r="C15" s="193" t="s">
        <v>4</v>
      </c>
      <c r="D15" s="39" t="s">
        <v>4</v>
      </c>
      <c r="E15" s="38" t="s">
        <v>4</v>
      </c>
      <c r="F15" s="38" t="s">
        <v>4</v>
      </c>
      <c r="G15" s="38" t="s">
        <v>4</v>
      </c>
      <c r="H15" s="38" t="s">
        <v>4</v>
      </c>
      <c r="I15" s="38" t="s">
        <v>4</v>
      </c>
      <c r="J15" s="38" t="s">
        <v>4</v>
      </c>
      <c r="K15" s="38" t="s">
        <v>4</v>
      </c>
      <c r="L15" s="38" t="s">
        <v>4</v>
      </c>
      <c r="M15" s="38" t="s">
        <v>4</v>
      </c>
      <c r="N15" s="38" t="s">
        <v>4</v>
      </c>
      <c r="O15" s="61"/>
      <c r="P15" s="61"/>
      <c r="Q15" s="61"/>
    </row>
    <row r="16" spans="1:17" ht="20.25" customHeight="1">
      <c r="A16" s="193" t="s">
        <v>4</v>
      </c>
      <c r="B16" s="193" t="s">
        <v>4</v>
      </c>
      <c r="C16" s="193" t="s">
        <v>4</v>
      </c>
      <c r="D16" s="39" t="s">
        <v>4</v>
      </c>
      <c r="E16" s="38" t="s">
        <v>4</v>
      </c>
      <c r="F16" s="38" t="s">
        <v>4</v>
      </c>
      <c r="G16" s="38" t="s">
        <v>4</v>
      </c>
      <c r="H16" s="38" t="s">
        <v>4</v>
      </c>
      <c r="I16" s="38" t="s">
        <v>4</v>
      </c>
      <c r="J16" s="38" t="s">
        <v>4</v>
      </c>
      <c r="K16" s="38" t="s">
        <v>4</v>
      </c>
      <c r="L16" s="38" t="s">
        <v>4</v>
      </c>
      <c r="M16" s="38" t="s">
        <v>4</v>
      </c>
      <c r="N16" s="38" t="s">
        <v>4</v>
      </c>
      <c r="O16" s="61"/>
      <c r="P16" s="61"/>
      <c r="Q16" s="61"/>
    </row>
    <row r="17" spans="1:17" ht="20.25" customHeight="1">
      <c r="A17" s="194" t="s">
        <v>4</v>
      </c>
      <c r="B17" s="194" t="s">
        <v>4</v>
      </c>
      <c r="C17" s="194" t="s">
        <v>4</v>
      </c>
      <c r="D17" s="59" t="s">
        <v>4</v>
      </c>
      <c r="E17" s="60" t="s">
        <v>4</v>
      </c>
      <c r="F17" s="60" t="s">
        <v>4</v>
      </c>
      <c r="G17" s="60" t="s">
        <v>4</v>
      </c>
      <c r="H17" s="60" t="s">
        <v>4</v>
      </c>
      <c r="I17" s="60" t="s">
        <v>4</v>
      </c>
      <c r="J17" s="60" t="s">
        <v>4</v>
      </c>
      <c r="K17" s="60" t="s">
        <v>4</v>
      </c>
      <c r="L17" s="60" t="s">
        <v>4</v>
      </c>
      <c r="M17" s="60" t="s">
        <v>4</v>
      </c>
      <c r="N17" s="60" t="s">
        <v>4</v>
      </c>
      <c r="O17" s="61"/>
      <c r="P17" s="61"/>
      <c r="Q17" s="61"/>
    </row>
    <row r="18" spans="1:17" ht="24" customHeight="1">
      <c r="A18" s="147" t="s">
        <v>168</v>
      </c>
      <c r="B18" s="147"/>
      <c r="C18" s="147"/>
      <c r="D18" s="147"/>
      <c r="E18" s="147"/>
      <c r="F18" s="189"/>
      <c r="G18" s="189"/>
      <c r="H18" s="189"/>
      <c r="I18" s="189"/>
      <c r="J18" s="189"/>
      <c r="K18" s="189"/>
      <c r="L18" s="189"/>
      <c r="M18" s="189"/>
      <c r="N18" s="189"/>
      <c r="O18" s="50"/>
      <c r="P18" s="50"/>
      <c r="Q18" s="50"/>
    </row>
  </sheetData>
  <sheetProtection/>
  <mergeCells count="34">
    <mergeCell ref="H5:J5"/>
    <mergeCell ref="E5:G5"/>
    <mergeCell ref="A6:C7"/>
    <mergeCell ref="D6:D7"/>
    <mergeCell ref="P6:Q6"/>
    <mergeCell ref="N5:Q5"/>
    <mergeCell ref="G6:G7"/>
    <mergeCell ref="H6:H7"/>
    <mergeCell ref="L6:L7"/>
    <mergeCell ref="C8:C9"/>
    <mergeCell ref="K6:K7"/>
    <mergeCell ref="M6:M7"/>
    <mergeCell ref="N6:N7"/>
    <mergeCell ref="O6:O7"/>
    <mergeCell ref="K5:M5"/>
    <mergeCell ref="A1:D1"/>
    <mergeCell ref="A2:Q2"/>
    <mergeCell ref="A14:C14"/>
    <mergeCell ref="A15:C15"/>
    <mergeCell ref="A5:D5"/>
    <mergeCell ref="E6:E7"/>
    <mergeCell ref="F6:F7"/>
    <mergeCell ref="A12:C12"/>
    <mergeCell ref="A4:E4"/>
    <mergeCell ref="B8:B9"/>
    <mergeCell ref="A18:N18"/>
    <mergeCell ref="A10:C10"/>
    <mergeCell ref="A11:C11"/>
    <mergeCell ref="A13:C13"/>
    <mergeCell ref="I6:I7"/>
    <mergeCell ref="J6:J7"/>
    <mergeCell ref="A16:C16"/>
    <mergeCell ref="A17:C17"/>
    <mergeCell ref="A8:A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H17" sqref="H17"/>
    </sheetView>
  </sheetViews>
  <sheetFormatPr defaultColWidth="9.00390625" defaultRowHeight="14.25"/>
  <cols>
    <col min="1" max="3" width="3.125" style="12" customWidth="1"/>
    <col min="4" max="18" width="7.375" style="12" customWidth="1"/>
  </cols>
  <sheetData>
    <row r="1" spans="1:18" ht="14.25">
      <c r="A1" s="65"/>
      <c r="B1" s="66"/>
      <c r="C1" s="66"/>
      <c r="D1" s="66"/>
      <c r="E1" s="66"/>
      <c r="F1" s="66"/>
      <c r="G1" s="66"/>
      <c r="H1" s="66"/>
      <c r="I1" s="66"/>
      <c r="J1" s="66"/>
      <c r="K1" s="66"/>
      <c r="L1" s="66"/>
      <c r="M1" s="66"/>
      <c r="N1" s="66"/>
      <c r="O1" s="66"/>
      <c r="P1" s="66"/>
      <c r="Q1" s="66"/>
      <c r="R1" s="66"/>
    </row>
    <row r="2" spans="1:18" ht="21.75">
      <c r="A2" s="198" t="s">
        <v>191</v>
      </c>
      <c r="B2" s="198"/>
      <c r="C2" s="198"/>
      <c r="D2" s="198"/>
      <c r="E2" s="198"/>
      <c r="F2" s="198"/>
      <c r="G2" s="198"/>
      <c r="H2" s="198"/>
      <c r="I2" s="198"/>
      <c r="J2" s="198"/>
      <c r="K2" s="198"/>
      <c r="L2" s="198"/>
      <c r="M2" s="198"/>
      <c r="N2" s="198"/>
      <c r="O2" s="198"/>
      <c r="P2" s="198"/>
      <c r="Q2" s="198"/>
      <c r="R2" s="198"/>
    </row>
    <row r="3" spans="1:18" ht="18" customHeight="1">
      <c r="A3" s="23"/>
      <c r="B3" s="23"/>
      <c r="C3" s="23"/>
      <c r="D3" s="23"/>
      <c r="E3" s="23"/>
      <c r="F3" s="23"/>
      <c r="G3" s="23"/>
      <c r="H3" s="23"/>
      <c r="I3" s="23"/>
      <c r="J3" s="23"/>
      <c r="K3" s="23"/>
      <c r="L3" s="23"/>
      <c r="M3"/>
      <c r="N3"/>
      <c r="O3"/>
      <c r="P3" s="62"/>
      <c r="Q3" s="50"/>
      <c r="R3" s="32" t="s">
        <v>173</v>
      </c>
    </row>
    <row r="4" spans="1:18" ht="18" customHeight="1">
      <c r="A4" s="197" t="s">
        <v>456</v>
      </c>
      <c r="B4" s="203"/>
      <c r="C4" s="203"/>
      <c r="D4" s="203"/>
      <c r="E4" s="203"/>
      <c r="F4" s="58"/>
      <c r="G4" s="58"/>
      <c r="H4" s="58"/>
      <c r="I4" s="58"/>
      <c r="J4" s="58"/>
      <c r="K4" s="58"/>
      <c r="L4" s="58"/>
      <c r="M4"/>
      <c r="N4"/>
      <c r="O4"/>
      <c r="P4" s="70"/>
      <c r="Q4" s="50"/>
      <c r="R4" s="67" t="s">
        <v>164</v>
      </c>
    </row>
    <row r="5" spans="1:18" s="10" customFormat="1" ht="39.75" customHeight="1">
      <c r="A5" s="161" t="s">
        <v>152</v>
      </c>
      <c r="B5" s="161"/>
      <c r="C5" s="161"/>
      <c r="D5" s="161"/>
      <c r="E5" s="161" t="s">
        <v>89</v>
      </c>
      <c r="F5" s="161"/>
      <c r="G5" s="161"/>
      <c r="H5" s="180" t="s">
        <v>145</v>
      </c>
      <c r="I5" s="181"/>
      <c r="J5" s="182"/>
      <c r="K5" s="200" t="s">
        <v>146</v>
      </c>
      <c r="L5" s="200"/>
      <c r="M5" s="200"/>
      <c r="N5" s="202" t="s">
        <v>171</v>
      </c>
      <c r="O5" s="202" t="s">
        <v>172</v>
      </c>
      <c r="P5" s="201" t="s">
        <v>90</v>
      </c>
      <c r="Q5" s="201"/>
      <c r="R5" s="201"/>
    </row>
    <row r="6" spans="1:18" s="4" customFormat="1" ht="46.5" customHeight="1">
      <c r="A6" s="173" t="s">
        <v>165</v>
      </c>
      <c r="B6" s="174"/>
      <c r="C6" s="175"/>
      <c r="D6" s="47" t="s">
        <v>140</v>
      </c>
      <c r="E6" s="47" t="s">
        <v>147</v>
      </c>
      <c r="F6" s="47" t="s">
        <v>192</v>
      </c>
      <c r="G6" s="47" t="s">
        <v>148</v>
      </c>
      <c r="H6" s="48" t="s">
        <v>147</v>
      </c>
      <c r="I6" s="47" t="s">
        <v>166</v>
      </c>
      <c r="J6" s="47" t="s">
        <v>167</v>
      </c>
      <c r="K6" s="71" t="s">
        <v>147</v>
      </c>
      <c r="L6" s="72" t="s">
        <v>166</v>
      </c>
      <c r="M6" s="72" t="s">
        <v>167</v>
      </c>
      <c r="N6" s="202"/>
      <c r="O6" s="202"/>
      <c r="P6" s="73" t="s">
        <v>147</v>
      </c>
      <c r="Q6" s="78" t="s">
        <v>192</v>
      </c>
      <c r="R6" s="74" t="s">
        <v>148</v>
      </c>
    </row>
    <row r="7" spans="1:18" ht="19.5" customHeight="1">
      <c r="A7" s="143" t="s">
        <v>1</v>
      </c>
      <c r="B7" s="143" t="s">
        <v>2</v>
      </c>
      <c r="C7" s="143" t="s">
        <v>3</v>
      </c>
      <c r="D7" s="36" t="s">
        <v>9</v>
      </c>
      <c r="E7" s="35" t="s">
        <v>10</v>
      </c>
      <c r="F7" s="35" t="s">
        <v>11</v>
      </c>
      <c r="G7" s="35" t="s">
        <v>12</v>
      </c>
      <c r="H7" s="35" t="s">
        <v>13</v>
      </c>
      <c r="I7" s="35" t="s">
        <v>14</v>
      </c>
      <c r="J7" s="35" t="s">
        <v>15</v>
      </c>
      <c r="K7" s="35" t="s">
        <v>16</v>
      </c>
      <c r="L7" s="35" t="s">
        <v>17</v>
      </c>
      <c r="M7" s="35" t="s">
        <v>18</v>
      </c>
      <c r="N7" s="35" t="s">
        <v>19</v>
      </c>
      <c r="O7" s="35" t="s">
        <v>39</v>
      </c>
      <c r="P7" s="35" t="s">
        <v>40</v>
      </c>
      <c r="Q7" s="35" t="s">
        <v>41</v>
      </c>
      <c r="R7" s="35" t="s">
        <v>42</v>
      </c>
    </row>
    <row r="8" spans="1:18" ht="19.5" customHeight="1">
      <c r="A8" s="143" t="s">
        <v>4</v>
      </c>
      <c r="B8" s="143" t="s">
        <v>4</v>
      </c>
      <c r="C8" s="143" t="s">
        <v>4</v>
      </c>
      <c r="D8" s="36" t="s">
        <v>6</v>
      </c>
      <c r="E8" s="38" t="s">
        <v>4</v>
      </c>
      <c r="F8" s="38" t="s">
        <v>4</v>
      </c>
      <c r="G8" s="38" t="s">
        <v>4</v>
      </c>
      <c r="H8" s="38" t="s">
        <v>4</v>
      </c>
      <c r="I8" s="38" t="s">
        <v>4</v>
      </c>
      <c r="J8" s="38" t="s">
        <v>4</v>
      </c>
      <c r="K8" s="38" t="s">
        <v>4</v>
      </c>
      <c r="L8" s="38" t="s">
        <v>4</v>
      </c>
      <c r="M8" s="38" t="s">
        <v>4</v>
      </c>
      <c r="N8" s="68"/>
      <c r="O8" s="69"/>
      <c r="P8" s="38" t="s">
        <v>4</v>
      </c>
      <c r="Q8" s="61"/>
      <c r="R8" s="61"/>
    </row>
    <row r="9" spans="1:18" ht="20.25" customHeight="1">
      <c r="A9" s="190"/>
      <c r="B9" s="191"/>
      <c r="C9" s="192"/>
      <c r="D9" s="36"/>
      <c r="E9" s="38"/>
      <c r="F9" s="38"/>
      <c r="G9" s="38"/>
      <c r="H9" s="38"/>
      <c r="I9" s="38"/>
      <c r="J9" s="38"/>
      <c r="K9" s="38"/>
      <c r="L9" s="38"/>
      <c r="M9" s="38"/>
      <c r="N9" s="38"/>
      <c r="O9" s="38"/>
      <c r="P9" s="38"/>
      <c r="Q9" s="61"/>
      <c r="R9" s="61"/>
    </row>
    <row r="10" spans="1:18" ht="20.25" customHeight="1">
      <c r="A10" s="75"/>
      <c r="B10" s="76"/>
      <c r="C10" s="77"/>
      <c r="D10" s="36"/>
      <c r="E10" s="38"/>
      <c r="F10" s="38"/>
      <c r="G10" s="38"/>
      <c r="H10" s="38"/>
      <c r="I10" s="38"/>
      <c r="J10" s="38"/>
      <c r="K10" s="38"/>
      <c r="L10" s="38"/>
      <c r="M10" s="38"/>
      <c r="N10" s="38"/>
      <c r="O10" s="38"/>
      <c r="P10" s="38"/>
      <c r="Q10" s="61"/>
      <c r="R10" s="61"/>
    </row>
    <row r="11" spans="1:18" ht="20.25" customHeight="1">
      <c r="A11" s="75"/>
      <c r="B11" s="76"/>
      <c r="C11" s="77"/>
      <c r="D11" s="36"/>
      <c r="E11" s="38"/>
      <c r="F11" s="38"/>
      <c r="G11" s="38"/>
      <c r="H11" s="38"/>
      <c r="I11" s="38"/>
      <c r="J11" s="38"/>
      <c r="K11" s="38"/>
      <c r="L11" s="38"/>
      <c r="M11" s="38"/>
      <c r="N11" s="38"/>
      <c r="O11" s="38"/>
      <c r="P11" s="38"/>
      <c r="Q11" s="61"/>
      <c r="R11" s="61"/>
    </row>
    <row r="12" spans="1:18" ht="20.25" customHeight="1">
      <c r="A12" s="75"/>
      <c r="B12" s="76"/>
      <c r="C12" s="77"/>
      <c r="D12" s="36"/>
      <c r="E12" s="38"/>
      <c r="F12" s="38"/>
      <c r="G12" s="38"/>
      <c r="H12" s="38"/>
      <c r="I12" s="38"/>
      <c r="J12" s="38"/>
      <c r="K12" s="38"/>
      <c r="L12" s="38"/>
      <c r="M12" s="38"/>
      <c r="N12" s="38"/>
      <c r="O12" s="38"/>
      <c r="P12" s="38"/>
      <c r="Q12" s="61"/>
      <c r="R12" s="61"/>
    </row>
    <row r="13" spans="1:18" ht="20.25" customHeight="1">
      <c r="A13" s="190"/>
      <c r="B13" s="191"/>
      <c r="C13" s="192"/>
      <c r="D13" s="36"/>
      <c r="E13" s="38"/>
      <c r="F13" s="38"/>
      <c r="G13" s="38"/>
      <c r="H13" s="38"/>
      <c r="I13" s="38"/>
      <c r="J13" s="38"/>
      <c r="K13" s="38"/>
      <c r="L13" s="38"/>
      <c r="M13" s="38"/>
      <c r="N13" s="38"/>
      <c r="O13" s="38"/>
      <c r="P13" s="38"/>
      <c r="Q13" s="61"/>
      <c r="R13" s="61"/>
    </row>
    <row r="14" spans="1:18" ht="20.25" customHeight="1">
      <c r="A14" s="193" t="s">
        <v>4</v>
      </c>
      <c r="B14" s="193" t="s">
        <v>4</v>
      </c>
      <c r="C14" s="193" t="s">
        <v>4</v>
      </c>
      <c r="D14" s="39" t="s">
        <v>4</v>
      </c>
      <c r="E14" s="38" t="s">
        <v>4</v>
      </c>
      <c r="F14" s="38" t="s">
        <v>4</v>
      </c>
      <c r="G14" s="38" t="s">
        <v>4</v>
      </c>
      <c r="H14" s="38" t="s">
        <v>4</v>
      </c>
      <c r="I14" s="38" t="s">
        <v>4</v>
      </c>
      <c r="J14" s="38" t="s">
        <v>4</v>
      </c>
      <c r="K14" s="38" t="s">
        <v>4</v>
      </c>
      <c r="L14" s="38" t="s">
        <v>4</v>
      </c>
      <c r="M14" s="38" t="s">
        <v>4</v>
      </c>
      <c r="N14" s="38"/>
      <c r="O14" s="38"/>
      <c r="P14" s="38" t="s">
        <v>4</v>
      </c>
      <c r="Q14" s="61"/>
      <c r="R14" s="61"/>
    </row>
    <row r="15" spans="1:18" ht="18.75" customHeight="1">
      <c r="A15" s="199" t="s">
        <v>170</v>
      </c>
      <c r="B15" s="199"/>
      <c r="C15" s="199"/>
      <c r="D15" s="199"/>
      <c r="E15" s="199"/>
      <c r="F15" s="199"/>
      <c r="G15" s="199"/>
      <c r="H15" s="199"/>
      <c r="I15" s="199"/>
      <c r="J15" s="199"/>
      <c r="K15" s="199"/>
      <c r="L15" s="199"/>
      <c r="M15" s="199"/>
      <c r="N15" s="199"/>
      <c r="O15" s="199"/>
      <c r="P15" s="199"/>
      <c r="Q15" s="199"/>
      <c r="R15" s="199"/>
    </row>
  </sheetData>
  <sheetProtection/>
  <mergeCells count="17">
    <mergeCell ref="O5:O6"/>
    <mergeCell ref="A14:C14"/>
    <mergeCell ref="A7:A8"/>
    <mergeCell ref="B7:B8"/>
    <mergeCell ref="C7:C8"/>
    <mergeCell ref="A9:C9"/>
    <mergeCell ref="A13:C13"/>
    <mergeCell ref="A2:R2"/>
    <mergeCell ref="A15:R15"/>
    <mergeCell ref="A5:D5"/>
    <mergeCell ref="E5:G5"/>
    <mergeCell ref="H5:J5"/>
    <mergeCell ref="K5:M5"/>
    <mergeCell ref="P5:R5"/>
    <mergeCell ref="A6:C6"/>
    <mergeCell ref="N5:N6"/>
    <mergeCell ref="A4: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
      <selection activeCell="E22" sqref="E22"/>
    </sheetView>
  </sheetViews>
  <sheetFormatPr defaultColWidth="9.00390625" defaultRowHeight="14.25" customHeight="1"/>
  <cols>
    <col min="1" max="1" width="33.875" style="0" customWidth="1"/>
    <col min="2" max="2" width="10.625" style="0" customWidth="1"/>
    <col min="3" max="4" width="19.375" style="0" customWidth="1"/>
    <col min="5" max="16384" width="9.00390625" style="5" customWidth="1"/>
  </cols>
  <sheetData>
    <row r="1" spans="1:4" ht="15" customHeight="1">
      <c r="A1" s="23"/>
      <c r="B1" s="12"/>
      <c r="C1" s="12"/>
      <c r="D1" s="12"/>
    </row>
    <row r="2" spans="1:4" ht="26.25" customHeight="1">
      <c r="A2" s="205" t="s">
        <v>78</v>
      </c>
      <c r="B2" s="205"/>
      <c r="C2" s="205"/>
      <c r="D2" s="205"/>
    </row>
    <row r="3" spans="1:4" ht="18.75" customHeight="1">
      <c r="A3" s="22"/>
      <c r="B3" s="22"/>
      <c r="C3" s="22"/>
      <c r="D3" s="17" t="s">
        <v>174</v>
      </c>
    </row>
    <row r="4" spans="1:4" s="6" customFormat="1" ht="18.75" customHeight="1">
      <c r="A4" s="22" t="s">
        <v>458</v>
      </c>
      <c r="B4" s="22"/>
      <c r="C4" s="22"/>
      <c r="D4" s="17" t="s">
        <v>76</v>
      </c>
    </row>
    <row r="5" spans="1:4" s="6" customFormat="1" ht="18.75" customHeight="1">
      <c r="A5" s="18" t="s">
        <v>65</v>
      </c>
      <c r="B5" s="204" t="s">
        <v>35</v>
      </c>
      <c r="C5" s="26" t="s">
        <v>81</v>
      </c>
      <c r="D5" s="26" t="s">
        <v>82</v>
      </c>
    </row>
    <row r="6" spans="1:4" s="7" customFormat="1" ht="18.75" customHeight="1">
      <c r="A6" s="18" t="s">
        <v>66</v>
      </c>
      <c r="B6" s="204" t="s">
        <v>4</v>
      </c>
      <c r="C6" s="18" t="s">
        <v>10</v>
      </c>
      <c r="D6" s="18">
        <v>2</v>
      </c>
    </row>
    <row r="7" spans="1:4" s="7" customFormat="1" ht="18.75" customHeight="1">
      <c r="A7" s="24" t="s">
        <v>67</v>
      </c>
      <c r="B7" s="27">
        <v>1</v>
      </c>
      <c r="C7" s="20" t="s">
        <v>68</v>
      </c>
      <c r="D7" s="20" t="s">
        <v>77</v>
      </c>
    </row>
    <row r="8" spans="1:4" s="7" customFormat="1" ht="18.75" customHeight="1">
      <c r="A8" s="25" t="s">
        <v>190</v>
      </c>
      <c r="B8" s="27">
        <v>2</v>
      </c>
      <c r="C8" s="79">
        <v>0.7</v>
      </c>
      <c r="D8" s="27">
        <v>0.7</v>
      </c>
    </row>
    <row r="9" spans="1:4" s="7" customFormat="1" ht="18.75" customHeight="1">
      <c r="A9" s="25" t="s">
        <v>175</v>
      </c>
      <c r="B9" s="27">
        <v>3</v>
      </c>
      <c r="C9" s="79"/>
      <c r="D9" s="27"/>
    </row>
    <row r="10" spans="1:4" s="7" customFormat="1" ht="18.75" customHeight="1">
      <c r="A10" s="25" t="s">
        <v>176</v>
      </c>
      <c r="B10" s="27">
        <v>4</v>
      </c>
      <c r="C10" s="79">
        <v>0.7</v>
      </c>
      <c r="D10" s="27">
        <v>0.7</v>
      </c>
    </row>
    <row r="11" spans="1:4" s="7" customFormat="1" ht="18.75" customHeight="1">
      <c r="A11" s="25" t="s">
        <v>69</v>
      </c>
      <c r="B11" s="27">
        <v>5</v>
      </c>
      <c r="C11" s="79"/>
      <c r="D11" s="27"/>
    </row>
    <row r="12" spans="1:4" s="7" customFormat="1" ht="18.75" customHeight="1">
      <c r="A12" s="25" t="s">
        <v>70</v>
      </c>
      <c r="B12" s="27">
        <v>6</v>
      </c>
      <c r="C12" s="79">
        <v>0.7</v>
      </c>
      <c r="D12" s="27">
        <v>0.7</v>
      </c>
    </row>
    <row r="13" spans="1:4" s="7" customFormat="1" ht="18.75" customHeight="1">
      <c r="A13" s="25" t="s">
        <v>177</v>
      </c>
      <c r="B13" s="27">
        <v>7</v>
      </c>
      <c r="C13" s="79"/>
      <c r="D13" s="27"/>
    </row>
    <row r="14" spans="1:4" s="7" customFormat="1" ht="18.75" customHeight="1">
      <c r="A14" s="25" t="s">
        <v>71</v>
      </c>
      <c r="B14" s="27">
        <v>8</v>
      </c>
      <c r="C14" s="79"/>
      <c r="D14" s="27"/>
    </row>
    <row r="15" spans="1:4" s="7" customFormat="1" ht="18.75" customHeight="1">
      <c r="A15" s="25" t="s">
        <v>178</v>
      </c>
      <c r="B15" s="27">
        <v>9</v>
      </c>
      <c r="C15" s="79"/>
      <c r="D15" s="27"/>
    </row>
    <row r="16" spans="1:4" s="7" customFormat="1" ht="18.75" customHeight="1">
      <c r="A16" s="25" t="s">
        <v>72</v>
      </c>
      <c r="B16" s="27">
        <v>10</v>
      </c>
      <c r="C16" s="79"/>
      <c r="D16" s="27"/>
    </row>
    <row r="17" spans="1:4" s="7" customFormat="1" ht="18.75" customHeight="1">
      <c r="A17" s="25" t="s">
        <v>179</v>
      </c>
      <c r="B17" s="27">
        <v>11</v>
      </c>
      <c r="C17" s="20" t="s">
        <v>68</v>
      </c>
      <c r="D17" s="20" t="s">
        <v>68</v>
      </c>
    </row>
    <row r="18" spans="1:4" s="7" customFormat="1" ht="18.75" customHeight="1">
      <c r="A18" s="25" t="s">
        <v>180</v>
      </c>
      <c r="B18" s="27">
        <v>12</v>
      </c>
      <c r="C18" s="20" t="s">
        <v>68</v>
      </c>
      <c r="D18" s="27"/>
    </row>
    <row r="19" spans="1:4" s="7" customFormat="1" ht="18.75" customHeight="1">
      <c r="A19" s="25" t="s">
        <v>181</v>
      </c>
      <c r="B19" s="27">
        <v>13</v>
      </c>
      <c r="C19" s="20" t="s">
        <v>68</v>
      </c>
      <c r="D19" s="27"/>
    </row>
    <row r="20" spans="1:4" s="7" customFormat="1" ht="18.75" customHeight="1">
      <c r="A20" s="25" t="s">
        <v>182</v>
      </c>
      <c r="B20" s="27">
        <v>14</v>
      </c>
      <c r="C20" s="20" t="s">
        <v>68</v>
      </c>
      <c r="D20" s="27"/>
    </row>
    <row r="21" spans="1:4" s="7" customFormat="1" ht="18.75" customHeight="1">
      <c r="A21" s="25" t="s">
        <v>183</v>
      </c>
      <c r="B21" s="27">
        <v>15</v>
      </c>
      <c r="C21" s="20" t="s">
        <v>68</v>
      </c>
      <c r="D21" s="27"/>
    </row>
    <row r="22" spans="1:4" s="7" customFormat="1" ht="18.75" customHeight="1">
      <c r="A22" s="25" t="s">
        <v>184</v>
      </c>
      <c r="B22" s="27">
        <v>16</v>
      </c>
      <c r="C22" s="20" t="s">
        <v>68</v>
      </c>
      <c r="D22" s="27"/>
    </row>
    <row r="23" spans="1:4" s="7" customFormat="1" ht="18.75" customHeight="1">
      <c r="A23" s="25" t="s">
        <v>185</v>
      </c>
      <c r="B23" s="27">
        <v>17</v>
      </c>
      <c r="C23" s="20" t="s">
        <v>68</v>
      </c>
      <c r="D23" s="27"/>
    </row>
    <row r="24" spans="1:4" s="7" customFormat="1" ht="18.75" customHeight="1">
      <c r="A24" s="25" t="s">
        <v>186</v>
      </c>
      <c r="B24" s="27">
        <v>18</v>
      </c>
      <c r="C24" s="20" t="s">
        <v>68</v>
      </c>
      <c r="D24" s="27"/>
    </row>
    <row r="25" spans="1:4" s="7" customFormat="1" ht="18.75" customHeight="1">
      <c r="A25" s="25" t="s">
        <v>187</v>
      </c>
      <c r="B25" s="27">
        <v>19</v>
      </c>
      <c r="C25" s="20" t="s">
        <v>68</v>
      </c>
      <c r="D25" s="27"/>
    </row>
    <row r="26" spans="1:4" s="7" customFormat="1" ht="18.75" customHeight="1">
      <c r="A26" s="25" t="s">
        <v>188</v>
      </c>
      <c r="B26" s="27">
        <v>20</v>
      </c>
      <c r="C26" s="20" t="s">
        <v>68</v>
      </c>
      <c r="D26" s="27"/>
    </row>
    <row r="27" spans="1:4" s="7" customFormat="1" ht="18.75" customHeight="1">
      <c r="A27" s="25" t="s">
        <v>189</v>
      </c>
      <c r="B27" s="27">
        <v>21</v>
      </c>
      <c r="C27" s="20" t="s">
        <v>68</v>
      </c>
      <c r="D27" s="27"/>
    </row>
    <row r="28" spans="1:4" ht="18.75" customHeight="1">
      <c r="A28" s="24" t="s">
        <v>73</v>
      </c>
      <c r="B28" s="27">
        <v>22</v>
      </c>
      <c r="C28" s="20" t="s">
        <v>68</v>
      </c>
      <c r="D28" s="21"/>
    </row>
    <row r="29" spans="1:4" ht="18.75" customHeight="1">
      <c r="A29" s="19" t="s">
        <v>74</v>
      </c>
      <c r="B29" s="27">
        <v>23</v>
      </c>
      <c r="C29" s="20" t="s">
        <v>68</v>
      </c>
      <c r="D29" s="21"/>
    </row>
    <row r="30" spans="1:4" ht="18.75" customHeight="1">
      <c r="A30" s="19" t="s">
        <v>75</v>
      </c>
      <c r="B30" s="27">
        <v>24</v>
      </c>
      <c r="C30" s="20" t="s">
        <v>68</v>
      </c>
      <c r="D30" s="21"/>
    </row>
    <row r="31" spans="1:4" ht="28.5" customHeight="1">
      <c r="A31" s="206" t="s">
        <v>80</v>
      </c>
      <c r="B31" s="206" t="s">
        <v>4</v>
      </c>
      <c r="C31" s="206" t="s">
        <v>4</v>
      </c>
      <c r="D31" s="206"/>
    </row>
    <row r="32" spans="1:4" ht="27.75" customHeight="1">
      <c r="A32" s="206" t="s">
        <v>79</v>
      </c>
      <c r="B32" s="206" t="s">
        <v>4</v>
      </c>
      <c r="C32" s="206" t="s">
        <v>4</v>
      </c>
      <c r="D32" s="206"/>
    </row>
    <row r="33" spans="1:4" ht="14.25" customHeight="1">
      <c r="A33" s="16"/>
      <c r="B33" s="16"/>
      <c r="C33" s="16"/>
      <c r="D33" s="16"/>
    </row>
  </sheetData>
  <sheetProtection/>
  <mergeCells count="4">
    <mergeCell ref="B5:B6"/>
    <mergeCell ref="A2:D2"/>
    <mergeCell ref="A31:D31"/>
    <mergeCell ref="A32:D32"/>
  </mergeCells>
  <printOptions/>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2017-08-09T09:34:42Z</cp:lastPrinted>
  <dcterms:created xsi:type="dcterms:W3CDTF">2006-02-13T05:15:25Z</dcterms:created>
  <dcterms:modified xsi:type="dcterms:W3CDTF">2017-08-09T09:37:03Z</dcterms:modified>
  <cp:category/>
  <cp:version/>
  <cp:contentType/>
  <cp:contentStatus/>
</cp:coreProperties>
</file>